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.2026 업무\2026 공사, 용역\공사\입찰\30. 동작고 옥상방수공사(이창재, 교특)\02. 공고\"/>
    </mc:Choice>
  </mc:AlternateContent>
  <xr:revisionPtr revIDLastSave="0" documentId="8_{898E3BF8-FEE1-47D8-B89D-7458295CA143}" xr6:coauthVersionLast="47" xr6:coauthVersionMax="47" xr10:uidLastSave="{00000000-0000-0000-0000-000000000000}"/>
  <bookViews>
    <workbookView xWindow="28680" yWindow="-120" windowWidth="29040" windowHeight="15720" tabRatio="862" firstSheet="2" activeTab="2" xr2:uid="{4BD0E190-1638-4702-BBFD-C796BC9049F3}"/>
  </bookViews>
  <sheets>
    <sheet name="표지" sheetId="10" state="hidden" r:id="rId1"/>
    <sheet name="설계서" sheetId="12" state="hidden" r:id="rId2"/>
    <sheet name="원가  (건축)" sheetId="13" r:id="rId3"/>
    <sheet name="공종별집계표" sheetId="9" r:id="rId4"/>
    <sheet name="공종별내역서" sheetId="8" r:id="rId5"/>
    <sheet name=" 공사설정 " sheetId="2" state="hidden" r:id="rId6"/>
  </sheets>
  <externalReferences>
    <externalReference r:id="rId7"/>
    <externalReference r:id="rId8"/>
    <externalReference r:id="rId9"/>
  </externalReferences>
  <definedNames>
    <definedName name="_Order1" hidden="1">255</definedName>
    <definedName name="_Order2" hidden="1">255</definedName>
    <definedName name="\a">#N/A</definedName>
    <definedName name="A" localSheetId="1">#REF!</definedName>
    <definedName name="A" localSheetId="2">#REF!</definedName>
    <definedName name="A" localSheetId="0">#REF!</definedName>
    <definedName name="A">#REF!</definedName>
    <definedName name="A0">#REF!</definedName>
    <definedName name="_xlnm.Database">#REF!</definedName>
    <definedName name="database2">#REF!</definedName>
    <definedName name="ddd">#REF!</definedName>
    <definedName name="HH">[1]정부노임단가!$A$5:$F$215</definedName>
    <definedName name="JH">[2]정부노임단가!$A$5:$F$215</definedName>
    <definedName name="JJ">[3]정부노임단가!$A$5:$F$215</definedName>
    <definedName name="KK">[2]정부노임단가!$A$5:$F$215</definedName>
    <definedName name="Pr" localSheetId="1">#REF!</definedName>
    <definedName name="Pr" localSheetId="2">#REF!</definedName>
    <definedName name="Pr" localSheetId="0">#REF!</definedName>
    <definedName name="Pr">#REF!</definedName>
    <definedName name="_xlnm.Print_Area" localSheetId="4">공종별내역서!$A$1:$M$363</definedName>
    <definedName name="_xlnm.Print_Area" localSheetId="3">공종별집계표!$A$1:$M$25</definedName>
    <definedName name="_xlnm.Print_Area" localSheetId="1">설계서!$A$1:$K$19</definedName>
    <definedName name="_xlnm.Print_Area" localSheetId="2">'원가  (건축)'!$A$1:$H$39</definedName>
    <definedName name="_xlnm.Print_Area" localSheetId="0">표지!$A$1:$L$31</definedName>
    <definedName name="_xlnm.Print_Area">#REF!</definedName>
    <definedName name="PRINT_AREA_MI">#REF!</definedName>
    <definedName name="print_title">#REF!</definedName>
    <definedName name="_xlnm.Print_Titles" localSheetId="4">공종별내역서!$1:$3</definedName>
    <definedName name="_xlnm.Print_Titles" localSheetId="3">공종별집계표!$1:$4</definedName>
    <definedName name="_xlnm.Print_Titles">#REF!</definedName>
    <definedName name="printer">#REF!</definedName>
    <definedName name="PRINTER_AREA">#REF!</definedName>
    <definedName name="printer_Titles">#REF!</definedName>
    <definedName name="printer_ttitle">#REF!</definedName>
    <definedName name="ss">#REF!</definedName>
    <definedName name="xx">#REF!</definedName>
    <definedName name="ㄱ" localSheetId="1">#REF!</definedName>
    <definedName name="ㄱ" localSheetId="2">#REF!</definedName>
    <definedName name="ㄱ" localSheetId="0">#REF!</definedName>
    <definedName name="ㄱ">#REF!</definedName>
    <definedName name="가" localSheetId="1">#REF!</definedName>
    <definedName name="가" localSheetId="2">#REF!</definedName>
    <definedName name="가" localSheetId="0">#REF!</definedName>
    <definedName name="가">#REF!</definedName>
    <definedName name="건축목공">#REF!</definedName>
    <definedName name="계장공">#REF!</definedName>
    <definedName name="고압케이블전공">#REF!</definedName>
    <definedName name="기계공">#REF!</definedName>
    <definedName name="기계설치공">#REF!</definedName>
    <definedName name="김유정">#REF!</definedName>
    <definedName name="ㄴ" localSheetId="1">#REF!</definedName>
    <definedName name="ㄴ" localSheetId="2">#REF!</definedName>
    <definedName name="ㄴ" localSheetId="0">#REF!</definedName>
    <definedName name="ㄴ">#REF!</definedName>
    <definedName name="나" localSheetId="1">#REF!</definedName>
    <definedName name="나" localSheetId="2">#REF!</definedName>
    <definedName name="나" localSheetId="0">#REF!</definedName>
    <definedName name="나">#REF!</definedName>
    <definedName name="내선전공">#REF!</definedName>
    <definedName name="내역_">#REF!</definedName>
    <definedName name="ㄷ" localSheetId="1">#REF!</definedName>
    <definedName name="ㄷ" localSheetId="2">#REF!</definedName>
    <definedName name="ㄷ" localSheetId="0">#REF!</definedName>
    <definedName name="ㄷ">#REF!</definedName>
    <definedName name="ㄷㄹ1" localSheetId="1">#REF!</definedName>
    <definedName name="ㄷㄹ1" localSheetId="2">#REF!</definedName>
    <definedName name="ㄷㄹ1" localSheetId="0">#REF!</definedName>
    <definedName name="ㄷㄹ1">#REF!</definedName>
    <definedName name="다" localSheetId="1">#REF!</definedName>
    <definedName name="다" localSheetId="2">#REF!</definedName>
    <definedName name="다" localSheetId="0">#REF!</definedName>
    <definedName name="다">#REF!</definedName>
    <definedName name="단기입력">#REF!</definedName>
    <definedName name="도장공">#REF!</definedName>
    <definedName name="ㄹ" localSheetId="1">#REF!</definedName>
    <definedName name="ㄹ" localSheetId="2">#REF!</definedName>
    <definedName name="ㄹ" localSheetId="0">#REF!</definedName>
    <definedName name="ㄹ">#REF!</definedName>
    <definedName name="라" localSheetId="1">#REF!</definedName>
    <definedName name="라" localSheetId="2">#REF!</definedName>
    <definedName name="라" localSheetId="0">#REF!</definedName>
    <definedName name="라">#REF!</definedName>
    <definedName name="ㅁ" localSheetId="1">#REF!</definedName>
    <definedName name="ㅁ" localSheetId="2">#REF!</definedName>
    <definedName name="ㅁ" localSheetId="0">#REF!</definedName>
    <definedName name="ㅁ">#REF!</definedName>
    <definedName name="ㅁ0">#REF!</definedName>
    <definedName name="마" localSheetId="1">#REF!</definedName>
    <definedName name="마" localSheetId="2">#REF!</definedName>
    <definedName name="마" localSheetId="0">#REF!</definedName>
    <definedName name="마">#REF!</definedName>
    <definedName name="명칭">#REF!</definedName>
    <definedName name="목도공">#REF!</definedName>
    <definedName name="목돈입력">#REF!</definedName>
    <definedName name="무선안테나공">#REF!</definedName>
    <definedName name="ㅂ" localSheetId="1">#REF!</definedName>
    <definedName name="ㅂ" localSheetId="2">#REF!</definedName>
    <definedName name="ㅂ" localSheetId="0">#REF!</definedName>
    <definedName name="ㅂ">#REF!</definedName>
    <definedName name="바" localSheetId="1">#REF!</definedName>
    <definedName name="바" localSheetId="2">#REF!</definedName>
    <definedName name="바" localSheetId="0">#REF!</definedName>
    <definedName name="바">#REF!</definedName>
    <definedName name="방수공">#REF!</definedName>
    <definedName name="배관공">#REF!</definedName>
    <definedName name="배전전공">#REF!</definedName>
    <definedName name="보통인부">#REF!</definedName>
    <definedName name="복사">#REF!</definedName>
    <definedName name="비계공">#REF!</definedName>
    <definedName name="사" localSheetId="1">#REF!</definedName>
    <definedName name="사" localSheetId="2">#REF!</definedName>
    <definedName name="사" localSheetId="0">#REF!</definedName>
    <definedName name="사">#REF!</definedName>
    <definedName name="설계서">#REF!</definedName>
    <definedName name="설계속도" localSheetId="1">#REF!</definedName>
    <definedName name="설계속도" localSheetId="2">#REF!</definedName>
    <definedName name="설계속도" localSheetId="0">#REF!</definedName>
    <definedName name="설계속도">#REF!</definedName>
    <definedName name="소방">#REF!</definedName>
    <definedName name="송전전공">#REF!</definedName>
    <definedName name="ㅇ01" localSheetId="1">#REF!</definedName>
    <definedName name="ㅇ01" localSheetId="2">#REF!</definedName>
    <definedName name="ㅇ01" localSheetId="0">#REF!</definedName>
    <definedName name="ㅇ01">#REF!</definedName>
    <definedName name="ㅇㄱ1" localSheetId="1">#REF!</definedName>
    <definedName name="ㅇㄱ1" localSheetId="2">#REF!</definedName>
    <definedName name="ㅇㄱ1" localSheetId="0">#REF!</definedName>
    <definedName name="ㅇㄱ1">#REF!</definedName>
    <definedName name="아" localSheetId="1">#REF!</definedName>
    <definedName name="아" localSheetId="2">#REF!</definedName>
    <definedName name="아" localSheetId="0">#REF!</definedName>
    <definedName name="아">#REF!</definedName>
    <definedName name="아스팔트" localSheetId="1">#REF!</definedName>
    <definedName name="아스팔트" localSheetId="2">#REF!</definedName>
    <definedName name="아스팔트" localSheetId="0">#REF!</definedName>
    <definedName name="아스팔트">#REF!</definedName>
    <definedName name="아우" localSheetId="1">#REF!</definedName>
    <definedName name="아우" localSheetId="2">#REF!</definedName>
    <definedName name="아우" localSheetId="0">#REF!</definedName>
    <definedName name="아우">#REF!</definedName>
    <definedName name="업체">#REF!</definedName>
    <definedName name="오라1" localSheetId="1">#REF!</definedName>
    <definedName name="오라1" localSheetId="2">#REF!</definedName>
    <definedName name="오라1" localSheetId="0">#REF!</definedName>
    <definedName name="오라1">#REF!</definedName>
    <definedName name="용접공">#REF!</definedName>
    <definedName name="저압케이블전공">#REF!</definedName>
    <definedName name="적금입력">#REF!</definedName>
    <definedName name="전1">#REF!</definedName>
    <definedName name="전2">#REF!</definedName>
    <definedName name="조력공">#REF!</definedName>
    <definedName name="집계">#REF!</definedName>
    <definedName name="철공">#REF!</definedName>
    <definedName name="철근공">#REF!</definedName>
    <definedName name="콘크리트" localSheetId="1">#REF!</definedName>
    <definedName name="콘크리트" localSheetId="2">#REF!</definedName>
    <definedName name="콘크리트" localSheetId="0">#REF!</definedName>
    <definedName name="콘크리트">#REF!</definedName>
    <definedName name="콘크리트공">#REF!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별인부">#REF!</definedName>
    <definedName name="특케">#REF!</definedName>
    <definedName name="플랜트전공">#REF!</definedName>
    <definedName name="ㅎ1" localSheetId="1">#REF!</definedName>
    <definedName name="ㅎ1" localSheetId="2">#REF!</definedName>
    <definedName name="ㅎ1" localSheetId="0">#REF!</definedName>
    <definedName name="ㅎ1">#REF!</definedName>
    <definedName name="하도관리">#REF!</definedName>
    <definedName name="형틀목공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" i="12" l="1"/>
  <c r="F18" i="12"/>
  <c r="I9" i="12" s="1"/>
  <c r="E18" i="12"/>
  <c r="I8" i="12" s="1"/>
  <c r="I10" i="12"/>
  <c r="B10" i="12"/>
  <c r="B9" i="12" l="1"/>
  <c r="B8" i="12"/>
  <c r="G14" i="9"/>
  <c r="H14" i="9" s="1"/>
  <c r="I14" i="9"/>
  <c r="J14" i="9" s="1"/>
  <c r="E14" i="9" l="1"/>
  <c r="E13" i="9"/>
  <c r="F13" i="9" s="1"/>
  <c r="G22" i="9"/>
  <c r="H22" i="9" s="1"/>
  <c r="G15" i="9"/>
  <c r="H15" i="9" s="1"/>
  <c r="I13" i="9"/>
  <c r="J13" i="9" s="1"/>
  <c r="G23" i="9"/>
  <c r="H23" i="9" s="1"/>
  <c r="I22" i="9"/>
  <c r="J22" i="9" s="1"/>
  <c r="G13" i="9"/>
  <c r="H13" i="9" s="1"/>
  <c r="G9" i="9" l="1"/>
  <c r="H9" i="9" s="1"/>
  <c r="I18" i="9"/>
  <c r="J18" i="9" s="1"/>
  <c r="I9" i="9"/>
  <c r="J9" i="9" s="1"/>
  <c r="I23" i="9"/>
  <c r="I15" i="9"/>
  <c r="J15" i="9" s="1"/>
  <c r="I8" i="9"/>
  <c r="J8" i="9" s="1"/>
  <c r="I17" i="9"/>
  <c r="J17" i="9" s="1"/>
  <c r="G8" i="9"/>
  <c r="H8" i="9" s="1"/>
  <c r="F14" i="9"/>
  <c r="L14" i="9" s="1"/>
  <c r="T14" i="9" s="1"/>
  <c r="I10" i="9"/>
  <c r="J10" i="9" s="1"/>
  <c r="I19" i="9"/>
  <c r="J19" i="9" s="1"/>
  <c r="K14" i="9"/>
  <c r="E22" i="9"/>
  <c r="K22" i="9" s="1"/>
  <c r="G17" i="9"/>
  <c r="H17" i="9" s="1"/>
  <c r="G21" i="9"/>
  <c r="H21" i="9" s="1"/>
  <c r="L13" i="9"/>
  <c r="K13" i="9"/>
  <c r="J23" i="9" l="1"/>
  <c r="G18" i="9"/>
  <c r="H18" i="9" s="1"/>
  <c r="F22" i="9"/>
  <c r="L22" i="9" s="1"/>
  <c r="G11" i="9"/>
  <c r="H11" i="9" s="1"/>
  <c r="G20" i="9"/>
  <c r="H20" i="9" s="1"/>
  <c r="I21" i="9" l="1"/>
  <c r="J21" i="9" s="1"/>
  <c r="I12" i="9"/>
  <c r="J12" i="9" s="1"/>
  <c r="I20" i="9"/>
  <c r="J20" i="9" s="1"/>
  <c r="I16" i="9" s="1"/>
  <c r="E9" i="9"/>
  <c r="E23" i="9"/>
  <c r="I11" i="9"/>
  <c r="J11" i="9" s="1"/>
  <c r="E18" i="9"/>
  <c r="G12" i="9"/>
  <c r="H12" i="9" s="1"/>
  <c r="E15" i="9"/>
  <c r="I7" i="9" l="1"/>
  <c r="F9" i="9"/>
  <c r="L9" i="9" s="1"/>
  <c r="K9" i="9"/>
  <c r="J16" i="9"/>
  <c r="F18" i="9"/>
  <c r="L18" i="9" s="1"/>
  <c r="K18" i="9"/>
  <c r="K15" i="9"/>
  <c r="F15" i="9"/>
  <c r="L15" i="9" s="1"/>
  <c r="T15" i="9" s="1"/>
  <c r="K23" i="9"/>
  <c r="F23" i="9"/>
  <c r="L23" i="9" s="1"/>
  <c r="T23" i="9" s="1"/>
  <c r="G10" i="9" l="1"/>
  <c r="H10" i="9" s="1"/>
  <c r="G7" i="9" s="1"/>
  <c r="G19" i="9"/>
  <c r="H19" i="9" s="1"/>
  <c r="G16" i="9" s="1"/>
  <c r="E12" i="9"/>
  <c r="E21" i="9"/>
  <c r="D13" i="13"/>
  <c r="J7" i="9"/>
  <c r="I6" i="9" s="1"/>
  <c r="J6" i="9" s="1"/>
  <c r="I5" i="9" s="1"/>
  <c r="J5" i="9" s="1"/>
  <c r="J25" i="9" s="1"/>
  <c r="F21" i="9" l="1"/>
  <c r="L21" i="9" s="1"/>
  <c r="K21" i="9"/>
  <c r="K12" i="9"/>
  <c r="F12" i="9"/>
  <c r="L12" i="9" s="1"/>
  <c r="H16" i="9"/>
  <c r="H7" i="9"/>
  <c r="G6" i="9" s="1"/>
  <c r="H6" i="9" s="1"/>
  <c r="G5" i="9" s="1"/>
  <c r="H5" i="9" s="1"/>
  <c r="H25" i="9" s="1"/>
  <c r="D9" i="13"/>
  <c r="D18" i="13" l="1"/>
  <c r="D16" i="13"/>
  <c r="D10" i="13"/>
  <c r="D17" i="13"/>
  <c r="D11" i="13" l="1"/>
  <c r="D22" i="13"/>
  <c r="E17" i="9" l="1"/>
  <c r="D14" i="13"/>
  <c r="D24" i="13"/>
  <c r="D23" i="13"/>
  <c r="D15" i="13"/>
  <c r="E8" i="9"/>
  <c r="F8" i="9" l="1"/>
  <c r="K8" i="9"/>
  <c r="E11" i="9"/>
  <c r="E20" i="9"/>
  <c r="F17" i="9"/>
  <c r="K17" i="9"/>
  <c r="L17" i="9" l="1"/>
  <c r="F20" i="9"/>
  <c r="L20" i="9" s="1"/>
  <c r="K20" i="9"/>
  <c r="F11" i="9"/>
  <c r="L11" i="9" s="1"/>
  <c r="K11" i="9"/>
  <c r="E19" i="9"/>
  <c r="E10" i="9"/>
  <c r="L8" i="9"/>
  <c r="K19" i="9" l="1"/>
  <c r="F19" i="9"/>
  <c r="K10" i="9"/>
  <c r="F10" i="9"/>
  <c r="L10" i="9" l="1"/>
  <c r="E7" i="9"/>
  <c r="L19" i="9"/>
  <c r="E16" i="9"/>
  <c r="E6" i="13" l="1"/>
  <c r="F16" i="9"/>
  <c r="L16" i="9" s="1"/>
  <c r="K16" i="9"/>
  <c r="D6" i="13"/>
  <c r="K7" i="9"/>
  <c r="F7" i="9"/>
  <c r="L7" i="9" l="1"/>
  <c r="E6" i="9"/>
  <c r="D8" i="13"/>
  <c r="F6" i="13"/>
  <c r="D26" i="13" l="1"/>
  <c r="D25" i="13"/>
  <c r="D19" i="13"/>
  <c r="D21" i="13"/>
  <c r="D20" i="13"/>
  <c r="F6" i="9"/>
  <c r="K6" i="9"/>
  <c r="L6" i="9" l="1"/>
  <c r="E5" i="9"/>
  <c r="D27" i="13"/>
  <c r="D28" i="13" l="1"/>
  <c r="F5" i="9"/>
  <c r="K5" i="9"/>
  <c r="L5" i="9" l="1"/>
  <c r="L25" i="9" s="1"/>
  <c r="F25" i="9"/>
  <c r="D17" i="12" l="1"/>
  <c r="D16" i="12" l="1"/>
  <c r="D18" i="12" l="1"/>
  <c r="D15" i="12"/>
  <c r="I15" i="12" s="1"/>
  <c r="I18" i="12" s="1"/>
  <c r="I6" i="12" l="1"/>
  <c r="B6" i="12"/>
  <c r="I7" i="12"/>
  <c r="B7" i="12"/>
</calcChain>
</file>

<file path=xl/sharedStrings.xml><?xml version="1.0" encoding="utf-8"?>
<sst xmlns="http://schemas.openxmlformats.org/spreadsheetml/2006/main" count="679" uniqueCount="299">
  <si>
    <t>공 종 별 집 계 표</t>
  </si>
  <si>
    <t>[ 동작고등학교 옥상 방수공사(건축)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</si>
  <si>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</si>
  <si>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</si>
  <si>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</si>
  <si>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</si>
  <si>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</si>
  <si>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</si>
  <si>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</si>
  <si>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</si>
  <si>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</si>
  <si>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</si>
  <si>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</si>
  <si>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</si>
  <si>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</si>
  <si>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</si>
  <si>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</si>
  <si>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</si>
  <si>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</si>
  <si>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</si>
  <si>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</si>
  <si>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</si>
  <si>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</si>
  <si>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</si>
  <si>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</si>
  <si>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</si>
  <si>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</si>
  <si>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</si>
  <si>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</si>
  <si>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</si>
  <si>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</si>
  <si>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</si>
  <si>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</si>
  <si>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</si>
  <si>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</si>
  <si>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</si>
  <si>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</si>
  <si>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</si>
  <si>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</si>
  <si>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</si>
  <si>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</si>
  <si>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</si>
  <si>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</si>
  <si>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</si>
  <si>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</si>
  <si>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</si>
  <si>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</si>
  <si>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</si>
  <si>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</si>
  <si>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</si>
  <si>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</si>
  <si>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동작고등학교 옥상 방수공사(건축)</t>
  </si>
  <si>
    <t/>
  </si>
  <si>
    <t>01</t>
  </si>
  <si>
    <t>0101  ■ 건 축 공 사</t>
  </si>
  <si>
    <t>0101</t>
  </si>
  <si>
    <t>010101  ▶ 본관동</t>
  </si>
  <si>
    <t>010101</t>
  </si>
  <si>
    <t>01010101  가 설 공 사</t>
  </si>
  <si>
    <t>01010101</t>
  </si>
  <si>
    <t>■ 건 축 공 사 ▶ 본관동</t>
    <phoneticPr fontId="1" type="noConversion"/>
  </si>
  <si>
    <t>강관 조립말비계(이동식)설치 및 해체</t>
  </si>
  <si>
    <t>높이 2m, 3개월</t>
  </si>
  <si>
    <t>대</t>
  </si>
  <si>
    <t>F</t>
  </si>
  <si>
    <t>건축물 현장정리</t>
  </si>
  <si>
    <t>공사중 옥내외 청소 + 정리</t>
  </si>
  <si>
    <t>M2</t>
  </si>
  <si>
    <t>준공 청소</t>
  </si>
  <si>
    <t>준공시 시공으로 인한 오염물질 제거 / (마감재,창호,유리 등)</t>
  </si>
  <si>
    <t>크레인</t>
  </si>
  <si>
    <t>20ton</t>
  </si>
  <si>
    <t>HR</t>
  </si>
  <si>
    <t>[ 합           계 ]</t>
  </si>
  <si>
    <t>01010102  방 수 공 사</t>
  </si>
  <si>
    <t>01010102</t>
  </si>
  <si>
    <t>복합 방수</t>
  </si>
  <si>
    <t>바닥, 노출</t>
  </si>
  <si>
    <t>벽체, 노출</t>
  </si>
  <si>
    <t>탈기 장치</t>
  </si>
  <si>
    <t>SET</t>
  </si>
  <si>
    <t>우레탄도막바름 - 프라이머 포함</t>
  </si>
  <si>
    <t>고점도우레탄</t>
  </si>
  <si>
    <t>01010103  미 장 공 사</t>
  </si>
  <si>
    <t>01010103</t>
  </si>
  <si>
    <t>모르타르 바름</t>
  </si>
  <si>
    <t>바닥, 60mm</t>
  </si>
  <si>
    <t>와이어메시 바닥깔기</t>
  </si>
  <si>
    <t>#8-150*150</t>
  </si>
  <si>
    <t>모르타르 기계바름</t>
  </si>
  <si>
    <t>기계마감</t>
  </si>
  <si>
    <t>바탕면갈기 및 면처리</t>
  </si>
  <si>
    <t>바닥</t>
  </si>
  <si>
    <t>기존콘크리트(벽)</t>
  </si>
  <si>
    <t>01010104  기 타 공 사</t>
  </si>
  <si>
    <t>01010104</t>
  </si>
  <si>
    <t>실외기 인양, 재설치</t>
  </si>
  <si>
    <t>(시험 가동 포함)</t>
  </si>
  <si>
    <t>트레이 인양, 재설치</t>
  </si>
  <si>
    <t>M</t>
  </si>
  <si>
    <t>전선 정리비</t>
  </si>
  <si>
    <t>지장물 등 공사에 간섭되는 모든 것)</t>
  </si>
  <si>
    <t>인</t>
  </si>
  <si>
    <t>드레인 보수</t>
  </si>
  <si>
    <t>개소</t>
  </si>
  <si>
    <t>드레인 캡 설치</t>
  </si>
  <si>
    <t>Ø100, 주변 코킹 포함</t>
  </si>
  <si>
    <t>EA</t>
  </si>
  <si>
    <t>수밀코킹(실리콘)</t>
  </si>
  <si>
    <t>10㎜*10㎜</t>
  </si>
  <si>
    <t>바탕만들기+수성페인트 롤러칠</t>
  </si>
  <si>
    <t>01010105  철 거 공 사</t>
  </si>
  <si>
    <t>01010105</t>
  </si>
  <si>
    <t>모르타르 철거</t>
  </si>
  <si>
    <t>바닥 (t=60mm)</t>
  </si>
  <si>
    <t>기존방수층 제거 및 바탕처리</t>
  </si>
  <si>
    <t>수직부</t>
  </si>
  <si>
    <t>코킹 철거</t>
  </si>
  <si>
    <t>철재 거치대 설치</t>
  </si>
  <si>
    <t>H50</t>
  </si>
  <si>
    <t>TON</t>
  </si>
  <si>
    <t>01010106  골  재  비</t>
  </si>
  <si>
    <t>01010106</t>
  </si>
  <si>
    <t>모래</t>
  </si>
  <si>
    <t>모래, 서울, 도착도</t>
  </si>
  <si>
    <t>M3</t>
  </si>
  <si>
    <t>시멘트</t>
  </si>
  <si>
    <t>건재상</t>
  </si>
  <si>
    <t>포</t>
  </si>
  <si>
    <t>01010107  ◈ 작 업 부 산 물</t>
  </si>
  <si>
    <t>01010107</t>
  </si>
  <si>
    <t>1</t>
  </si>
  <si>
    <t>철강설</t>
  </si>
  <si>
    <t>철강설, 고철, 작업설부산물</t>
  </si>
  <si>
    <t>kg</t>
  </si>
  <si>
    <t>6</t>
  </si>
  <si>
    <t>건설폐기물·상차비</t>
  </si>
  <si>
    <t>24톤덤프, 30km</t>
  </si>
  <si>
    <t>24톤암롤트럭, 30km</t>
  </si>
  <si>
    <t>01010109</t>
  </si>
  <si>
    <t>건설폐재류</t>
  </si>
  <si>
    <t>가연성이 제거된 재활용이 가능한 혼합물</t>
  </si>
  <si>
    <t>혼합건설폐기물</t>
  </si>
  <si>
    <t>그 밖의 건설폐기물에 가연성 5% 이하 혼합</t>
  </si>
  <si>
    <t>건설폐기물·운반비</t>
  </si>
  <si>
    <t>010102  ▶ 중관동</t>
  </si>
  <si>
    <t>010102</t>
  </si>
  <si>
    <t>01010201  가 설 공 사</t>
  </si>
  <si>
    <t>01010201</t>
  </si>
  <si>
    <t>■ 건 축 공 사 ▶ 중관동</t>
    <phoneticPr fontId="1" type="noConversion"/>
  </si>
  <si>
    <t>01010202  방 수 공 사</t>
  </si>
  <si>
    <t>01010202</t>
  </si>
  <si>
    <t>01010203  미 장 공 사</t>
  </si>
  <si>
    <t>01010203</t>
  </si>
  <si>
    <t>01010204  기 타 공 사</t>
  </si>
  <si>
    <t>01010204</t>
  </si>
  <si>
    <t>01010205  철 거 공 사</t>
  </si>
  <si>
    <t>01010205</t>
  </si>
  <si>
    <t>01010206  골  재  비</t>
  </si>
  <si>
    <t>01010206</t>
  </si>
  <si>
    <t>01010208</t>
  </si>
  <si>
    <t>합    계</t>
  </si>
  <si>
    <t>A</t>
  </si>
  <si>
    <t>코드</t>
  </si>
  <si>
    <t>C</t>
  </si>
  <si>
    <t xml:space="preserve"> </t>
  </si>
  <si>
    <t>조달청가격</t>
  </si>
  <si>
    <t>거래가격</t>
  </si>
  <si>
    <t>유통물가</t>
  </si>
  <si>
    <t>조사가격1</t>
  </si>
  <si>
    <t>조사가격2</t>
  </si>
  <si>
    <t>B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</si>
  <si>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</si>
  <si>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</si>
  <si>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</si>
  <si>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</si>
  <si>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</si>
  <si>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</si>
  <si>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</si>
  <si>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</si>
  <si>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</si>
  <si>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</si>
  <si>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</si>
  <si>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</si>
  <si>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</si>
  <si>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</si>
  <si>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</si>
  <si>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</si>
  <si>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</si>
  <si>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</si>
  <si>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</si>
  <si>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</si>
  <si>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</si>
  <si>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</si>
  <si>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</si>
  <si>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</si>
  <si>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</si>
  <si>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</si>
  <si>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</si>
  <si>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</si>
  <si>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</si>
  <si>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</si>
  <si>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</si>
  <si>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</si>
  <si>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</si>
  <si>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</si>
  <si>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</si>
  <si>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</si>
  <si>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</si>
  <si>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</si>
  <si>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</si>
  <si>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</si>
  <si>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</si>
  <si>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</si>
  <si>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</si>
  <si>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</si>
  <si>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</si>
  <si>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</si>
  <si>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</si>
  <si>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</si>
  <si>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공 사 비 내 역 서</t>
    <phoneticPr fontId="7" type="noConversion"/>
  </si>
  <si>
    <t>(건 축)</t>
    <phoneticPr fontId="11" type="noConversion"/>
  </si>
  <si>
    <t>설     계     서</t>
    <phoneticPr fontId="19" type="noConversion"/>
  </si>
  <si>
    <t>공  사 명 :</t>
    <phoneticPr fontId="21" type="noConversion"/>
  </si>
  <si>
    <t>총공사비 :</t>
    <phoneticPr fontId="21" type="noConversion"/>
  </si>
  <si>
    <t>(</t>
    <phoneticPr fontId="21" type="noConversion"/>
  </si>
  <si>
    <t xml:space="preserve"> </t>
    <phoneticPr fontId="21" type="noConversion"/>
  </si>
  <si>
    <t>도급금액 :</t>
    <phoneticPr fontId="21" type="noConversion"/>
  </si>
  <si>
    <t>도급자관급금액 :</t>
    <phoneticPr fontId="21" type="noConversion"/>
  </si>
  <si>
    <t>관급자관급금액 :</t>
    <phoneticPr fontId="21" type="noConversion"/>
  </si>
  <si>
    <t>시설분담금 :</t>
    <phoneticPr fontId="21" type="noConversion"/>
  </si>
  <si>
    <t>공사 내역 :</t>
    <phoneticPr fontId="1" type="noConversion"/>
  </si>
  <si>
    <t>공  종  명</t>
    <phoneticPr fontId="22" type="noConversion"/>
  </si>
  <si>
    <t>도급금액</t>
    <phoneticPr fontId="11" type="noConversion"/>
  </si>
  <si>
    <t>도급자관급액</t>
    <phoneticPr fontId="11" type="noConversion"/>
  </si>
  <si>
    <t>관급자관금액</t>
    <phoneticPr fontId="11" type="noConversion"/>
  </si>
  <si>
    <t>시설분담금</t>
    <phoneticPr fontId="11" type="noConversion"/>
  </si>
  <si>
    <t>비고</t>
    <phoneticPr fontId="21" type="noConversion"/>
  </si>
  <si>
    <t>1. 건 축 공 사</t>
    <phoneticPr fontId="19" type="noConversion"/>
  </si>
  <si>
    <t>식</t>
    <phoneticPr fontId="19" type="noConversion"/>
  </si>
  <si>
    <t xml:space="preserve"> </t>
    <phoneticPr fontId="11" type="noConversion"/>
  </si>
  <si>
    <t>합  계</t>
    <phoneticPr fontId="11" type="noConversion"/>
  </si>
  <si>
    <t>공 사 원 가 계 산 서</t>
  </si>
  <si>
    <t>공 사 명 :</t>
  </si>
  <si>
    <t xml:space="preserve">비                                 목 </t>
  </si>
  <si>
    <t>구                성                비</t>
  </si>
  <si>
    <t xml:space="preserve">비   고 </t>
    <phoneticPr fontId="25" type="noConversion"/>
  </si>
  <si>
    <t>순   공   사   원   가</t>
  </si>
  <si>
    <t>재료비</t>
  </si>
  <si>
    <t>직  접  재  료  비</t>
  </si>
  <si>
    <t>간  접  재  료  비</t>
  </si>
  <si>
    <t>[ 소             계 ]</t>
  </si>
  <si>
    <t>노무비</t>
  </si>
  <si>
    <t>직  접  노  무  비</t>
  </si>
  <si>
    <t>간  접  노  무  비</t>
  </si>
  <si>
    <t>[  소             계  ]</t>
  </si>
  <si>
    <t>운        반        비</t>
  </si>
  <si>
    <t xml:space="preserve">기    계     경    비 </t>
  </si>
  <si>
    <t xml:space="preserve">산  재   보   험  료 </t>
  </si>
  <si>
    <t xml:space="preserve">고  용   보   험  료 </t>
  </si>
  <si>
    <t xml:space="preserve">건  강   보   험  료 </t>
  </si>
  <si>
    <t xml:space="preserve">연  금   보   험  료 </t>
  </si>
  <si>
    <t>퇴 직 공 제 부금비</t>
  </si>
  <si>
    <t>산업안전보건관리비</t>
  </si>
  <si>
    <t xml:space="preserve"> </t>
    <phoneticPr fontId="25" type="noConversion"/>
  </si>
  <si>
    <t>기    타     경    비</t>
  </si>
  <si>
    <t>환  경   보   전  비</t>
  </si>
  <si>
    <t>노인장기요양보험료</t>
  </si>
  <si>
    <t>석면분담금</t>
    <phoneticPr fontId="25" type="noConversion"/>
  </si>
  <si>
    <t>임금채권부담금</t>
    <phoneticPr fontId="25" type="noConversion"/>
  </si>
  <si>
    <t>[ 소                계 ]</t>
  </si>
  <si>
    <t>계</t>
  </si>
  <si>
    <t>일     반     관     리     비</t>
  </si>
  <si>
    <t>이                            윤</t>
  </si>
  <si>
    <t>작업부산물</t>
  </si>
  <si>
    <t>특허(신기술)사용료</t>
    <phoneticPr fontId="25" type="noConversion"/>
  </si>
  <si>
    <t>공      급         가        액</t>
  </si>
  <si>
    <t>부     가     가     치     세</t>
  </si>
  <si>
    <t>도            급             액</t>
  </si>
  <si>
    <t>도급자관급자재비</t>
  </si>
  <si>
    <t>관급자관급자재비</t>
  </si>
  <si>
    <t>총        공       사        비</t>
  </si>
  <si>
    <t>공사명 :  동작고등학교 옥상 방수공사</t>
    <phoneticPr fontId="1" type="noConversion"/>
  </si>
  <si>
    <t>2026.  09 .</t>
    <phoneticPr fontId="7" type="noConversion"/>
  </si>
  <si>
    <t>서울특별시동작관악교육지원청</t>
    <phoneticPr fontId="1" type="noConversion"/>
  </si>
  <si>
    <t>동작고등학교 옥상 방수공사</t>
    <phoneticPr fontId="22" type="noConversion"/>
  </si>
  <si>
    <t>옥상방수공사  1식</t>
    <phoneticPr fontId="11" type="noConversion"/>
  </si>
  <si>
    <t>동작고등학교 옥상 방수공사(건축)</t>
    <phoneticPr fontId="25" type="noConversion"/>
  </si>
  <si>
    <t>옥상방수공사</t>
    <phoneticPr fontId="7" type="noConversion"/>
  </si>
  <si>
    <t>본관동</t>
    <phoneticPr fontId="1" type="noConversion"/>
  </si>
  <si>
    <t>중관동</t>
    <phoneticPr fontId="1" type="noConversion"/>
  </si>
  <si>
    <t>총  금  액</t>
    <phoneticPr fontId="7" type="noConversion"/>
  </si>
  <si>
    <t>내천장 2회, con'c·mortar면, 친환경(5층 복도 및 계단실 천정)</t>
    <phoneticPr fontId="1" type="noConversion"/>
  </si>
  <si>
    <t>내천장 2회, con'c·mortar면, 친환경(4층 복도 및 계단실천정)</t>
    <phoneticPr fontId="1" type="noConversion"/>
  </si>
  <si>
    <t>건설기계대여대금 지급보증서발급수수료</t>
    <phoneticPr fontId="1" type="noConversion"/>
  </si>
  <si>
    <t>건설하도급대금지급보증서발급수수료</t>
    <phoneticPr fontId="1" type="noConversion"/>
  </si>
  <si>
    <t>01010108  ◈ 폐기물 처리비</t>
    <phoneticPr fontId="1" type="noConversion"/>
  </si>
  <si>
    <t>01010207  ◈ 폐기물 처리비</t>
    <phoneticPr fontId="1" type="noConversion"/>
  </si>
  <si>
    <t>01010207  ◈ 폐기물 처리비비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</si>
</sst>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82" formatCode="&quot; &quot;* #,##0&quot; &quot;;&quot;-&quot;* #,##0&quot; &quot;;&quot; &quot;* &quot;- &quot;;&quot; &quot;@&quot; &quot;"/>
    <numFmt numFmtId="183" formatCode="_ &quot;₩&quot;* #,##0_ ;_ &quot;₩&quot;* \-#,##0_ ;_ &quot;₩&quot;* &quot;-&quot;_ ;_ @_ "/>
    <numFmt numFmtId="184" formatCode="_ * #,##0_ ;_ * \-#,##0_ ;_ * &quot;-&quot;_ ;_ @_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6"/>
      <name val="HY울릉도M"/>
      <family val="1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4"/>
      <name val="HY울릉도M"/>
      <family val="1"/>
      <charset val="129"/>
    </font>
    <font>
      <b/>
      <sz val="22"/>
      <name val="HY울릉도M"/>
      <family val="1"/>
      <charset val="129"/>
    </font>
    <font>
      <sz val="8"/>
      <name val="맑은 고딕"/>
      <family val="3"/>
      <charset val="129"/>
    </font>
    <font>
      <b/>
      <sz val="18"/>
      <name val="바탕"/>
      <family val="1"/>
      <charset val="129"/>
    </font>
    <font>
      <b/>
      <sz val="16"/>
      <name val="HY울릉도M"/>
      <family val="1"/>
      <charset val="129"/>
    </font>
    <font>
      <b/>
      <sz val="11"/>
      <name val="HY울릉도M"/>
      <family val="1"/>
      <charset val="129"/>
    </font>
    <font>
      <b/>
      <sz val="18"/>
      <name val="HY울릉도M"/>
      <family val="1"/>
      <charset val="129"/>
    </font>
    <font>
      <sz val="11"/>
      <color rgb="FF000000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HY울릉도M"/>
      <family val="1"/>
      <charset val="129"/>
    </font>
    <font>
      <sz val="14"/>
      <name val="돋움체"/>
      <family val="3"/>
      <charset val="129"/>
    </font>
    <font>
      <b/>
      <u/>
      <sz val="12"/>
      <name val="HY울릉도M"/>
      <family val="1"/>
      <charset val="129"/>
    </font>
    <font>
      <sz val="8"/>
      <name val="바탕"/>
      <family val="1"/>
      <charset val="129"/>
    </font>
    <font>
      <sz val="8"/>
      <name val="HY울릉도M"/>
      <family val="1"/>
      <charset val="129"/>
    </font>
    <font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sz val="8"/>
      <name val="굴림체"/>
      <family val="2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1"/>
      <color rgb="FF0000FF"/>
      <name val="돋움"/>
      <family val="3"/>
      <charset val="129"/>
    </font>
    <font>
      <sz val="13"/>
      <color rgb="FF0000FF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rgb="FFFF0000"/>
      <name val="돋움"/>
      <family val="3"/>
      <charset val="129"/>
    </font>
    <font>
      <u/>
      <sz val="16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5" fillId="0" borderId="0">
      <alignment vertical="center"/>
    </xf>
    <xf numFmtId="182" fontId="16" fillId="0" borderId="0" applyFont="0" applyFill="0" applyBorder="0" applyAlignment="0" applyProtection="0">
      <alignment vertical="center"/>
    </xf>
    <xf numFmtId="0" fontId="16" fillId="0" borderId="0" applyNumberFormat="0" applyFont="0" applyBorder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0" fontId="17" fillId="0" borderId="0"/>
    <xf numFmtId="0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23" fillId="0" borderId="0"/>
    <xf numFmtId="41" fontId="23" fillId="0" borderId="0">
      <alignment vertical="center"/>
    </xf>
    <xf numFmtId="0" fontId="5" fillId="0" borderId="0"/>
    <xf numFmtId="41" fontId="23" fillId="0" borderId="0"/>
  </cellStyleXfs>
  <cellXfs count="17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8" fillId="0" borderId="0" xfId="1" applyFont="1">
      <alignment vertical="center"/>
    </xf>
    <xf numFmtId="0" fontId="12" fillId="0" borderId="0" xfId="1" applyFont="1">
      <alignment vertical="center"/>
    </xf>
    <xf numFmtId="0" fontId="14" fillId="0" borderId="0" xfId="1" applyFont="1">
      <alignment vertical="center"/>
    </xf>
    <xf numFmtId="0" fontId="9" fillId="0" borderId="0" xfId="1" applyFont="1">
      <alignment vertical="center"/>
    </xf>
    <xf numFmtId="0" fontId="18" fillId="0" borderId="0" xfId="5" applyFont="1"/>
    <xf numFmtId="3" fontId="18" fillId="0" borderId="0" xfId="5" applyNumberFormat="1" applyFont="1"/>
    <xf numFmtId="0" fontId="9" fillId="0" borderId="0" xfId="5" applyFont="1" applyAlignment="1">
      <alignment horizontal="center"/>
    </xf>
    <xf numFmtId="0" fontId="9" fillId="0" borderId="0" xfId="5" applyFont="1"/>
    <xf numFmtId="0" fontId="20" fillId="0" borderId="0" xfId="5" quotePrefix="1" applyFont="1" applyAlignment="1">
      <alignment horizontal="left"/>
    </xf>
    <xf numFmtId="0" fontId="20" fillId="0" borderId="0" xfId="5" applyFont="1" applyAlignment="1">
      <alignment horizontal="right" vertical="center"/>
    </xf>
    <xf numFmtId="0" fontId="20" fillId="0" borderId="0" xfId="5" applyFont="1" applyAlignment="1">
      <alignment vertical="center"/>
    </xf>
    <xf numFmtId="0" fontId="20" fillId="0" borderId="0" xfId="5" applyFont="1"/>
    <xf numFmtId="3" fontId="20" fillId="0" borderId="0" xfId="5" applyNumberFormat="1" applyFont="1" applyAlignment="1">
      <alignment horizontal="left" vertical="center"/>
    </xf>
    <xf numFmtId="183" fontId="18" fillId="0" borderId="0" xfId="6" applyNumberFormat="1" applyFont="1" applyAlignment="1">
      <alignment vertical="center"/>
    </xf>
    <xf numFmtId="0" fontId="20" fillId="0" borderId="0" xfId="5" quotePrefix="1" applyFont="1" applyAlignment="1">
      <alignment horizontal="right" vertical="center"/>
    </xf>
    <xf numFmtId="3" fontId="20" fillId="0" borderId="0" xfId="5" applyNumberFormat="1" applyFont="1" applyAlignment="1">
      <alignment vertical="center"/>
    </xf>
    <xf numFmtId="9" fontId="18" fillId="0" borderId="0" xfId="5" applyNumberFormat="1" applyFont="1" applyAlignment="1">
      <alignment vertical="center"/>
    </xf>
    <xf numFmtId="9" fontId="18" fillId="0" borderId="0" xfId="5" applyNumberFormat="1" applyFont="1"/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8" fillId="2" borderId="10" xfId="5" applyFont="1" applyFill="1" applyBorder="1" applyAlignment="1">
      <alignment horizontal="center" vertical="center"/>
    </xf>
    <xf numFmtId="3" fontId="18" fillId="2" borderId="12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13" xfId="5" applyFont="1" applyBorder="1" applyAlignment="1">
      <alignment vertical="center" wrapText="1"/>
    </xf>
    <xf numFmtId="0" fontId="18" fillId="0" borderId="5" xfId="5" applyFont="1" applyBorder="1" applyAlignment="1">
      <alignment vertical="center"/>
    </xf>
    <xf numFmtId="0" fontId="18" fillId="0" borderId="14" xfId="5" applyFont="1" applyBorder="1" applyAlignment="1">
      <alignment horizontal="center" vertical="center"/>
    </xf>
    <xf numFmtId="184" fontId="18" fillId="0" borderId="15" xfId="7" applyNumberFormat="1" applyFont="1" applyBorder="1" applyAlignment="1">
      <alignment horizontal="center" vertical="center"/>
    </xf>
    <xf numFmtId="184" fontId="18" fillId="0" borderId="16" xfId="7" applyNumberFormat="1" applyFont="1" applyBorder="1" applyAlignment="1">
      <alignment horizontal="center" vertical="center"/>
    </xf>
    <xf numFmtId="184" fontId="18" fillId="0" borderId="5" xfId="7" applyNumberFormat="1" applyFont="1" applyBorder="1" applyAlignment="1">
      <alignment horizontal="center" vertical="center"/>
    </xf>
    <xf numFmtId="184" fontId="18" fillId="0" borderId="18" xfId="7" applyNumberFormat="1" applyFont="1" applyBorder="1" applyAlignment="1">
      <alignment vertical="center"/>
    </xf>
    <xf numFmtId="0" fontId="18" fillId="0" borderId="6" xfId="5" applyFont="1" applyBorder="1" applyAlignment="1">
      <alignment horizontal="center" vertical="center"/>
    </xf>
    <xf numFmtId="0" fontId="18" fillId="0" borderId="6" xfId="5" applyFont="1" applyBorder="1" applyAlignment="1">
      <alignment vertical="center"/>
    </xf>
    <xf numFmtId="0" fontId="18" fillId="0" borderId="21" xfId="5" applyFont="1" applyBorder="1" applyAlignment="1">
      <alignment vertical="center"/>
    </xf>
    <xf numFmtId="184" fontId="18" fillId="0" borderId="23" xfId="7" applyNumberFormat="1" applyFont="1" applyBorder="1" applyAlignment="1">
      <alignment horizontal="right" vertical="center"/>
    </xf>
    <xf numFmtId="184" fontId="18" fillId="0" borderId="24" xfId="7" applyNumberFormat="1" applyFont="1" applyBorder="1" applyAlignment="1">
      <alignment horizontal="right" vertical="center"/>
    </xf>
    <xf numFmtId="184" fontId="18" fillId="0" borderId="6" xfId="7" applyNumberFormat="1" applyFont="1" applyBorder="1" applyAlignment="1">
      <alignment horizontal="right" vertical="center"/>
    </xf>
    <xf numFmtId="184" fontId="18" fillId="0" borderId="22" xfId="7" applyNumberFormat="1" applyFont="1" applyBorder="1" applyAlignment="1">
      <alignment vertical="center"/>
    </xf>
    <xf numFmtId="0" fontId="18" fillId="0" borderId="0" xfId="5" applyFont="1" applyAlignment="1">
      <alignment vertical="center"/>
    </xf>
    <xf numFmtId="184" fontId="18" fillId="0" borderId="0" xfId="7" applyNumberFormat="1" applyFont="1" applyAlignment="1">
      <alignment horizontal="right" vertical="center"/>
    </xf>
    <xf numFmtId="184" fontId="18" fillId="0" borderId="0" xfId="7" applyNumberFormat="1" applyFont="1" applyAlignment="1">
      <alignment vertical="center"/>
    </xf>
    <xf numFmtId="0" fontId="24" fillId="0" borderId="0" xfId="9" applyFont="1"/>
    <xf numFmtId="0" fontId="26" fillId="0" borderId="0" xfId="9" applyFont="1"/>
    <xf numFmtId="0" fontId="27" fillId="3" borderId="0" xfId="9" applyFont="1" applyFill="1"/>
    <xf numFmtId="0" fontId="27" fillId="0" borderId="0" xfId="9" applyFont="1"/>
    <xf numFmtId="0" fontId="28" fillId="0" borderId="0" xfId="9" applyFont="1"/>
    <xf numFmtId="0" fontId="29" fillId="0" borderId="0" xfId="9" applyFont="1"/>
    <xf numFmtId="0" fontId="30" fillId="0" borderId="0" xfId="9" applyFont="1"/>
    <xf numFmtId="0" fontId="31" fillId="0" borderId="0" xfId="9" applyFont="1"/>
    <xf numFmtId="0" fontId="3" fillId="4" borderId="4" xfId="0" quotePrefix="1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3" fillId="5" borderId="4" xfId="0" quotePrefix="1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176" fontId="3" fillId="5" borderId="4" xfId="0" applyNumberFormat="1" applyFont="1" applyFill="1" applyBorder="1" applyAlignment="1">
      <alignment vertical="center" wrapText="1"/>
    </xf>
    <xf numFmtId="0" fontId="23" fillId="0" borderId="0" xfId="9" applyFont="1"/>
    <xf numFmtId="0" fontId="23" fillId="0" borderId="0" xfId="9" applyFont="1" applyAlignment="1">
      <alignment vertical="center"/>
    </xf>
    <xf numFmtId="0" fontId="23" fillId="0" borderId="6" xfId="9" applyFont="1" applyBorder="1" applyAlignment="1">
      <alignment horizontal="center" vertical="center"/>
    </xf>
    <xf numFmtId="0" fontId="23" fillId="0" borderId="28" xfId="9" applyFont="1" applyFill="1" applyBorder="1" applyAlignment="1">
      <alignment horizontal="distributed" vertical="distributed"/>
    </xf>
    <xf numFmtId="41" fontId="23" fillId="0" borderId="28" xfId="10" applyFont="1" applyFill="1" applyBorder="1">
      <alignment vertical="center"/>
    </xf>
    <xf numFmtId="0" fontId="23" fillId="0" borderId="28" xfId="9" applyFont="1" applyFill="1" applyBorder="1" applyAlignment="1">
      <alignment vertical="center"/>
    </xf>
    <xf numFmtId="0" fontId="23" fillId="0" borderId="29" xfId="9" applyFont="1" applyFill="1" applyBorder="1" applyAlignment="1">
      <alignment vertical="center"/>
    </xf>
    <xf numFmtId="0" fontId="23" fillId="3" borderId="0" xfId="9" applyFont="1" applyFill="1"/>
    <xf numFmtId="0" fontId="23" fillId="0" borderId="28" xfId="9" applyFont="1" applyBorder="1" applyAlignment="1">
      <alignment horizontal="distributed" vertical="distributed"/>
    </xf>
    <xf numFmtId="0" fontId="23" fillId="0" borderId="28" xfId="9" applyFont="1" applyBorder="1" applyAlignment="1">
      <alignment vertical="center"/>
    </xf>
    <xf numFmtId="0" fontId="23" fillId="0" borderId="29" xfId="9" applyFont="1" applyBorder="1" applyAlignment="1">
      <alignment vertical="center"/>
    </xf>
    <xf numFmtId="41" fontId="23" fillId="0" borderId="28" xfId="10" applyFont="1" applyBorder="1">
      <alignment vertical="center"/>
    </xf>
    <xf numFmtId="0" fontId="23" fillId="4" borderId="28" xfId="9" applyFont="1" applyFill="1" applyBorder="1" applyAlignment="1">
      <alignment horizontal="distributed" vertical="distributed"/>
    </xf>
    <xf numFmtId="41" fontId="23" fillId="4" borderId="28" xfId="9" applyNumberFormat="1" applyFont="1" applyFill="1" applyBorder="1" applyAlignment="1">
      <alignment vertical="center"/>
    </xf>
    <xf numFmtId="0" fontId="23" fillId="4" borderId="28" xfId="9" applyFont="1" applyFill="1" applyBorder="1" applyAlignment="1">
      <alignment vertical="center"/>
    </xf>
    <xf numFmtId="0" fontId="23" fillId="4" borderId="29" xfId="9" applyFont="1" applyFill="1" applyBorder="1" applyAlignment="1">
      <alignment vertical="center"/>
    </xf>
    <xf numFmtId="0" fontId="23" fillId="0" borderId="32" xfId="9" applyFont="1" applyFill="1" applyBorder="1" applyAlignment="1">
      <alignment horizontal="distributed" vertical="distributed"/>
    </xf>
    <xf numFmtId="41" fontId="23" fillId="0" borderId="32" xfId="10" applyFont="1" applyFill="1" applyBorder="1">
      <alignment vertical="center"/>
    </xf>
    <xf numFmtId="0" fontId="23" fillId="0" borderId="32" xfId="9" applyFont="1" applyFill="1" applyBorder="1" applyAlignment="1">
      <alignment vertical="center"/>
    </xf>
    <xf numFmtId="0" fontId="23" fillId="0" borderId="33" xfId="9" applyFont="1" applyFill="1" applyBorder="1" applyAlignment="1">
      <alignment vertical="center"/>
    </xf>
    <xf numFmtId="0" fontId="23" fillId="4" borderId="27" xfId="9" applyFont="1" applyFill="1" applyBorder="1" applyAlignment="1">
      <alignment horizontal="distributed" vertical="distributed"/>
    </xf>
    <xf numFmtId="41" fontId="23" fillId="4" borderId="27" xfId="9" applyNumberFormat="1" applyFont="1" applyFill="1" applyBorder="1" applyAlignment="1">
      <alignment vertical="center"/>
    </xf>
    <xf numFmtId="0" fontId="23" fillId="4" borderId="27" xfId="9" applyFont="1" applyFill="1" applyBorder="1" applyAlignment="1">
      <alignment vertical="center"/>
    </xf>
    <xf numFmtId="0" fontId="23" fillId="4" borderId="34" xfId="9" applyFont="1" applyFill="1" applyBorder="1" applyAlignment="1">
      <alignment vertical="center"/>
    </xf>
    <xf numFmtId="41" fontId="23" fillId="0" borderId="28" xfId="9" applyNumberFormat="1" applyFont="1" applyBorder="1" applyAlignment="1">
      <alignment vertical="center"/>
    </xf>
    <xf numFmtId="0" fontId="23" fillId="5" borderId="28" xfId="9" applyFont="1" applyFill="1" applyBorder="1" applyAlignment="1">
      <alignment horizontal="distributed" vertical="distributed"/>
    </xf>
    <xf numFmtId="41" fontId="23" fillId="5" borderId="28" xfId="10" applyFont="1" applyFill="1" applyBorder="1">
      <alignment vertical="center"/>
    </xf>
    <xf numFmtId="0" fontId="23" fillId="5" borderId="28" xfId="9" applyFont="1" applyFill="1" applyBorder="1" applyAlignment="1">
      <alignment vertical="center"/>
    </xf>
    <xf numFmtId="0" fontId="23" fillId="5" borderId="29" xfId="9" applyFont="1" applyFill="1" applyBorder="1" applyAlignment="1">
      <alignment vertical="center"/>
    </xf>
    <xf numFmtId="41" fontId="23" fillId="5" borderId="28" xfId="9" applyNumberFormat="1" applyFont="1" applyFill="1" applyBorder="1" applyAlignment="1">
      <alignment vertical="center"/>
    </xf>
    <xf numFmtId="0" fontId="5" fillId="5" borderId="28" xfId="9" applyFont="1" applyFill="1" applyBorder="1" applyAlignment="1">
      <alignment horizontal="distributed" vertical="distributed"/>
    </xf>
    <xf numFmtId="41" fontId="5" fillId="5" borderId="28" xfId="9" applyNumberFormat="1" applyFont="1" applyFill="1" applyBorder="1" applyAlignment="1">
      <alignment vertical="center"/>
    </xf>
    <xf numFmtId="0" fontId="5" fillId="5" borderId="28" xfId="9" applyFont="1" applyFill="1" applyBorder="1" applyAlignment="1">
      <alignment vertical="center"/>
    </xf>
    <xf numFmtId="0" fontId="30" fillId="5" borderId="29" xfId="9" applyFont="1" applyFill="1" applyBorder="1" applyAlignment="1">
      <alignment vertical="center"/>
    </xf>
    <xf numFmtId="41" fontId="23" fillId="4" borderId="28" xfId="10" applyFont="1" applyFill="1" applyBorder="1">
      <alignment vertical="center"/>
    </xf>
    <xf numFmtId="41" fontId="23" fillId="6" borderId="31" xfId="9" applyNumberFormat="1" applyFont="1" applyFill="1" applyBorder="1" applyAlignment="1">
      <alignment vertical="center"/>
    </xf>
    <xf numFmtId="0" fontId="23" fillId="6" borderId="31" xfId="9" applyFont="1" applyFill="1" applyBorder="1" applyAlignment="1">
      <alignment vertical="center"/>
    </xf>
    <xf numFmtId="0" fontId="23" fillId="6" borderId="37" xfId="9" applyFont="1" applyFill="1" applyBorder="1" applyAlignment="1">
      <alignment vertical="center"/>
    </xf>
    <xf numFmtId="41" fontId="23" fillId="0" borderId="31" xfId="10" applyFont="1" applyBorder="1">
      <alignment vertical="center"/>
    </xf>
    <xf numFmtId="0" fontId="23" fillId="0" borderId="31" xfId="9" applyFont="1" applyBorder="1" applyAlignment="1">
      <alignment vertical="center"/>
    </xf>
    <xf numFmtId="0" fontId="23" fillId="0" borderId="37" xfId="9" applyFont="1" applyBorder="1" applyAlignment="1">
      <alignment vertical="center"/>
    </xf>
    <xf numFmtId="41" fontId="23" fillId="0" borderId="31" xfId="9" applyNumberFormat="1" applyFont="1" applyBorder="1" applyAlignment="1">
      <alignment vertical="center"/>
    </xf>
    <xf numFmtId="41" fontId="23" fillId="0" borderId="32" xfId="9" applyNumberFormat="1" applyFont="1" applyBorder="1" applyAlignment="1">
      <alignment vertical="center"/>
    </xf>
    <xf numFmtId="0" fontId="23" fillId="0" borderId="32" xfId="9" applyFont="1" applyBorder="1" applyAlignment="1">
      <alignment vertical="center"/>
    </xf>
    <xf numFmtId="0" fontId="23" fillId="0" borderId="33" xfId="9" applyFont="1" applyBorder="1" applyAlignment="1">
      <alignment vertical="center"/>
    </xf>
    <xf numFmtId="41" fontId="23" fillId="0" borderId="42" xfId="9" applyNumberFormat="1" applyFont="1" applyBorder="1" applyAlignment="1">
      <alignment vertical="center"/>
    </xf>
    <xf numFmtId="0" fontId="23" fillId="0" borderId="42" xfId="9" applyFont="1" applyBorder="1" applyAlignment="1">
      <alignment vertical="center"/>
    </xf>
    <xf numFmtId="0" fontId="23" fillId="0" borderId="43" xfId="9" applyFont="1" applyBorder="1" applyAlignment="1">
      <alignment vertical="center"/>
    </xf>
    <xf numFmtId="41" fontId="23" fillId="0" borderId="0" xfId="9" applyNumberFormat="1" applyFont="1"/>
    <xf numFmtId="41" fontId="23" fillId="5" borderId="28" xfId="10" applyFont="1" applyFill="1" applyBorder="1" applyAlignment="1">
      <alignment horizontal="center" vertical="center"/>
    </xf>
    <xf numFmtId="0" fontId="23" fillId="5" borderId="28" xfId="9" applyFont="1" applyFill="1" applyBorder="1" applyAlignment="1">
      <alignment horizontal="left" vertical="center"/>
    </xf>
    <xf numFmtId="0" fontId="23" fillId="5" borderId="29" xfId="9" applyFont="1" applyFill="1" applyBorder="1" applyAlignment="1">
      <alignment horizontal="center" vertical="center"/>
    </xf>
    <xf numFmtId="0" fontId="23" fillId="5" borderId="28" xfId="9" applyFont="1" applyFill="1" applyBorder="1" applyAlignment="1">
      <alignment horizontal="center" vertical="center" shrinkToFit="1"/>
    </xf>
    <xf numFmtId="41" fontId="5" fillId="5" borderId="31" xfId="10" applyFont="1" applyFill="1" applyBorder="1">
      <alignment vertical="center"/>
    </xf>
    <xf numFmtId="0" fontId="5" fillId="5" borderId="31" xfId="9" applyFont="1" applyFill="1" applyBorder="1" applyAlignment="1">
      <alignment vertical="center"/>
    </xf>
    <xf numFmtId="0" fontId="5" fillId="5" borderId="37" xfId="9" applyFont="1" applyFill="1" applyBorder="1" applyAlignment="1">
      <alignment vertical="center"/>
    </xf>
    <xf numFmtId="0" fontId="3" fillId="7" borderId="4" xfId="0" quotePrefix="1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 wrapText="1"/>
    </xf>
    <xf numFmtId="176" fontId="3" fillId="7" borderId="4" xfId="0" applyNumberFormat="1" applyFont="1" applyFill="1" applyBorder="1" applyAlignment="1">
      <alignment vertical="center" wrapText="1"/>
    </xf>
    <xf numFmtId="41" fontId="30" fillId="5" borderId="31" xfId="10" applyFont="1" applyFill="1" applyBorder="1">
      <alignment vertical="center"/>
    </xf>
    <xf numFmtId="0" fontId="30" fillId="5" borderId="31" xfId="9" applyFont="1" applyFill="1" applyBorder="1" applyAlignment="1">
      <alignment vertical="center"/>
    </xf>
    <xf numFmtId="0" fontId="30" fillId="5" borderId="37" xfId="9" applyFont="1" applyFill="1" applyBorder="1" applyAlignment="1">
      <alignment vertical="center"/>
    </xf>
    <xf numFmtId="0" fontId="5" fillId="5" borderId="28" xfId="9" applyFont="1" applyFill="1" applyBorder="1" applyAlignment="1">
      <alignment horizontal="left" vertical="center"/>
    </xf>
    <xf numFmtId="0" fontId="0" fillId="0" borderId="0" xfId="0" quotePrefix="1">
      <alignment vertical="center"/>
    </xf>
    <xf numFmtId="0" fontId="10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184" fontId="18" fillId="0" borderId="21" xfId="7" applyNumberFormat="1" applyFont="1" applyBorder="1" applyAlignment="1">
      <alignment horizontal="right" vertical="center"/>
    </xf>
    <xf numFmtId="184" fontId="18" fillId="0" borderId="22" xfId="7" applyNumberFormat="1" applyFont="1" applyBorder="1" applyAlignment="1">
      <alignment horizontal="right" vertical="center"/>
    </xf>
    <xf numFmtId="41" fontId="18" fillId="0" borderId="21" xfId="8" applyFont="1" applyBorder="1" applyAlignment="1">
      <alignment horizontal="center" vertical="center"/>
    </xf>
    <xf numFmtId="41" fontId="18" fillId="0" borderId="22" xfId="8" applyFont="1" applyBorder="1" applyAlignment="1">
      <alignment horizontal="center" vertical="center"/>
    </xf>
    <xf numFmtId="184" fontId="18" fillId="0" borderId="25" xfId="7" applyNumberFormat="1" applyFont="1" applyBorder="1" applyAlignment="1">
      <alignment horizontal="center" vertical="center"/>
    </xf>
    <xf numFmtId="184" fontId="18" fillId="0" borderId="22" xfId="7" applyNumberFormat="1" applyFont="1" applyBorder="1" applyAlignment="1">
      <alignment horizontal="center" vertical="center"/>
    </xf>
    <xf numFmtId="0" fontId="9" fillId="0" borderId="0" xfId="5" applyFont="1" applyAlignment="1">
      <alignment horizontal="center"/>
    </xf>
    <xf numFmtId="0" fontId="18" fillId="2" borderId="11" xfId="5" applyFont="1" applyFill="1" applyBorder="1" applyAlignment="1">
      <alignment horizontal="center" vertical="center"/>
    </xf>
    <xf numFmtId="0" fontId="18" fillId="2" borderId="12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184" fontId="18" fillId="0" borderId="17" xfId="7" applyNumberFormat="1" applyFont="1" applyBorder="1" applyAlignment="1">
      <alignment horizontal="center" vertical="center"/>
    </xf>
    <xf numFmtId="184" fontId="18" fillId="0" borderId="18" xfId="7" applyNumberFormat="1" applyFont="1" applyBorder="1" applyAlignment="1">
      <alignment horizontal="center" vertical="center"/>
    </xf>
    <xf numFmtId="41" fontId="18" fillId="0" borderId="19" xfId="8" applyFont="1" applyBorder="1" applyAlignment="1">
      <alignment horizontal="center" vertical="center"/>
    </xf>
    <xf numFmtId="41" fontId="18" fillId="0" borderId="20" xfId="8" applyFont="1" applyBorder="1" applyAlignment="1">
      <alignment horizontal="center" vertical="center"/>
    </xf>
    <xf numFmtId="0" fontId="32" fillId="0" borderId="0" xfId="9" applyFont="1" applyAlignment="1">
      <alignment horizontal="center" vertical="center"/>
    </xf>
    <xf numFmtId="0" fontId="23" fillId="0" borderId="26" xfId="9" applyFont="1" applyBorder="1" applyAlignment="1">
      <alignment vertical="center"/>
    </xf>
    <xf numFmtId="0" fontId="23" fillId="0" borderId="30" xfId="9" applyFont="1" applyBorder="1" applyAlignment="1">
      <alignment horizontal="center" vertical="center" textRotation="255"/>
    </xf>
    <xf numFmtId="0" fontId="23" fillId="0" borderId="35" xfId="9" applyFont="1" applyBorder="1" applyAlignment="1">
      <alignment horizontal="center" vertical="center"/>
    </xf>
    <xf numFmtId="0" fontId="23" fillId="0" borderId="27" xfId="9" applyFont="1" applyBorder="1" applyAlignment="1">
      <alignment horizontal="center" vertical="center" textRotation="255"/>
    </xf>
    <xf numFmtId="0" fontId="23" fillId="0" borderId="31" xfId="9" applyFont="1" applyBorder="1" applyAlignment="1">
      <alignment horizontal="center" vertical="center" textRotation="255"/>
    </xf>
    <xf numFmtId="0" fontId="23" fillId="0" borderId="32" xfId="9" applyFont="1" applyBorder="1" applyAlignment="1">
      <alignment horizontal="center" vertical="center" textRotation="255"/>
    </xf>
    <xf numFmtId="0" fontId="23" fillId="0" borderId="28" xfId="9" applyFont="1" applyBorder="1" applyAlignment="1">
      <alignment horizontal="center" vertical="center" textRotation="255"/>
    </xf>
    <xf numFmtId="0" fontId="23" fillId="0" borderId="27" xfId="9" applyFont="1" applyBorder="1" applyAlignment="1">
      <alignment horizontal="center" vertical="center"/>
    </xf>
    <xf numFmtId="0" fontId="23" fillId="0" borderId="6" xfId="9" applyFont="1" applyBorder="1" applyAlignment="1">
      <alignment horizontal="center" vertical="center"/>
    </xf>
    <xf numFmtId="0" fontId="5" fillId="0" borderId="6" xfId="11" applyFont="1" applyBorder="1" applyAlignment="1">
      <alignment horizontal="center" vertical="center"/>
    </xf>
    <xf numFmtId="0" fontId="23" fillId="0" borderId="41" xfId="9" applyFont="1" applyBorder="1" applyAlignment="1">
      <alignment horizontal="distributed" vertical="distributed"/>
    </xf>
    <xf numFmtId="0" fontId="23" fillId="0" borderId="42" xfId="9" applyFont="1" applyBorder="1" applyAlignment="1">
      <alignment horizontal="distributed" vertical="distributed"/>
    </xf>
    <xf numFmtId="0" fontId="5" fillId="5" borderId="36" xfId="9" applyFont="1" applyFill="1" applyBorder="1" applyAlignment="1">
      <alignment horizontal="distributed" vertical="distributed"/>
    </xf>
    <xf numFmtId="0" fontId="5" fillId="5" borderId="31" xfId="9" applyFont="1" applyFill="1" applyBorder="1" applyAlignment="1">
      <alignment horizontal="distributed" vertical="distributed"/>
    </xf>
    <xf numFmtId="0" fontId="30" fillId="5" borderId="36" xfId="9" applyFont="1" applyFill="1" applyBorder="1" applyAlignment="1">
      <alignment horizontal="distributed" vertical="distributed"/>
    </xf>
    <xf numFmtId="0" fontId="30" fillId="5" borderId="31" xfId="9" applyFont="1" applyFill="1" applyBorder="1" applyAlignment="1">
      <alignment horizontal="distributed" vertical="distributed"/>
    </xf>
    <xf numFmtId="0" fontId="23" fillId="0" borderId="36" xfId="9" applyFont="1" applyBorder="1" applyAlignment="1">
      <alignment horizontal="distributed" vertical="distributed"/>
    </xf>
    <xf numFmtId="0" fontId="23" fillId="0" borderId="31" xfId="9" applyFont="1" applyBorder="1" applyAlignment="1">
      <alignment horizontal="distributed" vertical="distributed"/>
    </xf>
    <xf numFmtId="0" fontId="23" fillId="0" borderId="38" xfId="9" applyFont="1" applyBorder="1" applyAlignment="1">
      <alignment horizontal="distributed" vertical="distributed"/>
    </xf>
    <xf numFmtId="0" fontId="23" fillId="0" borderId="39" xfId="9" applyFont="1" applyBorder="1" applyAlignment="1">
      <alignment horizontal="distributed" vertical="distributed"/>
    </xf>
    <xf numFmtId="0" fontId="23" fillId="0" borderId="40" xfId="9" applyFont="1" applyBorder="1" applyAlignment="1">
      <alignment horizontal="distributed" vertical="distributed"/>
    </xf>
    <xf numFmtId="0" fontId="23" fillId="6" borderId="36" xfId="9" applyFont="1" applyFill="1" applyBorder="1" applyAlignment="1">
      <alignment horizontal="distributed" vertical="distributed"/>
    </xf>
    <xf numFmtId="0" fontId="23" fillId="6" borderId="31" xfId="9" applyFont="1" applyFill="1" applyBorder="1" applyAlignment="1">
      <alignment horizontal="distributed" vertical="distributed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3">
    <cellStyle name="쉼표 [0] 2 2" xfId="10" xr:uid="{E1C36BA2-DEAD-42FA-87B9-C016868A43BA}"/>
    <cellStyle name="쉼표 [0] 3" xfId="4" xr:uid="{F9704D59-9FED-4E8D-9D96-9051DF97ACCA}"/>
    <cellStyle name="쉼표 [0] 3 2" xfId="12" xr:uid="{4EB43998-1316-4E89-BB82-6375F9FB0E31}"/>
    <cellStyle name="쉼표 [0] 4" xfId="8" xr:uid="{4E4CB99A-75CF-4B48-B77D-8A3E257F9136}"/>
    <cellStyle name="쉼표 [0] 4 2" xfId="2" xr:uid="{C547CDE8-A37D-46C9-B568-7C22A381B978}"/>
    <cellStyle name="쉼표 [0]_발주" xfId="7" xr:uid="{170F962E-F2B2-4A35-8E96-B65F7CF5DA24}"/>
    <cellStyle name="통화 [0]_발주" xfId="6" xr:uid="{1ECD69CA-A5BC-4E33-B09B-8A9CED7C0557}"/>
    <cellStyle name="표준" xfId="0" builtinId="0"/>
    <cellStyle name="표준 3" xfId="3" xr:uid="{AD345F4F-6E2A-47D6-A7C0-18E005753D96}"/>
    <cellStyle name="표준_070305A-대진디자인고등학교 특별교실 리모델링공사(건축)" xfId="11" xr:uid="{4FEA09F0-C6EF-41A8-B4FF-C36D3799801D}"/>
    <cellStyle name="표준_070305A-대진디자인고등학교 특별교실 리모델링공사(건축) 2" xfId="9" xr:uid="{EAC1BCE8-3511-4A03-9CCE-572C7BDA1F6B}"/>
    <cellStyle name="표준_발주" xfId="5" xr:uid="{490F6A6E-55B4-4043-9220-769FF6160B80}"/>
    <cellStyle name="표준_창도초등학교 교육환경개선공사0701-1" xfId="1" xr:uid="{31DD9976-2D6B-46E6-B92F-FA9E5F51FE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임변동률"/>
      <sheetName val="단가대비"/>
      <sheetName val="노임"/>
      <sheetName val="Sheet2"/>
      <sheetName val="단가조사-1"/>
      <sheetName val="단가조사-2"/>
      <sheetName val="RCD-두부정리_x0000_ꘄŤ_x0004__x0000_휰ŤꐨŤ&amp;)[99-05-10-서울"/>
      <sheetName val="TB-내역서"/>
      <sheetName val="공사개요"/>
      <sheetName val="내역"/>
      <sheetName val="danga"/>
      <sheetName val="ilch"/>
      <sheetName val="가설공사내역"/>
      <sheetName val="견"/>
      <sheetName val="공문"/>
      <sheetName val="fitting"/>
      <sheetName val="영업소실적"/>
      <sheetName val="7.5.2 BOQ Summary "/>
      <sheetName val="2F 회의실견적(5_14 일대)"/>
      <sheetName val="날개벽(좌,우=45도,75도)"/>
      <sheetName val="A-4"/>
      <sheetName val="list price"/>
      <sheetName val="표지"/>
      <sheetName val="상 부"/>
      <sheetName val="ABUT수량-A1"/>
      <sheetName val="건축"/>
      <sheetName val="원가계산"/>
      <sheetName val="직접비"/>
      <sheetName val="시추주상도"/>
      <sheetName val="DR(SUM)"/>
      <sheetName val="TL(SUM)"/>
      <sheetName val="도급잔고내역"/>
      <sheetName val="통신물량"/>
      <sheetName val="말뚝지지력산정"/>
      <sheetName val="WO"/>
      <sheetName val="부표총괄"/>
      <sheetName val="지장물C"/>
      <sheetName val="소방사항"/>
      <sheetName val="CALCULATION"/>
      <sheetName val="DESIGN_CRETERIA"/>
      <sheetName val="노원열병합  건축공사기성내역서"/>
      <sheetName val="단가표 "/>
      <sheetName val="DATA(BAC)"/>
      <sheetName val="#REF"/>
      <sheetName val="분전반"/>
      <sheetName val="기초공"/>
      <sheetName val="기둥(원형)"/>
      <sheetName val="제경비"/>
      <sheetName val="단가조사표"/>
      <sheetName val="원가"/>
      <sheetName val="차량구입"/>
      <sheetName val="단위수량"/>
      <sheetName val="맨홀토공수량"/>
      <sheetName val="SE-611"/>
      <sheetName val="수량분배표"/>
      <sheetName val="(2)"/>
      <sheetName val="전산망"/>
      <sheetName val="터파기및재료"/>
      <sheetName val="원형맨홀수량"/>
      <sheetName val="2.설계제원"/>
      <sheetName val="시멘트"/>
      <sheetName val="금액"/>
      <sheetName val="구분자"/>
      <sheetName val="FRT_O"/>
      <sheetName val="FAB_I"/>
      <sheetName val="eq_data"/>
      <sheetName val="I.설계조건"/>
      <sheetName val="I一般比"/>
      <sheetName val="Y-WORK"/>
      <sheetName val="1.우편집중내역서"/>
      <sheetName val="98수문일위"/>
      <sheetName val="실행철강하도"/>
      <sheetName val="건축내역서"/>
      <sheetName val="b_gunmul"/>
      <sheetName val="b_balju (2)"/>
      <sheetName val="FAB별"/>
      <sheetName val="data1"/>
      <sheetName val="대전월평내역"/>
      <sheetName val="ELECTRIC"/>
      <sheetName val="광진통합기성내역"/>
      <sheetName val="DATA"/>
      <sheetName val="연습"/>
      <sheetName val="전기"/>
      <sheetName val="산출내역서집계표"/>
      <sheetName val="차수"/>
      <sheetName val="현금"/>
      <sheetName val="공통가설"/>
      <sheetName val="Sheet3"/>
      <sheetName val="DATE"/>
      <sheetName val="난방열교"/>
      <sheetName val="급탕열교"/>
      <sheetName val="OHU"/>
      <sheetName val="PAINT"/>
      <sheetName val="지급자재"/>
      <sheetName val="SUMMARY"/>
      <sheetName val="설변물량"/>
      <sheetName val="APT내역"/>
      <sheetName val="Sheet15"/>
      <sheetName val="발주수량표"/>
      <sheetName val="본사인상전"/>
      <sheetName val="백암비스타내역"/>
      <sheetName val="해평견적"/>
      <sheetName val="작성"/>
      <sheetName val="단가조사"/>
      <sheetName val="당초수량"/>
      <sheetName val="design criteria"/>
      <sheetName val="plan&amp;section of foundation"/>
      <sheetName val="재집"/>
      <sheetName val="직재"/>
      <sheetName val="설명서"/>
      <sheetName val="예정공정표"/>
      <sheetName val="표지1"/>
      <sheetName val="개요"/>
      <sheetName val="단중표"/>
      <sheetName val="direct"/>
      <sheetName val="wage"/>
      <sheetName val="화산경계"/>
      <sheetName val="기계내역서"/>
      <sheetName val="토공계산서(부체도로)"/>
      <sheetName val="노무비"/>
      <sheetName val="RCD-STRAND_PILE_압입및굴착"/>
      <sheetName val="BSD_(2)"/>
      <sheetName val="3BL공동구_수량"/>
      <sheetName val="공사비_내역_(가)"/>
      <sheetName val="Customer_Databas"/>
      <sheetName val="내역표지"/>
      <sheetName val="단가산출서 (2)"/>
      <sheetName val="단가산출서"/>
      <sheetName val="BRAZIL"/>
      <sheetName val="h-013211-2"/>
      <sheetName val="총괄표"/>
      <sheetName val="조경"/>
      <sheetName val="간접비"/>
      <sheetName val="부대공"/>
      <sheetName val="BQ"/>
      <sheetName val="공사비총괄표"/>
      <sheetName val="RCD-두부정리?ꘄŤ?_x0004_??????휰Ť????????ꐨŤ"/>
      <sheetName val="GiaVT"/>
      <sheetName val="gVL"/>
      <sheetName val="부대대비"/>
      <sheetName val="냉연집계"/>
      <sheetName val="갑지(추정)"/>
      <sheetName val="CAL"/>
      <sheetName val="설직재-1"/>
      <sheetName val="간선계산"/>
      <sheetName val="경산"/>
      <sheetName val="설계명세서"/>
      <sheetName val="RCD-두부정리?ꘄŤ_x0004_?휰ŤꐨŤ&amp;)[99-05-10-서울"/>
      <sheetName val="실행예산"/>
      <sheetName val="dg"/>
      <sheetName val="EACT10"/>
      <sheetName val="kimre scrubber"/>
      <sheetName val="입찰안"/>
      <sheetName val="출역 "/>
      <sheetName val="단가산출"/>
      <sheetName val="REQDELTA"/>
      <sheetName val="단가대비표"/>
      <sheetName val="공통비"/>
      <sheetName val="견적서세부내용"/>
      <sheetName val="견적내용입력"/>
      <sheetName val="발신정보"/>
      <sheetName val="90.03실행 "/>
      <sheetName val="CAPVC"/>
      <sheetName val="MOTOR"/>
      <sheetName val="3련 BOX"/>
      <sheetName val="1.설계기준"/>
      <sheetName val="직노"/>
      <sheetName val="사용자정의"/>
      <sheetName val="제품표준규격"/>
      <sheetName val="list_price"/>
      <sheetName val="_견적서"/>
      <sheetName val="상_부"/>
      <sheetName val="BSD__2_"/>
      <sheetName val="준검_내역서"/>
      <sheetName val="full_(2)"/>
      <sheetName val="unit_4"/>
      <sheetName val="문학간접"/>
      <sheetName val="8.PILE  (돌출)"/>
      <sheetName val="전체공사"/>
      <sheetName val="CAL."/>
      <sheetName val="PRICE-COMP"/>
      <sheetName val="Sheet4"/>
      <sheetName val="RCD-STRAND_PILE_압입및굴착4"/>
      <sheetName val="RCD-STRAND_PILE_압입및굴착1"/>
      <sheetName val="RCD-STRAND_PILE_압입및굴착2"/>
      <sheetName val="RCD-STRAND_PILE_압입및굴착3"/>
      <sheetName val="SS"/>
      <sheetName val="회사99"/>
      <sheetName val="대우단가(풍산)"/>
      <sheetName val="시행예산"/>
      <sheetName val="제원.설계조건"/>
      <sheetName val="SPEC"/>
      <sheetName val="COPING"/>
      <sheetName val="입출재고현황 (2)"/>
      <sheetName val="품셈TABLE"/>
      <sheetName val="A"/>
      <sheetName val="토사(PE)"/>
      <sheetName val="교육종류"/>
      <sheetName val="BAY별 원가표준"/>
      <sheetName val="기본자료(실행)"/>
      <sheetName val="퇴비산출근거"/>
      <sheetName val="을 2"/>
      <sheetName val="표지 (2)"/>
      <sheetName val="을지"/>
      <sheetName val="대치판정"/>
      <sheetName val="신우"/>
      <sheetName val="을 1"/>
      <sheetName val="손익분석"/>
      <sheetName val="ITEM"/>
      <sheetName val="수원공"/>
      <sheetName val="Earthwork"/>
      <sheetName val="견적대비 견적서"/>
      <sheetName val="통합"/>
      <sheetName val="Indirect Cost"/>
      <sheetName val="WORK"/>
      <sheetName val="RCD-두부정리_ꘄŤ__x0004_______휰Ť________ꐨŤ"/>
      <sheetName val="장비"/>
      <sheetName val="노무"/>
      <sheetName val="목공집계"/>
      <sheetName val="지주목시비량산출서"/>
      <sheetName val="근생APT-신마감"/>
      <sheetName val="복지관_FIART"/>
      <sheetName val="근생APT-FIART"/>
      <sheetName val="근생-FIART"/>
      <sheetName val="소방"/>
      <sheetName val="협조전"/>
      <sheetName val="실행내역"/>
      <sheetName val="직공비"/>
      <sheetName val="간접"/>
      <sheetName val="집계표"/>
      <sheetName val="세부내역서(전기)"/>
      <sheetName val="F4-F7"/>
      <sheetName val="정공공사"/>
      <sheetName val="원가계산서"/>
      <sheetName val="원가입력"/>
      <sheetName val="220 (2)"/>
      <sheetName val="부하LOAD"/>
      <sheetName val="1-1"/>
      <sheetName val="01"/>
      <sheetName val="횡배수관토공수량"/>
      <sheetName val="3.일반설비"/>
      <sheetName val="1단계"/>
      <sheetName val="공틀공사"/>
      <sheetName val="부재예실"/>
      <sheetName val="단위세대"/>
      <sheetName val="hvac(제어동)"/>
      <sheetName val="Sheet10"/>
      <sheetName val="자재집계표"/>
      <sheetName val="CONCRETE"/>
      <sheetName val="물량산출근거"/>
      <sheetName val="내역서 "/>
      <sheetName val="단면 (2)"/>
      <sheetName val="관급단가"/>
      <sheetName val="기본일위"/>
      <sheetName val="갑지1"/>
      <sheetName val="99노임기준"/>
      <sheetName val="품종별-이름"/>
      <sheetName val="NEWDRAW"/>
      <sheetName val="자료"/>
      <sheetName val="공사내역서(을)실행"/>
      <sheetName val="잔수량(작성)"/>
      <sheetName val="2.대외공문"/>
      <sheetName val="내역(전체)"/>
      <sheetName val="MM"/>
      <sheetName val="8. 내진해석"/>
      <sheetName val="현황"/>
      <sheetName val="퍼스트"/>
      <sheetName val="2공구산출내역"/>
      <sheetName val="토목 (2)"/>
      <sheetName val="노임이"/>
      <sheetName val="9GNG운반"/>
      <sheetName val="감리을"/>
      <sheetName val="건축(충일분)"/>
      <sheetName val="깨기"/>
      <sheetName val="롤러"/>
      <sheetName val="특2호하천산근"/>
      <sheetName val="특2호부관하천산근"/>
      <sheetName val="기타 정보통신공사"/>
      <sheetName val="재무가정"/>
      <sheetName val="토목공종세부집계"/>
      <sheetName val="Macro1"/>
      <sheetName val="주경기-오배수"/>
      <sheetName val="W1"/>
      <sheetName val="공사내역"/>
      <sheetName val="설계예산서"/>
      <sheetName val="db"/>
      <sheetName val="일위(토목단산)"/>
      <sheetName val="일위대가표"/>
      <sheetName val="목차"/>
      <sheetName val="일위목록"/>
      <sheetName val="    총괄원가(총괄)"/>
      <sheetName val="원가계산서(건축)"/>
      <sheetName val="원가계산서(폐기물)"/>
      <sheetName val="공종별집계표(조경)"/>
      <sheetName val="폐기물(건축+토목)"/>
      <sheetName val="    총괄갑지(전체총괄)"/>
      <sheetName val="공종별집계표(폐기물)"/>
      <sheetName val="물가연동제"/>
      <sheetName val="AH-1 "/>
      <sheetName val="물량표S"/>
      <sheetName val="전체"/>
      <sheetName val="물가자료"/>
      <sheetName val="첨부파일"/>
      <sheetName val="플랜트 설치"/>
      <sheetName val="RCD-두부정리_x005f_x0000_ꘄŤ_x005f_x0000__x005f_x0004_"/>
      <sheetName val="1.설계조건"/>
      <sheetName val="ET2TOT"/>
      <sheetName val="3BL공동구_수량1"/>
      <sheetName val="BSD_(2)1"/>
      <sheetName val="Customer_Databas1"/>
      <sheetName val="full_(2)1"/>
      <sheetName val="unit_41"/>
      <sheetName val="_견적서1"/>
      <sheetName val="공사비_내역_(가)1"/>
      <sheetName val="BSD__2_1"/>
      <sheetName val="준검_내역서1"/>
      <sheetName val="단가표_"/>
      <sheetName val="b_balju_(2)"/>
      <sheetName val="RCD-두부정리ꘄŤ휰ŤꐨŤ"/>
      <sheetName val="노원열병합__건축공사기성내역서"/>
      <sheetName val="list_price1"/>
      <sheetName val="상_부1"/>
      <sheetName val="7_5_2_BOQ_Summary_"/>
      <sheetName val="I_설계조건"/>
      <sheetName val="2_설계제원"/>
      <sheetName val="1_우편집중내역서"/>
      <sheetName val="RCD-두부정리ꘄŤ휰ŤꐨŤ&amp;)[99-05-10-서울"/>
      <sheetName val="단가산출서_(2)"/>
      <sheetName val="RCD-두부정리?ꘄŤ???????휰Ť????????ꐨŤ"/>
      <sheetName val="RCD-두부정리?ꘄŤ?휰ŤꐨŤ&amp;)[99-05-10-서울"/>
      <sheetName val="kimre_scrubber"/>
      <sheetName val="출역_"/>
      <sheetName val="을_2"/>
      <sheetName val="표지_(2)"/>
      <sheetName val="을_1"/>
      <sheetName val="직접인건비"/>
      <sheetName val="노임단가"/>
      <sheetName val="7682LA SKD(12.4)"/>
      <sheetName val="SUMMARY(S)"/>
      <sheetName val="사용성검토"/>
      <sheetName val="관리비"/>
      <sheetName val="ML"/>
      <sheetName val="Area"/>
      <sheetName val="CostData"/>
      <sheetName val="IncomeData"/>
      <sheetName val="PropertyData"/>
      <sheetName val="Project Brief"/>
      <sheetName val="토공사(단지)"/>
      <sheetName val="경비"/>
      <sheetName val="터널조도"/>
      <sheetName val="별표 "/>
      <sheetName val="품셈표"/>
      <sheetName val="조명율표"/>
      <sheetName val="TIE-IN"/>
      <sheetName val="RCD-두부정리_ꘄŤ_x0004__휰ŤꐨŤ&amp;)_99-05-10-서울"/>
      <sheetName val="본장"/>
      <sheetName val="4월조사단가"/>
      <sheetName val="청산공사"/>
      <sheetName val="시화점실행"/>
      <sheetName val="담장산출"/>
      <sheetName val="산출내역서"/>
      <sheetName val="AABS내역"/>
      <sheetName val="가BM"/>
      <sheetName val="기본DATA"/>
      <sheetName val="HW일위"/>
      <sheetName val="Door Works Billing-N.O"/>
      <sheetName val="guard(mac)"/>
      <sheetName val="일위대가표(DEEP)"/>
      <sheetName val="연령현황"/>
      <sheetName val="일위대가목록"/>
      <sheetName val="단가적용"/>
      <sheetName val="비용"/>
      <sheetName val="수문보고"/>
      <sheetName val="PUMP"/>
      <sheetName val="sheets"/>
      <sheetName val="SLAB&quot;1&quot;"/>
      <sheetName val="제조노임"/>
      <sheetName val="A 견적"/>
      <sheetName val="인건비"/>
      <sheetName val="골조시행"/>
      <sheetName val="RAHMEN"/>
      <sheetName val="EKOG10건축"/>
      <sheetName val="소요자재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약품공급2"/>
      <sheetName val="type-F"/>
      <sheetName val="설계내역(2001)"/>
      <sheetName val="AP1"/>
      <sheetName val="DATA_BAC_"/>
      <sheetName val="간이연락"/>
      <sheetName val="dt0301"/>
      <sheetName val="dtt0301"/>
      <sheetName val="옹벽기초자료"/>
      <sheetName val="유림콘도"/>
      <sheetName val="9-1차이내역"/>
      <sheetName val="P.M 별"/>
      <sheetName val="시운전연료"/>
      <sheetName val="마산방향"/>
      <sheetName val="진주방향"/>
      <sheetName val="EVALUATE강화유리 난간"/>
      <sheetName val="Customize Your Planner"/>
      <sheetName val="New HW &amp; 3700 SW"/>
      <sheetName val="ASEM내역"/>
      <sheetName val="지수"/>
      <sheetName val="경비_원본"/>
      <sheetName val="설 계"/>
      <sheetName val="2.ㄱ)교량"/>
      <sheetName val="단가"/>
      <sheetName val="VXXXXX"/>
      <sheetName val="갑지"/>
      <sheetName val="TABLE2-2 OSBL(total)"/>
      <sheetName val="Table1"/>
      <sheetName val="수입"/>
      <sheetName val="공주-교대(A1)"/>
      <sheetName val="ASP"/>
      <sheetName val="계산서(곡선부)"/>
      <sheetName val="-치수표(곡선부)"/>
      <sheetName val="경기"/>
      <sheetName val="참고)BTL시설예산 기준표"/>
      <sheetName val="07기준"/>
      <sheetName val="토공(우물통,기타) "/>
      <sheetName val="B2BERP"/>
      <sheetName val="BOQ건축"/>
      <sheetName val="기계설비"/>
      <sheetName val="단가표_1"/>
      <sheetName val="DRAIN DRUM PIT D-301"/>
      <sheetName val="RCD___________________________2"/>
      <sheetName val="포장복구집계"/>
      <sheetName val="양산물금"/>
      <sheetName val="토공"/>
      <sheetName val="D040416"/>
      <sheetName val="NEYOK"/>
      <sheetName val="금융비용"/>
      <sheetName val="건축공사"/>
      <sheetName val="2002상반기노임기준"/>
      <sheetName val=""/>
      <sheetName val="1,2공구원가계산서"/>
      <sheetName val="1공구산출내역서"/>
      <sheetName val="식재품셈"/>
      <sheetName val="부안일위"/>
      <sheetName val="변경내역"/>
      <sheetName val="하중계산"/>
      <sheetName val="강관 및 부속"/>
      <sheetName val="일위대가표 (2)"/>
      <sheetName val="변경총괄지(1)"/>
      <sheetName val="5.말뚝검토"/>
      <sheetName val="예방접종계획"/>
      <sheetName val="근태계획서"/>
      <sheetName val="근고 블록 유형별 수량"/>
      <sheetName val="견적의뢰"/>
      <sheetName val="RCD___________________________3"/>
      <sheetName val="운반비정산"/>
      <sheetName val="정산"/>
      <sheetName val="정산입력"/>
      <sheetName val="간접재료비산출표-27-30"/>
      <sheetName val="자료입력"/>
      <sheetName val="공통가설공사"/>
      <sheetName val="SLAB"/>
      <sheetName val="예산내역서"/>
      <sheetName val="COST"/>
      <sheetName val="부하계산서"/>
      <sheetName val="판매시설"/>
      <sheetName val="1.관로"/>
      <sheetName val="실행견적"/>
      <sheetName val="견적대비표"/>
      <sheetName val="원가계산서(1공구)"/>
      <sheetName val="현장배치"/>
      <sheetName val="Build Up"/>
      <sheetName val="JUCK"/>
      <sheetName val="바.한일양산"/>
      <sheetName val="부대토목"/>
      <sheetName val="자재목록"/>
      <sheetName val="전기비저항탐사"/>
      <sheetName val="원가계산서 "/>
      <sheetName val="공종별집계표"/>
      <sheetName val="공종별내역서"/>
      <sheetName val="GR"/>
      <sheetName val="DRUM"/>
      <sheetName val="설계"/>
      <sheetName val="토적집계표"/>
      <sheetName val="Sheet1 (2)"/>
      <sheetName val="CTEMCOST"/>
      <sheetName val="가시설단위수량"/>
      <sheetName val="SORCE1"/>
      <sheetName val="전체수량집계"/>
      <sheetName val="감가상각"/>
      <sheetName val="RCD-두부정리_x005f_x0000_ꘄŤ_x005f_x0004__x005f_x0000_"/>
      <sheetName val="RCD-두부정리?ꘄŤ?_x005f_x0004_??????휰Ť????"/>
      <sheetName val="RCD-두부정리?ꘄŤ_x005f_x0004_?휰ŤꐨŤ&amp;)[99-05"/>
      <sheetName val="내역전기"/>
      <sheetName val="식_x0000__x0000__x0005_"/>
      <sheetName val="재1"/>
      <sheetName val="RCD_________x005f_x0004_________99__2"/>
      <sheetName val="RCD__________x005f_x0004____________2"/>
      <sheetName val="RCD__________x005f_x0004____________3"/>
      <sheetName val="RCD______x005f_x0000____x005f_x0000__x000_2"/>
      <sheetName val="RCD______x005f_x0000____x005f_x0004__x000_2"/>
      <sheetName val="RCD_________x005f_x0004_________99__3"/>
      <sheetName val="RCD______x005f_x005f_x005f_x0000____x005f_x005f_2"/>
      <sheetName val="정읍농소"/>
      <sheetName val="NAI"/>
      <sheetName val="토공정보"/>
      <sheetName val="RCD-두부정리_ꘄŤ__x005f_x0004_______휰Ť____"/>
      <sheetName val="산출목록표"/>
      <sheetName val="안정검토"/>
      <sheetName val="배수관산출"/>
      <sheetName val="집1"/>
      <sheetName val="설계명세"/>
      <sheetName val="교각계산"/>
      <sheetName val="채권(하반기)"/>
      <sheetName val="RCD___________________________4"/>
      <sheetName val="단"/>
      <sheetName val="교통표지"/>
      <sheetName val="프랜트면허"/>
      <sheetName val="工완성공사율"/>
      <sheetName val="오수원형맨홀"/>
      <sheetName val="COMPARISON TABLE"/>
      <sheetName val="외주비"/>
      <sheetName val="공사"/>
      <sheetName val="현장지지물물량"/>
      <sheetName val="A__My_Documents_1999__________2"/>
      <sheetName val="A__My_Documents_1999__________3"/>
      <sheetName val="A__My_Documents_1999__________4"/>
      <sheetName val="본사_x0000__x0000__x0005_"/>
      <sheetName val="가로등기초"/>
      <sheetName val="sw1"/>
      <sheetName val="철골공사"/>
      <sheetName val="Constant"/>
      <sheetName val="cost9702"/>
      <sheetName val="특2호하천산쀂"/>
      <sheetName val="설비내역서"/>
      <sheetName val="전기내역서"/>
      <sheetName val="design_criteria"/>
      <sheetName val="plan&amp;section_of_foundation"/>
      <sheetName val="design_criteria1"/>
      <sheetName val="plan&amp;section_of_foundation1"/>
      <sheetName val="3BL공동구_수량2"/>
      <sheetName val="BSD_(2)2"/>
      <sheetName val="design_criteria2"/>
      <sheetName val="plan&amp;section_of_foundation2"/>
      <sheetName val="full_(2)2"/>
      <sheetName val="Customer_Databas2"/>
      <sheetName val="공사비_내역_(가)2"/>
      <sheetName val="unit_42"/>
      <sheetName val="6pile  (돌출)"/>
      <sheetName val="견적을지"/>
      <sheetName val="간접비(1)"/>
      <sheetName val="신규품셈목차"/>
      <sheetName val="시중노임단가"/>
      <sheetName val="RCD___________________________5"/>
      <sheetName val="98지급계획"/>
      <sheetName val="POWER"/>
      <sheetName val="RCD-두부정리_x0000_ꘄŤ_x0000__x0004_"/>
      <sheetName val="RCD-두부정리?ꘄŤ?_x0004_??????휰Ť????"/>
      <sheetName val="RCD-두부정리?ꘄŤ_x0004_?휰ŤꐨŤ&amp;)[99-05"/>
      <sheetName val="RCD-두부정리_ꘄŤ__x0004_______휰Ť____"/>
      <sheetName val="BQ(실행)"/>
      <sheetName val="5.경상직원"/>
      <sheetName val="보통예금"/>
      <sheetName val="MISCELLANIOUS"/>
      <sheetName val="1을"/>
      <sheetName val="견적대비"/>
      <sheetName val="PS-2A구조물방수"/>
      <sheetName val="RCD-STRAND_PILE_압입및굴착5"/>
      <sheetName val="_견적서2"/>
      <sheetName val="BSD__2_2"/>
      <sheetName val="준검_내역서2"/>
      <sheetName val="7_5_2_BOQ_Summary_1"/>
      <sheetName val="2F_회의실견적(5_14_일대)"/>
      <sheetName val="list_price2"/>
      <sheetName val="상_부2"/>
      <sheetName val="노원열병합__건축공사기성내역서1"/>
      <sheetName val="단가표_2"/>
      <sheetName val="2_설계제원1"/>
      <sheetName val="출역_1"/>
      <sheetName val="I_설계조건1"/>
      <sheetName val="1_우편집중내역서1"/>
      <sheetName val="1_설계기준"/>
      <sheetName val="제원_설계조건"/>
      <sheetName val="을_21"/>
      <sheetName val="표지_(2)1"/>
      <sheetName val="을_11"/>
      <sheetName val="b_balju_(2)1"/>
      <sheetName val="단가산출서_(2)1"/>
      <sheetName val="220_(2)"/>
      <sheetName val="3_일반설비"/>
      <sheetName val="3련_BOX"/>
      <sheetName val="kimre_scrubber1"/>
      <sheetName val="입출재고현황_(2)"/>
      <sheetName val="RCD-두부정리_ꘄŤ_______휰Ť________ꐨŤ"/>
      <sheetName val="8_PILE__(돌출)"/>
      <sheetName val="내역서_"/>
      <sheetName val="단면_(2)"/>
      <sheetName val="90_03실행_"/>
      <sheetName val="CAL_"/>
      <sheetName val="____총괄원가(총괄)"/>
      <sheetName val="____총괄갑지(전체총괄)"/>
      <sheetName val="AH-1_"/>
      <sheetName val="플랜트_설치"/>
      <sheetName val="Indirect_Cost"/>
      <sheetName val="기타_정보통신공사"/>
      <sheetName val="1_설계조건"/>
      <sheetName val="7682LA_SKD(12_4)"/>
      <sheetName val="Project_Brief"/>
      <sheetName val="별표_"/>
      <sheetName val="BAY별_원가표준"/>
      <sheetName val="견적대비_견적서"/>
      <sheetName val="RCD-두부정리_ꘄŤ_휰ŤꐨŤ&amp;)_99-05-10-서울"/>
      <sheetName val="2_대외공문"/>
      <sheetName val="8__내진해석"/>
      <sheetName val="토목_(2)"/>
      <sheetName val="Door_Works_Billing-N_O"/>
      <sheetName val="A_견적"/>
      <sheetName val="집계장(대목_실행)"/>
      <sheetName val="ep0618"/>
      <sheetName val="공내역"/>
    </sheetNames>
    <sheetDataSet>
      <sheetData sheetId="0" refreshError="1"/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>
        <row r="5">
          <cell r="D5" t="str">
            <v>(발표일:99.1.1)</v>
          </cell>
        </row>
      </sheetData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/>
      <sheetData sheetId="746"/>
      <sheetData sheetId="747" refreshError="1"/>
      <sheetData sheetId="748" refreshError="1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Y-WORK"/>
      <sheetName val="A-4"/>
      <sheetName val="연수동"/>
      <sheetName val="Sheet4"/>
      <sheetName val="오산갈곳"/>
      <sheetName val="99-04-19-서울대관련(수정중)"/>
      <sheetName val="ITEM"/>
      <sheetName val="ilch"/>
      <sheetName val="토공사"/>
      <sheetName val="ABUT수량-A1"/>
      <sheetName val="단가"/>
      <sheetName val="시설물일위"/>
      <sheetName val="TEL"/>
      <sheetName val="을"/>
      <sheetName val="WORK"/>
      <sheetName val="산업개발안내서"/>
      <sheetName val="Sheet5"/>
      <sheetName val="P.M 별"/>
      <sheetName val="1월"/>
      <sheetName val="VXXXXXXX"/>
      <sheetName val="BSD (2)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영업2"/>
      <sheetName val="Sheet1"/>
      <sheetName val="일위대가표(DEEP)"/>
      <sheetName val="맨홀수량집계"/>
      <sheetName val="CONCRETE"/>
      <sheetName val="일반공사"/>
      <sheetName val="DATA1"/>
      <sheetName val="차액보증"/>
      <sheetName val="EUPDAT2"/>
      <sheetName val="기별(종합)"/>
      <sheetName val="물량산출근거"/>
      <sheetName val="DATA(BAC)"/>
      <sheetName val="세부내역"/>
      <sheetName val="TOTAL"/>
      <sheetName val="집계표"/>
      <sheetName val="내역1"/>
      <sheetName val="내역서(총)"/>
      <sheetName val="Site Expenses"/>
      <sheetName val="교각1"/>
      <sheetName val="가시설수량"/>
      <sheetName val="단위수량"/>
      <sheetName val="TABLE"/>
      <sheetName val="3BL공동구 수량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공사비 내역 (가)"/>
      <sheetName val="일위대가목록"/>
      <sheetName val="MOTOR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HWSET"/>
      <sheetName val="공사비예산서(토목분)"/>
      <sheetName val="단가산출서"/>
      <sheetName val="단가산출서 (2)"/>
      <sheetName val="woo(mac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CP-E2 (품셈표)"/>
      <sheetName val="노임단가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적용기준"/>
      <sheetName val="hvac(제어동)"/>
      <sheetName val="일위대가-1"/>
      <sheetName val="목록"/>
      <sheetName val="중기"/>
      <sheetName val="Change rate"/>
      <sheetName val="보도경계블럭"/>
      <sheetName val="BLOCK(1)"/>
      <sheetName val="토공"/>
      <sheetName val="물가자료"/>
      <sheetName val="원가계산"/>
      <sheetName val="전체실적"/>
      <sheetName val="Requirement(Work Crew)"/>
      <sheetName val="코드"/>
      <sheetName val="시설물기초"/>
      <sheetName val="자판실행"/>
      <sheetName val=""/>
      <sheetName val="유림콘도"/>
      <sheetName val="일위_파일"/>
      <sheetName val="재집"/>
      <sheetName val="직재"/>
      <sheetName val="견적내용입력"/>
      <sheetName val="견적서세부내용"/>
      <sheetName val="발신정보"/>
      <sheetName val="예산내역서"/>
      <sheetName val="설계예산서"/>
      <sheetName val="총계"/>
      <sheetName val="을 2"/>
      <sheetName val="난방열교"/>
      <sheetName val="급탕열교"/>
      <sheetName val="TTL"/>
      <sheetName val="자재"/>
      <sheetName val="1-1"/>
      <sheetName val="데이타"/>
      <sheetName val="건축내역서"/>
      <sheetName val="90.03실행 "/>
      <sheetName val="인건-측정"/>
      <sheetName val="여과지동"/>
      <sheetName val="기초자료"/>
      <sheetName val="2.내역서"/>
      <sheetName val="TEST1"/>
      <sheetName val="2002상반기노임기준"/>
      <sheetName val="시중노임DATA"/>
      <sheetName val="산출내역서집계표"/>
      <sheetName val="전압강하계산"/>
      <sheetName val="Mp-team 1"/>
      <sheetName val="1.우편집중내역서"/>
      <sheetName val="공주-교대(A1)"/>
      <sheetName val="PROCURE"/>
      <sheetName val="특수선일위대가"/>
      <sheetName val="설변물량"/>
      <sheetName val="APT내역"/>
      <sheetName val="덕전리"/>
      <sheetName val="비대칭계수"/>
      <sheetName val="전동기 SPE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설계산출기초"/>
      <sheetName val="을부담운반비"/>
      <sheetName val="6호기"/>
      <sheetName val="Front"/>
      <sheetName val="현장관리비"/>
      <sheetName val="Recording,Phone,Headset,PC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재무가정"/>
      <sheetName val="실행품의서"/>
      <sheetName val="강관 및 부속"/>
      <sheetName val="조명시설"/>
      <sheetName val="월선수금"/>
      <sheetName val="산출금액내역"/>
      <sheetName val="운반비산출"/>
      <sheetName val="설계산출표지"/>
      <sheetName val="도급예산내역서총괄표"/>
      <sheetName val="NAI"/>
      <sheetName val="Constant"/>
      <sheetName val="재료집계"/>
      <sheetName val="퇴비산출근거"/>
      <sheetName val="송라터널총괄"/>
      <sheetName val="CAB_OD"/>
      <sheetName val="식재인부"/>
      <sheetName val="조도계산서 (도서)"/>
      <sheetName val="기성집계"/>
      <sheetName val="통합"/>
      <sheetName val="검색"/>
      <sheetName val="11.자재단가"/>
      <sheetName val="교통표지"/>
      <sheetName val="수량산출기초(케블등)"/>
      <sheetName val="일반수량집계"/>
      <sheetName val="b_gunmul"/>
      <sheetName val="direct"/>
      <sheetName val="wage"/>
      <sheetName val="수량집계"/>
      <sheetName val="견적의뢰"/>
      <sheetName val="Grid &amp; A.M"/>
      <sheetName val="기자재비"/>
      <sheetName val="건축(충일분)"/>
      <sheetName val="사용자정의"/>
      <sheetName val="제품표준규격"/>
      <sheetName val="부대"/>
      <sheetName val="Earthwork"/>
      <sheetName val="archi(본사)"/>
      <sheetName val="토공(완충)"/>
      <sheetName val="FCU (2)"/>
      <sheetName val="과천MAIN"/>
      <sheetName val="단"/>
      <sheetName val="예산M12A"/>
      <sheetName val="업무"/>
      <sheetName val="케이블및전선관규격표"/>
      <sheetName val="표지"/>
      <sheetName val="S0"/>
      <sheetName val="8"/>
      <sheetName val="예산명세서"/>
      <sheetName val="원하대비"/>
      <sheetName val="원도급"/>
      <sheetName val="자료입력"/>
      <sheetName val="하도급"/>
      <sheetName val="계약서"/>
      <sheetName val="견"/>
      <sheetName val="danga"/>
      <sheetName val="하중계산"/>
      <sheetName val="효율계획(당월)"/>
      <sheetName val="001"/>
      <sheetName val="자재단가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기안"/>
      <sheetName val="Sheet3"/>
      <sheetName val="type-F"/>
      <sheetName val="4안전율"/>
      <sheetName val="일반맨홀수량집계(A-7 LINE)"/>
      <sheetName val="JUCK"/>
      <sheetName val="10"/>
      <sheetName val="12"/>
      <sheetName val="9"/>
      <sheetName val="11"/>
      <sheetName val="갑지"/>
      <sheetName val="6동"/>
      <sheetName val="설 계"/>
      <sheetName val="FAND唨6"/>
      <sheetName val="FAND_x0010__x0000_"/>
      <sheetName val="시행예산"/>
      <sheetName val="기계"/>
      <sheetName val="단면 (2)"/>
      <sheetName val="세부내역서(전기)"/>
      <sheetName val="ETC"/>
      <sheetName val="동해title"/>
      <sheetName val="종합"/>
      <sheetName val="인건비 "/>
      <sheetName val="DS-최종"/>
      <sheetName val="견적내역서"/>
      <sheetName val="AP1"/>
      <sheetName val="경비산출"/>
      <sheetName val="OCT.FDN"/>
      <sheetName val="현금"/>
      <sheetName val="일반설비내역서"/>
      <sheetName val="금액내역서"/>
      <sheetName val="수입"/>
      <sheetName val="채권(하반기)"/>
      <sheetName val="SUMMARY(S)"/>
      <sheetName val="CAUDIT"/>
      <sheetName val="March"/>
      <sheetName val="1995년 섹터별 매출"/>
      <sheetName val="견적대비 견적서"/>
      <sheetName val="간접"/>
      <sheetName val="주방"/>
      <sheetName val="Baby일위대가"/>
      <sheetName val="실행철강하도"/>
      <sheetName val="2-3.V.D일위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품목"/>
      <sheetName val="현장코드"/>
      <sheetName val="해외코드"/>
      <sheetName val="목동세대 산출근거"/>
      <sheetName val="b_balju (2)"/>
      <sheetName val="EXPENSE"/>
      <sheetName val="원본"/>
      <sheetName val="Basic"/>
      <sheetName val="본지점중"/>
      <sheetName val="단가비교"/>
      <sheetName val="순환펌프"/>
      <sheetName val="저수조"/>
      <sheetName val="급,배기팬"/>
      <sheetName val="급탕순환펌프"/>
      <sheetName val="견적서"/>
      <sheetName val="Data Vol"/>
      <sheetName val="설직재-1"/>
      <sheetName val="토공(우물통,기타) "/>
      <sheetName val="cost"/>
      <sheetName val="견적대비표"/>
      <sheetName val="협조전"/>
      <sheetName val="수문보고"/>
      <sheetName val="CT "/>
      <sheetName val="건축집계표"/>
      <sheetName val="방식총괄"/>
      <sheetName val="가설공사내역"/>
      <sheetName val="401"/>
      <sheetName val="도급내역서"/>
      <sheetName val="Assumptions"/>
      <sheetName val="CJE"/>
      <sheetName val="재1"/>
      <sheetName val="경산"/>
      <sheetName val="전기"/>
      <sheetName val="D040416"/>
      <sheetName val="수량산출서 갑지"/>
      <sheetName val="인사자료총집계"/>
      <sheetName val="건내용"/>
      <sheetName val="산근"/>
      <sheetName val="half slab-1"/>
      <sheetName val="내부부하"/>
      <sheetName val="2.대외공문"/>
      <sheetName val="Sheet6"/>
      <sheetName val="작업내역"/>
      <sheetName val="Sheet2"/>
      <sheetName val="현장관리비내역서"/>
      <sheetName val="한전고리-을"/>
      <sheetName val="CRUDE RE-bar"/>
      <sheetName val="전선 및 전선관"/>
      <sheetName val="회사99"/>
      <sheetName val="건축2"/>
      <sheetName val="시험연구비상각"/>
      <sheetName val="주공 갑지"/>
      <sheetName val="전 기"/>
      <sheetName val="사급자재"/>
      <sheetName val="산재 안전"/>
      <sheetName val="노무비 경비"/>
      <sheetName val="H-PILE수량집계"/>
      <sheetName val="Tender Summary"/>
      <sheetName val="A"/>
      <sheetName val="BOQ건축"/>
      <sheetName val="최초침전지집계표"/>
      <sheetName val="단가산출집계"/>
      <sheetName val="DR(SUM)"/>
      <sheetName val="TL(SUM)"/>
      <sheetName val="현황"/>
      <sheetName val="금융비용"/>
      <sheetName val="깨기"/>
      <sheetName val="참조"/>
      <sheetName val="Lookup tables"/>
      <sheetName val="지표"/>
      <sheetName val="소요자재"/>
      <sheetName val="정산내역서"/>
      <sheetName val="별표총괄"/>
      <sheetName val="______골조부_x0012__x0015__x0008__x0006__x0004_"/>
      <sheetName val="Ѐ_x0000__x0000__x0000_"/>
      <sheetName val="IMPEADENCE MAP 취수장"/>
      <sheetName val="NPV"/>
      <sheetName val="inter"/>
      <sheetName val="1. Design Change"/>
      <sheetName val="공사비집계"/>
      <sheetName val="잡비"/>
      <sheetName val="잡비계산서(총체2)"/>
      <sheetName val="기준자료"/>
      <sheetName val="한일양산"/>
      <sheetName val="보도씀鈖ԯ_x0000_"/>
      <sheetName val="간접총괄"/>
      <sheetName val="Cash2"/>
      <sheetName val="Z"/>
      <sheetName val="LIST OF OFFICE EQUI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골재산출"/>
      <sheetName val="진주방향"/>
      <sheetName val="제경집계"/>
      <sheetName val="SS"/>
      <sheetName val="청제공기계일위대가"/>
      <sheetName val="NOMUBI"/>
      <sheetName val="sw1"/>
      <sheetName val="품의서"/>
      <sheetName val="산출근거목록"/>
      <sheetName val="일대목록"/>
      <sheetName val="cctv"/>
      <sheetName val="입력DATA"/>
      <sheetName val="바닥판"/>
      <sheetName val="주빔의 설계"/>
      <sheetName val="부대공집계표"/>
      <sheetName val="기본DATA"/>
      <sheetName val="2000.05"/>
      <sheetName val="주관사업"/>
      <sheetName val="조명투자및환수계획"/>
      <sheetName val="제조중간결과"/>
      <sheetName val="물량"/>
      <sheetName val="97생산제품"/>
      <sheetName val="총중목"/>
      <sheetName val="SUM (INQNO."/>
      <sheetName val="소업1교"/>
      <sheetName val="가정단면"/>
      <sheetName val="예산M2"/>
      <sheetName val="건축외주"/>
      <sheetName val="자  재"/>
      <sheetName val="RFP002"/>
      <sheetName val="1단계"/>
      <sheetName val="단계별내역 (2)"/>
      <sheetName val="일위"/>
      <sheetName val="노무비"/>
      <sheetName val="시화점실행"/>
      <sheetName val="철거수량(전송)"/>
      <sheetName val="in"/>
      <sheetName val="단위별 일위대가표"/>
      <sheetName val="몰탈재료산출"/>
      <sheetName val="일반부표"/>
      <sheetName val="PAC"/>
      <sheetName val="PROJECT BRIEF(EX.NEW)"/>
      <sheetName val="우배수"/>
      <sheetName val="가동비율"/>
      <sheetName val="system &amp; LOOK_UP_FUNC"/>
      <sheetName val="Sheet3 (2)"/>
      <sheetName val="TABLE2-2 OSBL(total)"/>
      <sheetName val="fitting"/>
      <sheetName val="MAIN"/>
      <sheetName val="PRO_A"/>
      <sheetName val="PRO"/>
      <sheetName val="Annex 3_Price Table_Piping Shop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영업소실적"/>
      <sheetName val="3희질산"/>
      <sheetName val="HDECGTY"/>
      <sheetName val="경제성분석"/>
      <sheetName val="지수"/>
      <sheetName val="(2)"/>
      <sheetName val="GCS 5F-19"/>
      <sheetName val="변경총괄지(1)"/>
      <sheetName val="LAND_HOYU"/>
      <sheetName val="LAND_YUKO"/>
      <sheetName val="외자배분"/>
      <sheetName val="외자내역"/>
      <sheetName val="기타 정보통신공사"/>
      <sheetName val="관로공표지"/>
      <sheetName val="관급자재"/>
      <sheetName val="기본사항"/>
      <sheetName val="환산"/>
      <sheetName val="OCM"/>
      <sheetName val="REINF."/>
      <sheetName val="LOADS"/>
      <sheetName val="SKETCH"/>
      <sheetName val="CHECK1"/>
      <sheetName val="cross beam"/>
      <sheetName val="보할최종(준공)only"/>
      <sheetName val="NSMA-sက_x0000_諱ԃ"/>
      <sheetName val="월별지출내역"/>
      <sheetName val="공사비지출기안"/>
      <sheetName val="1.관로"/>
      <sheetName val="납부서"/>
      <sheetName val="DIAPHRAGM"/>
      <sheetName val="NSMA-s㠨⑎蠀ᔁ"/>
      <sheetName val="NSMA-s㠨⪘ကᔁ"/>
      <sheetName val="원가입력"/>
      <sheetName val="품셈"/>
      <sheetName val="바.한일양산"/>
      <sheetName val="CPM챠트 "/>
      <sheetName val="조작대(1연)"/>
      <sheetName val="흄관기초"/>
      <sheetName val="C.배수관공"/>
      <sheetName val="적용률"/>
      <sheetName val="안정검토"/>
      <sheetName val="단면설계"/>
      <sheetName val="MATRLDATﺬ"/>
      <sheetName val="토공 갑지"/>
      <sheetName val="장비명"/>
      <sheetName val="입찰보고"/>
      <sheetName val="Change r嗠O嘬"/>
      <sheetName val="NSMA-s〯â_x0000__x0000__x0000_"/>
      <sheetName val="Area"/>
      <sheetName val="도급자재"/>
      <sheetName val="대운산출"/>
      <sheetName val="97"/>
      <sheetName val="CPA33-34"/>
      <sheetName val="Sheet1(X)"/>
      <sheetName val="본부장"/>
      <sheetName val="발안전력구"/>
      <sheetName val="공사비명세서"/>
      <sheetName val="C-노임단가"/>
      <sheetName val="입찰품의"/>
      <sheetName val="적격점수(대DK)"/>
      <sheetName val="출력표"/>
      <sheetName val="PAINT"/>
      <sheetName val="SUMMARY"/>
      <sheetName val="방음벽기초-수량"/>
      <sheetName val="건축"/>
      <sheetName val="약품공급2"/>
      <sheetName val="1.취수장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최초침-_x0000_ü_x0000_"/>
      <sheetName val="공사수행방안"/>
      <sheetName val="입찰BMTL"/>
      <sheetName val="기초1"/>
      <sheetName val="공통비"/>
      <sheetName val="용산1(해보)"/>
      <sheetName val="토공A"/>
      <sheetName val="내역을"/>
      <sheetName val="발주서양식"/>
      <sheetName val="이형관기호표1"/>
      <sheetName val="IMP_MAIN_"/>
      <sheetName val="IMP _REACTOR_"/>
      <sheetName val="형상"/>
      <sheetName val="Grid_&amp;_A_M"/>
      <sheetName val="Mp-t_x0000__x0000_쩈_x0000__x0000_"/>
      <sheetName val="Mp-t_x0000__x0000_䉨_x0000__x0000_"/>
      <sheetName val="동원인원산출"/>
      <sheetName val="Administrative Prices"/>
      <sheetName val="기계설비"/>
      <sheetName val="SILICATE"/>
      <sheetName val="FAND厰&amp;"/>
      <sheetName val="FAND咀,"/>
      <sheetName val="경비_원본"/>
      <sheetName val="노임"/>
      <sheetName val="퍼스트"/>
      <sheetName val="견적금액(2003.12.22)"/>
      <sheetName val="설계내역서"/>
      <sheetName val="RCD-ST_x0015__x0000__x000a__x0000__x0014__x0000__x000e__x0000__x0012__x0000__x0015__x0000__x0004__x0000__x0004__x0000_"/>
      <sheetName val="_x0000__x0004__x0000__x0004_"/>
      <sheetName val="2002상반기㥾ᆄ㰁딐"/>
      <sheetName val="F5"/>
      <sheetName val="계산내역(설비)"/>
      <sheetName val="______골ମ⿥_x0005__x0000__x0000__x0000_"/>
      <sheetName val="DESIGN(77C-102A)-2"/>
      <sheetName val="수량산출(액티비티)"/>
      <sheetName val="제품"/>
      <sheetName val="표지 (2)"/>
      <sheetName val="조명율표"/>
      <sheetName val="내2"/>
      <sheetName val="8.PILE  (돌출)"/>
      <sheetName val="RCD-STRAND_PILE_압입및굴浐ௗ"/>
      <sheetName val="기초0_x0000_"/>
      <sheetName val="기초༂६"/>
      <sheetName val="기초뀘ᬗ"/>
      <sheetName val="기초ဃᭂ"/>
      <sheetName val="기초퀃ᭂ"/>
      <sheetName val="기초됂ふ"/>
      <sheetName val="1608월"/>
      <sheetName val="부안일위"/>
      <sheetName val="내역서(음성금왕)"/>
      <sheetName val="총괄내역서"/>
      <sheetName val="국공유지및사유지"/>
      <sheetName val="NSMA-sက"/>
      <sheetName val="gvl"/>
      <sheetName val="대비표"/>
      <sheetName val="INDIRECT MOBILIZATION Pԟ_x0000_缀"/>
      <sheetName val="화산肼᭭"/>
      <sheetName val="총내역"/>
      <sheetName val="in1-3"/>
      <sheetName val="in2-2"/>
      <sheetName val="20131008102524_1_002_BM내역서(설비)2"/>
      <sheetName val="Util&amp; Real"/>
      <sheetName val="data2"/>
      <sheetName val="수리결과"/>
      <sheetName val="중기일위대가"/>
      <sheetName val="운반비정산"/>
      <sheetName val="정산"/>
      <sheetName val="통_x0000_"/>
      <sheetName val="통䓐"/>
      <sheetName val="변경내역서"/>
      <sheetName val="4)유동표"/>
      <sheetName val="목차"/>
      <sheetName val="0226"/>
      <sheetName val="대가호표"/>
      <sheetName val="재료-CODE"/>
      <sheetName val="내역_FILE"/>
      <sheetName val="9.2단가산출서"/>
      <sheetName val="손료"/>
      <sheetName val="97 사업추정(WEKI)"/>
      <sheetName val="ASTM C585"/>
      <sheetName val="INDIRECT COST-PART l"/>
      <sheetName val="Material"/>
      <sheetName val="대로근거"/>
      <sheetName val="일위(PN)"/>
      <sheetName val="1）WELDING POINT"/>
      <sheetName val="OD"/>
      <sheetName val="에너지동"/>
      <sheetName val="잡철물"/>
      <sheetName val="Data_Vol"/>
      <sheetName val="전동기_SPEC"/>
      <sheetName val="토공(우물통,기타)_"/>
      <sheetName val="2-3_V_D일위"/>
      <sheetName val="공사비_내역_(ﻆᇕ"/>
      <sheetName val="98지급계획"/>
      <sheetName val="연결塠ɪ"/>
      <sheetName val="을-ATYPE"/>
      <sheetName val="1.우편집중내_x0004__x0004_"/>
      <sheetName val="ЀԀȀȀЀᨀ"/>
      <sheetName val="요약배부"/>
      <sheetName val="Sheet15"/>
      <sheetName val="Areas"/>
      <sheetName val="일용직내역"/>
      <sheetName val="01월TTL"/>
      <sheetName val="일반수량집계표"/>
      <sheetName val="부하계산서"/>
      <sheetName val="ITEM CODE"/>
      <sheetName val="명세서"/>
      <sheetName val="9GNG운반"/>
      <sheetName val="FLANGE"/>
      <sheetName val="VALVE"/>
      <sheetName val="90.03혁⍧_x0000_"/>
      <sheetName val="해평견적"/>
      <sheetName val="설비내역서"/>
      <sheetName val="전기내역서"/>
      <sheetName val="대림경상68억"/>
      <sheetName val="GI-LIST"/>
      <sheetName val="기기리스트"/>
      <sheetName val="Chang"/>
      <sheetName val="을부︀ꏕԯ_x0000_"/>
      <sheetName val="요율"/>
      <sheetName val="1차 내역서"/>
      <sheetName val="연동내역"/>
      <sheetName val="기초대가"/>
      <sheetName val="가격정보"/>
      <sheetName val="parameter"/>
      <sheetName val="WK1B"/>
      <sheetName val="FA⢀㰀⢁"/>
      <sheetName val="3.현장배치"/>
      <sheetName val="부재치수입력"/>
      <sheetName val="FAࢾ㲄︀탕"/>
      <sheetName val="인건비_"/>
      <sheetName val="일반맨홀수량집계(A-7_LINE)"/>
      <sheetName val="단면_(2)"/>
      <sheetName val="견적대비_견적서"/>
      <sheetName val="FAND"/>
      <sheetName val="OCT_FDN"/>
      <sheetName val="CRUDE_RE-bar"/>
      <sheetName val="산재_안전"/>
      <sheetName val="노무비_경비"/>
      <sheetName val="전_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골재집계"/>
      <sheetName val="Macro2"/>
      <sheetName val="거래명세표"/>
      <sheetName val="HORI. VESSEL"/>
      <sheetName val="WO"/>
      <sheetName val="산정표"/>
      <sheetName val="______골_x0000__x0000_旨_x0000__x0000__x0000_ㅫ"/>
      <sheetName val="노임단"/>
      <sheetName val="노임단렀"/>
      <sheetName val="노임단✀"/>
      <sheetName val="노임단䠀"/>
      <sheetName val="전등"/>
      <sheetName val="일위대가표 (2)"/>
      <sheetName val="ITEMS"/>
      <sheetName val="공수견적"/>
      <sheetName val="미드수량"/>
      <sheetName val="FA_x0000__x0000__x0000__x0001_"/>
      <sheetName val="단면치_x0000_"/>
      <sheetName val="직공비"/>
      <sheetName val="DNW"/>
      <sheetName val="3.공통공사대비"/>
      <sheetName val="집계"/>
      <sheetName val="SELTDATA"/>
      <sheetName val="별표_1"/>
      <sheetName val="단가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DRAIN_DRUM_PIT_D-301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BOM-Form_A_1_III1"/>
      <sheetName val="SL_dau_tien1"/>
      <sheetName val="wooÁ_x0000_Ԁ_x0000_耀"/>
      <sheetName val="인건¹_x0000_Ԁ"/>
      <sheetName val="포장공"/>
      <sheetName val="단가목록"/>
      <sheetName val="기별"/>
      <sheetName val="집1"/>
      <sheetName val="자재표"/>
      <sheetName val="1공구계약서"/>
      <sheetName val="패널"/>
      <sheetName val="참조자료"/>
      <sheetName val="내역서(갑)"/>
      <sheetName val="부대공"/>
      <sheetName val="산출내역서"/>
      <sheetName val="1,2공구원가계산서"/>
      <sheetName val="1공구산출내역서"/>
      <sheetName val="KSC칸막이 일위대가"/>
      <sheetName val="预算"/>
      <sheetName val="CLAUSE"/>
      <sheetName val="90.03실행_x0000_"/>
      <sheetName val="조건표"/>
      <sheetName val="자료"/>
      <sheetName val="토목-물가"/>
      <sheetName val="WAGE_RATE_BACK-UP_DATA"/>
      <sheetName val="COVERSHEET_PAGE"/>
      <sheetName val="TABLE2-1_ISBL(HDEC단가)"/>
      <sheetName val="TABLE2-2_OSBL(HDEC단가)"/>
      <sheetName val="DESIGN_CRITERIA"/>
      <sheetName val="2_대외공문"/>
      <sheetName val="EQ-R1"/>
      <sheetName val="날개벽(좌,우=60도-4개)"/>
      <sheetName val="road &amp;paving"/>
      <sheetName val="단위단가"/>
      <sheetName val="결과조달"/>
      <sheetName val="공사비집계표(서해안고속도로)"/>
      <sheetName val="3.하중산정4.지지력"/>
      <sheetName val="70%"/>
      <sheetName val="FA_x0006__x0000__x0000_棍"/>
      <sheetName val="RCD-ST_x0015__x0000_ _x0000__x0014__x0000__x000e__x0000__x0012__x0000__x0015__x0000__x0004__x0000__x0004__x0000_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일위대가(가설)"/>
      <sheetName val="FLA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단  가  대  비  표"/>
      <sheetName val="일  위  대  가  목  록"/>
      <sheetName val="수안보-MBR1"/>
      <sheetName val="특별교실"/>
      <sheetName val="평당"/>
      <sheetName val="단가견적조사표"/>
      <sheetName val="화설내"/>
      <sheetName val="Macro(전선)"/>
      <sheetName val="화전내"/>
      <sheetName val="청천내"/>
      <sheetName val="견적정보"/>
      <sheetName val="TIE-IN"/>
      <sheetName val="단가조사׃"/>
      <sheetName val="유림골조"/>
      <sheetName val="8."/>
      <sheetName val="5."/>
      <sheetName val="12."/>
      <sheetName val="14."/>
      <sheetName val="9."/>
      <sheetName val="13"/>
      <sheetName val="7."/>
      <sheetName val="woo("/>
      <sheetName val="woo(_x0000__x0000__x0005__x0000_"/>
      <sheetName val="인부임"/>
      <sheetName val="제원.설계조건"/>
      <sheetName val="간접비(1)"/>
      <sheetName val="입력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1__Design_Change"/>
      <sheetName val="설_계1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자동제어"/>
      <sheetName val="EQT-ESTN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롤러"/>
      <sheetName val="견적갑지"/>
      <sheetName val="을지 "/>
      <sheetName val="대비표(토공1안)"/>
      <sheetName val="암거치수표"/>
      <sheetName val="재료집계표빽업"/>
      <sheetName val="암거수리계산서"/>
      <sheetName val="◀암거수리계산조서"/>
      <sheetName val="최종단면▶"/>
      <sheetName val="2공구산출내역"/>
      <sheetName val="프랜ㆨӫ"/>
      <sheetName val="erl-b"/>
      <sheetName val="산출내역서집계_x0000_"/>
      <sheetName val="산출내역서집계葨"/>
      <sheetName val="산출내역서집계罸"/>
      <sheetName val="산출내역서집계헾"/>
      <sheetName val="A__My_Documents_1999__________2"/>
      <sheetName val="연결砀ૹ"/>
      <sheetName val="T颰ዯ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설비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RCD-ST_x0015_"/>
      <sheetName val="Mp-t"/>
      <sheetName val="FA_x0006_"/>
      <sheetName val="______골"/>
      <sheetName val="기초입력 DATA"/>
      <sheetName val="桥架!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설계"/>
      <sheetName val="실행예산-변경분"/>
      <sheetName val="검사현황"/>
      <sheetName val="______골조부_x0012__x0015__x0008__"/>
      <sheetName val="型钢重"/>
      <sheetName val="물량기준표"/>
      <sheetName val="F-Assump"/>
      <sheetName val="노무산출서"/>
      <sheetName val="95삼성급(본사)"/>
      <sheetName val="조달청적격심사"/>
      <sheetName val="가로등기초"/>
      <sheetName val="기술부 VENDOR LIST"/>
      <sheetName val="증감내역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單價表단가표"/>
      <sheetName val="운동장 (2)"/>
      <sheetName val="PACKING LIST"/>
      <sheetName val="전기자료"/>
      <sheetName val="포장복구집계"/>
      <sheetName val="activesheet"/>
      <sheetName val="______골조부_____"/>
      <sheetName val="FAND_"/>
      <sheetName val="1_우편집중내__"/>
      <sheetName val="급É"/>
      <sheetName val="____(주)경원건축공ﶻĉ"/>
      <sheetName val="____(주)경원건축공ﶻ_x001e_"/>
      <sheetName val="FA"/>
      <sheetName val="총괄"/>
      <sheetName val="목표세부명세"/>
      <sheetName val="Chang_x0000__x0000_Ԁ_x0000_夓"/>
      <sheetName val="Chang_x0000__x0000_Ԁ_x0000_ꀀⱋ"/>
      <sheetName val="2F 회의실견적_5_14 일대_"/>
      <sheetName val="H-pile(298x299)"/>
      <sheetName val="H-pile(250x250)"/>
      <sheetName val="INPUTDATA"/>
      <sheetName val="Detail"/>
      <sheetName val="설-원가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단위세대물량"/>
      <sheetName val="입출재고현황 (2)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노䃈絎쬂"/>
      <sheetName val="노È_x0000_Ԁ"/>
      <sheetName val="치수표"/>
      <sheetName val="Sheet10"/>
      <sheetName val="PRO熸B떧⽱"/>
      <sheetName val="신'"/>
      <sheetName val="신_x0000_"/>
      <sheetName val="당초수량"/>
      <sheetName val="calcul"/>
      <sheetName val="A__My_Documents_1999__________3"/>
      <sheetName val="노임적용"/>
      <sheetName val="간접비 총괄표"/>
      <sheetName val="품"/>
      <sheetName val="B"/>
      <sheetName val="_______x0009__x0000__x0000__x0001_Ԁ_x0000_ﬀ"/>
      <sheetName val="_______x0009__x0000__x0000__x0001_Ԁ_x0000__x0000__x0000_"/>
      <sheetName val="견적서세부_x0000__x0000_"/>
      <sheetName val="단락전류-A"/>
      <sheetName val="도체종-상수표"/>
      <sheetName val="프랜트면_x0000_"/>
      <sheetName val="간접비"/>
      <sheetName val="eq. mobilization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오억ø_x0000_"/>
      <sheetName val="견적서세부︀駕"/>
      <sheetName val="견적서세부︀"/>
      <sheetName val="RCD-ST "/>
      <sheetName val="그림모음"/>
      <sheetName val="DONGIA"/>
      <sheetName val="______골ମ⿥ _x0000__x0000__x0000_"/>
      <sheetName val="RCD-ST _x0000__x000a__x0000_ _x0000_ _x0000_ _x0000_ _x0000_ _x0000_ "/>
      <sheetName val="_x0000_ _x0000_ "/>
      <sheetName val="FA _x0000__x0000_棍"/>
      <sheetName val="RCD-ST _x0000_ _x0000_ _x0000_ _x0000_ _x0000_ _x0000_ _x0000_ "/>
      <sheetName val="______골ମ⿥ "/>
      <sheetName val="FA "/>
      <sheetName val="______골조부   _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FAND ?"/>
      <sheetName val="RCD-ST ?_x000a_? ? ? ? ? ? ?"/>
      <sheetName val="? ? "/>
      <sheetName val="______골ମ⿥ ???"/>
      <sheetName val="FA ??棍"/>
      <sheetName val="부_x0000__x0000_Ԁ"/>
      <sheetName val="전損R_xda38_"/>
      <sheetName val="전損&lt;俘"/>
      <sheetName val="전㋄Ȳ_xdc00_"/>
      <sheetName val="DPRKMHDT"/>
      <sheetName val="공사비"/>
      <sheetName val="FWBS 9000"/>
      <sheetName val="Form MF - 2"/>
      <sheetName val="Titel"/>
      <sheetName val="archi(본勆_x0010_"/>
      <sheetName val="입적표"/>
      <sheetName val="대목"/>
      <sheetName val="장비㒰7"/>
      <sheetName val="FOB발"/>
      <sheetName val="부대tu"/>
      <sheetName val="통계연보"/>
      <sheetName val="노집"/>
      <sheetName val="____(주)경원건_x0000__x0000_Ԁ_x0000_耀ഽ㫥_x0002_"/>
      <sheetName val="______ _x0000__x0000__x0001_Ԁ_x0000_ﬀ"/>
      <sheetName val="______ _x0000__x0000__x0001_Ԁ_x0000__x0000__x0000_"/>
      <sheetName val="90.03灃쾎昈"/>
      <sheetName val="90.03쾌ຩ"/>
      <sheetName val="90.03灃⾎崤"/>
      <sheetName val="90.03C鶎ᜇ"/>
      <sheetName val="운반비ࠀཿ"/>
      <sheetName val="노È"/>
      <sheetName val="연결_x0000__x0000_"/>
      <sheetName val="원_x0000__x0000__x0005_"/>
      <sheetName val="______주닑⿂_x0005_"/>
      <sheetName val="______주_x0005__x0000_"/>
      <sheetName val="Chang勂_x0010__x0000__x0000__x0000__x0001_"/>
      <sheetName val="FAØ_x0000_Ԁ_x0000_"/>
      <sheetName val="견적접수"/>
      <sheetName val="일지-h"/>
      <sheetName val="약전닥트"/>
      <sheetName val="김포io"/>
      <sheetName val="fd"/>
      <sheetName val="건축부하"/>
      <sheetName val="99관저"/>
      <sheetName val="fa설치명세"/>
      <sheetName val="퇴비산출_x0000__x0000_"/>
      <sheetName val="퇴비산출ꠁ횁"/>
      <sheetName val="전체_x0000_騀"/>
      <sheetName val="원형1호맨홀토공수량"/>
      <sheetName val="FRP晭î‘"/>
      <sheetName val="연_xdc80_̗ꆨ"/>
      <sheetName val="연◸̑쿆"/>
      <sheetName val="共機J"/>
      <sheetName val="FINAL SUM."/>
      <sheetName val="세부내역서"/>
      <sheetName val="자판쀀ዣ"/>
      <sheetName val="D-1401A-B-C"/>
      <sheetName val="1ST"/>
      <sheetName val="변수2"/>
      <sheetName val="저항"/>
      <sheetName val="laroux"/>
      <sheetName val="원_x0000__x0000_g"/>
      <sheetName val="기성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98비정기소모"/>
      <sheetName val="공종별 집계표"/>
      <sheetName val="____(주)경원_x0000__x0000__x0000__x0000_Ā_x0000__x0000__x0000__x0005_"/>
      <sheetName val="Construction"/>
      <sheetName val="____(주)경원_x0000__x0000_皝 㩸_xdc01_ԡ뀁"/>
      <sheetName val="사다리"/>
      <sheetName val="DATA 입력란"/>
      <sheetName val="역T형교대(말뚝기초)"/>
      <sheetName val="A__My_Documents_1999__________4"/>
      <sheetName val="설비_(FAB)"/>
      <sheetName val="터널조도"/>
      <sheetName val="HSA"/>
      <sheetName val="노임_x0003__x0000_"/>
      <sheetName val="방송(체육관)"/>
      <sheetName val="RM"/>
      <sheetName val="전㋄Ȳ?"/>
      <sheetName val="운반비산_x0000_"/>
      <sheetName val="현장관리비집계표"/>
      <sheetName val="개인별목표"/>
      <sheetName val="코스트센터 Master"/>
      <sheetName val="personnel"/>
      <sheetName val="방문목록"/>
      <sheetName val="2.입력"/>
      <sheetName val="식재가격"/>
      <sheetName val="일위목록"/>
      <sheetName val="____(주)경원건축공사비분"/>
      <sheetName val="ChangÂ"/>
      <sheetName val="ChangÂ쀀"/>
      <sheetName val="수목데이타 "/>
      <sheetName val="Budget 2005(DW)"/>
      <sheetName val="회사정보"/>
      <sheetName val="보도씀鈖ԯ_x005f_x0000_"/>
      <sheetName val="FAND_x005f_x0010__x005f_x0000_"/>
      <sheetName val="__________x005f_x0012__x005f_x0015__x005f_x0008_2"/>
      <sheetName val="Ѐ_x005f_x0000__x005f_x0000__x005f_x0000_"/>
      <sheetName val="NSMA-sက_x005f_x0000_諱ԃ"/>
      <sheetName val="NSMA-s〯â_x005f_x0000__x005f_x0000__x005f_x0000_"/>
      <sheetName val="최초침-_x005f_x0000_ü_x005f_x0000_"/>
      <sheetName val="1.우편집중내_x005f_x0004__x005f_x0004_"/>
      <sheetName val="RCD_ST_x005f_x0015__x005f_x0000__x005f_x000a__x_2"/>
      <sheetName val="_x005f_x0000__x005f_x0004__x005f_x0000__x005f_x0004_"/>
      <sheetName val="__________x005f_x0005__x005f_x0000___x000_2"/>
      <sheetName val="90.03혁⍧_x005f_x0000_"/>
      <sheetName val="을부︀ꏕԯ_x005f_x0000_"/>
      <sheetName val="INDIRECT_MOBILIZATION_P__x000_2"/>
      <sheetName val="________x005f_x0000__x005f_x0000___x005f_x0000__2"/>
      <sheetName val="FA_x005f_x0006__x005f_x0000__x005f_x0000_棍"/>
      <sheetName val="기초0_x005f_x0000_"/>
      <sheetName val="90.03실행_x005f_x0000_"/>
      <sheetName val="RCD-ST_x005f_x000a_"/>
      <sheetName val="Mp_t_x005f_x0000__x005f_x0000___x005f_x0000__x0_2"/>
      <sheetName val="Mp_t_x005f_x0000__x005f_x0000___x005f_x0000__x0_3"/>
      <sheetName val="RCD_ST_x005f_x0015__x005f_x0000___x005f_x0000___2"/>
      <sheetName val="단면치_x005f_x0000_"/>
      <sheetName val="설계_x0000__x0000__x0005__x0000_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공사비_x0000__x0000__x0005_"/>
      <sheetName val="간접비내역-1"/>
      <sheetName val="주식"/>
      <sheetName val="FA_x0000__x0000_Ԁ_x0000_"/>
      <sheetName val="FAB"/>
      <sheetName val="지장물C"/>
      <sheetName val="단가조사_x0002_"/>
      <sheetName val="단가조사뱝"/>
      <sheetName val="설명서"/>
      <sheetName val="예정공정표"/>
      <sheetName val="표지1"/>
      <sheetName val="본공사"/>
      <sheetName val="working load at the btm ft."/>
      <sheetName val="stability check"/>
      <sheetName val="design load"/>
      <sheetName val="수목단가"/>
      <sheetName val="시설수량표"/>
      <sheetName val="식재수량표"/>
      <sheetName val="ASEM내역"/>
      <sheetName val="Mc1"/>
      <sheetName val="실적(년)"/>
      <sheetName val="견적현황"/>
      <sheetName val="업체방문내역"/>
      <sheetName val="____(주)경원건축공사비분석㖘į"/>
      <sheetName val="도로토공공사ֳ"/>
      <sheetName val="RCD-ST_x0015__x0000__x000a__x00"/>
      <sheetName val="______골_x0000__x0000_旨_x0000__x"/>
      <sheetName val="Mp-t_x0000__x0000_쩈_x0000__x000"/>
      <sheetName val="Mp-t_x0000__x0000_䉨_x0000__x000"/>
      <sheetName val="____(주)경원건축공ﶻ_x001e__x0000__x00"/>
      <sheetName val="RCD-ST_x0015__x0000_ _x0000__x0"/>
      <sheetName val="_______x0009__x0000__x0000__x00"/>
      <sheetName val="______ _x0000__x0000__x0001_Ԁ_x"/>
      <sheetName val="woo(_x0000__x0000__x0005__x0000"/>
      <sheetName val="____(주)경원건_x0000__x0000_Ԁ_x0000"/>
      <sheetName val="____(주)경원건축공사비분_x0000__x0000_ⓐ_"/>
      <sheetName val="RCD-ST_x0015_?_x000a_?_x0014_?_"/>
      <sheetName val="______골ମ⿥ _x0000__x0000__x0000"/>
      <sheetName val="RCD-ST _x0000__x000a__x0000_ _x"/>
      <sheetName val="RCD-ST _x0000_ _x0000_ _x0000_ "/>
      <sheetName val="Chang勂_x0010__x0000__x0000__x00"/>
      <sheetName val="단가조사ࡈ"/>
      <sheetName val="TCA"/>
      <sheetName val="______★골조분석표(서태용대리턀莲"/>
      <sheetName val="______ _x0000__x0000__x00"/>
      <sheetName val="운반비_x0000__x0000_"/>
      <sheetName val="설계산_x0000__x0000_栀"/>
      <sheetName val="설계산吀퀁"/>
      <sheetName val="설계산_x0000__x0000_Ԁ"/>
      <sheetName val="도급예산내역서총혁홧"/>
      <sheetName val="6PILE  (돌출)"/>
      <sheetName val="GRDAT_x0000_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FA頀⺋㠀쭗"/>
      <sheetName val="FA⠀▎저_xd856_"/>
      <sheetName val="FAࣇᖍ瀀"/>
      <sheetName val="FA_xde96_褁뫺"/>
      <sheetName val="FA_xde96_褁뫺"/>
      <sheetName val="sheet17"/>
      <sheetName val="찍기"/>
      <sheetName val="줄파기"/>
      <sheetName val="인건-׃⿱"/>
      <sheetName val="돈암사업"/>
      <sheetName val="Sheet1 (_x0000__x0000_"/>
      <sheetName val="woo__x005f_x0000__x005f_x0000__x005f_x0005__x00_2"/>
      <sheetName val="FA_x005f_x0000__x005f_x0000__x005f_x0000__x005f_x0001_"/>
      <sheetName val="____(주)경원건축공ﶻĉ_x005f_x0000__x005f_x0000_楨◿"/>
      <sheetName val="______________x005f_x001e__x005f_x0000__x_2"/>
      <sheetName val="______________x005f_x001e__x005f_x0000__x_3"/>
      <sheetName val="______________x005f_x001e__x005f_x0000__x_4"/>
      <sheetName val="______________x005f_x001e__x005f_x0000__x_5"/>
      <sheetName val="통_x005f_x0000_"/>
      <sheetName val="설계명세"/>
      <sheetName val="연결_x0000_切"/>
      <sheetName val="UNQ CODE"/>
      <sheetName val="DGR &amp; REKSAL"/>
      <sheetName val="석축설면"/>
      <sheetName val="법면단"/>
      <sheetName val="staffsch"/>
      <sheetName val="____(주)경원건"/>
      <sheetName val="______ "/>
      <sheetName val="일반맨홀수량집계敖ͬ༨˧诗Ú뾀೮ᕯ"/>
      <sheetName val="일반맨홀수량집계诗w爸⚃᭠Ử_x0000__x0000_ᶸ̳"/>
      <sheetName val="일반맨홀수량집계诗Ă竀׶惠ᕊ_x0000__x0000_᫨Ü"/>
      <sheetName val="일반맨홀수량집계诗Ă䀸Ầ惠ᕊ_x0000__x0000_᫨Ü"/>
      <sheetName val="일반맨홀수량집계诗áᄰṶ䏘Ἐ_x0000__x0000_Ῠʹ"/>
      <sheetName val="일반맨홀수량집계诗tꔸᔎ偸᪨_x0000__x0000_⅘̋"/>
      <sheetName val="운반비︍䓕"/>
      <sheetName val="WATER SUPPL豀"/>
      <sheetName val="WATER SUPPL退"/>
      <sheetName val="WATER SUPPL贀"/>
      <sheetName val="WATER SUPPL軰"/>
      <sheetName val="WATER SUPPL_xdc50_"/>
      <sheetName val="WATER SUPPL_x0000_"/>
      <sheetName val="데"/>
      <sheetName val="데ԯ_x0000_"/>
      <sheetName val="제-노임"/>
      <sheetName val="제직재"/>
      <sheetName val="Sheet539"/>
      <sheetName val="기초되썵"/>
      <sheetName val="기초뀀ᬗ"/>
      <sheetName val="전㋄Ȳ"/>
      <sheetName val="부"/>
      <sheetName val="wooÁ"/>
      <sheetName val="인건¹"/>
      <sheetName val="도급예산내역서총É_x0000_"/>
      <sheetName val="box"/>
      <sheetName val="20_002"/>
      <sheetName val="A__My_Documents_1999__________5"/>
      <sheetName val="A__My_Documents_1999__________6"/>
      <sheetName val="Macro(전기)"/>
      <sheetName val="집수정"/>
      <sheetName val="Rooms"/>
      <sheetName val="백호우계수"/>
      <sheetName val="Despacho (c.civil)"/>
      <sheetName val="입찰내역 발주처 양식"/>
      <sheetName val="purpose&amp;input"/>
      <sheetName val="water prop."/>
      <sheetName val="광속"/>
      <sheetName val="Macro(전등)"/>
      <sheetName val="Giá tổng hợp"/>
      <sheetName val="H.Satuan"/>
      <sheetName val="123"/>
      <sheetName val="가설개략"/>
      <sheetName val="G2설비도급"/>
      <sheetName val="RCD-ST_x0015_? ?_x0014_?_x000e_?_x0012_?_x0015_?_x0004_?_x0004_?"/>
      <sheetName val="Sheet7"/>
      <sheetName val="EXCAVATION"/>
      <sheetName val="1-5-1작업분석"/>
      <sheetName val="작업분석"/>
      <sheetName val="1-5-2 굴착효율"/>
      <sheetName val="굴착효율"/>
      <sheetName val="BREAK DOWN"/>
      <sheetName val="SUIVI"/>
      <sheetName val="와동25-3(변경)"/>
      <sheetName val="예산변경사항"/>
      <sheetName val="당초"/>
      <sheetName val="배수공 주요자재 집계표"/>
      <sheetName val="변경내역"/>
      <sheetName val="1공구(을)"/>
      <sheetName val="4.말뚝설계"/>
      <sheetName val="L_RPTA05_목록"/>
      <sheetName val="적정심사"/>
      <sheetName val="토공(도면)"/>
      <sheetName val="1-5-2_굴착효율"/>
      <sheetName val="BREAK_DOWN"/>
      <sheetName val="배수공_주요자재_집계표"/>
      <sheetName val="4_말뚝설계"/>
      <sheetName val="굴착시간주간집계표"/>
      <sheetName val="장비고장시간주간"/>
      <sheetName val="공사진행"/>
      <sheetName val="지층효율(HG,BC)"/>
      <sheetName val=" 지층효율(BC)"/>
      <sheetName val="지질주상도"/>
      <sheetName val="시운전연료"/>
      <sheetName val="코드표"/>
      <sheetName val="인천제철"/>
      <sheetName val="아주기계"/>
      <sheetName val="수수료코드표"/>
      <sheetName val="새공통"/>
      <sheetName val="집 계 표"/>
      <sheetName val="8.수량산출 (2)"/>
      <sheetName val="임대견적서"/>
      <sheetName val="울산자동제어"/>
      <sheetName val="203"/>
      <sheetName val="확약서"/>
      <sheetName val="현장 일용직 노임명세서(주)"/>
      <sheetName val="현장 일용직 노임명세서(주,야)"/>
      <sheetName val="LODGING현황"/>
      <sheetName val="출근표(CH2)"/>
      <sheetName val="노임명세서"/>
      <sheetName val="식대지급 (2)"/>
      <sheetName val="EXCAVATION (2)"/>
      <sheetName val="현장B-DOWN"/>
      <sheetName val="하수급견적대비"/>
      <sheetName val="range names"/>
      <sheetName val="중동상가"/>
      <sheetName val="Furnitures"/>
      <sheetName val="Project Management"/>
      <sheetName val="Staff Chart"/>
      <sheetName val="5.전사투자계획종함안"/>
      <sheetName val="공종별 집계"/>
      <sheetName val="현장_일용직_노임명세서(주)"/>
      <sheetName val="현장_일용직_노임명세서(주,야)"/>
      <sheetName val="식대지급_(2)"/>
      <sheetName val="EXCAVATION_(2)"/>
      <sheetName val="range_names"/>
      <sheetName val="Project_Management"/>
      <sheetName val="Staff_Chart"/>
      <sheetName val="공종별_집계"/>
      <sheetName val="계정"/>
      <sheetName val="UEC영화관본공사내역"/>
      <sheetName val="예정(3)"/>
      <sheetName val="동원(3)"/>
      <sheetName val="경"/>
      <sheetName val="하조서"/>
      <sheetName val="유기공정"/>
      <sheetName val="연습장소"/>
      <sheetName val="말뚝기초"/>
      <sheetName val="SAN"/>
      <sheetName val="L형현황"/>
      <sheetName val="스포회원매출"/>
      <sheetName val="전도품의"/>
      <sheetName val="마산방향"/>
      <sheetName val="시장성초안camera"/>
      <sheetName val="업체별기성내역"/>
      <sheetName val="내역표지"/>
      <sheetName val="부하LOAD"/>
      <sheetName val="TYPE-B 평균H"/>
      <sheetName val="물량(골조)"/>
      <sheetName val="물량(마감)"/>
      <sheetName val="LOPCALC"/>
      <sheetName val="s"/>
      <sheetName val="개인별 순위표"/>
      <sheetName val="차단기 BACK DATA"/>
      <sheetName val="FC-01"/>
      <sheetName val="FC-06"/>
      <sheetName val="냉천부속동"/>
      <sheetName val="예산 세부사항"/>
      <sheetName val="전력"/>
      <sheetName val="FRP PIPING 일위대가"/>
      <sheetName val="동원인원"/>
      <sheetName val="일위대가 "/>
      <sheetName val="WOOD2"/>
      <sheetName val="일위대가(건축)"/>
      <sheetName val="정보"/>
      <sheetName val="기준FACTOR"/>
      <sheetName val="대구"/>
      <sheetName val="유형분류"/>
      <sheetName val="확산동"/>
      <sheetName val="ITB COST"/>
      <sheetName val="COA-17"/>
      <sheetName val="C-18"/>
      <sheetName val="Summary Sheets"/>
      <sheetName val="Grundformel"/>
      <sheetName val="단위내역서"/>
      <sheetName val="T1"/>
      <sheetName val="종배수관"/>
      <sheetName val="영업3"/>
      <sheetName val="2공종별예산조서"/>
      <sheetName val="내부마감"/>
      <sheetName val="5"/>
      <sheetName val="조건"/>
      <sheetName val="데리네이타현황"/>
      <sheetName val="산수(hd-0)"/>
      <sheetName val="산수(hd-1)"/>
      <sheetName val="가계부"/>
      <sheetName val="제품목록"/>
      <sheetName val="매입매출관리"/>
      <sheetName val="구의33고"/>
      <sheetName val="내역서 (2)"/>
      <sheetName val="저"/>
      <sheetName val="민감도"/>
      <sheetName val="Zone A - Backup"/>
      <sheetName val="C&amp;C 1st draft"/>
      <sheetName val="공사손익"/>
      <sheetName val="00년"/>
      <sheetName val="2000전체분"/>
      <sheetName val="WT-LIST"/>
      <sheetName val="유리"/>
      <sheetName val="세목별"/>
      <sheetName val="가상data"/>
      <sheetName val="Units"/>
      <sheetName val="Instructions"/>
      <sheetName val="설계내역"/>
      <sheetName val="합천내역"/>
      <sheetName val="Internal Floor"/>
      <sheetName val="ERV 장비선정표"/>
      <sheetName val="EHP 장비선정표"/>
      <sheetName val="일반수량총괄집계"/>
      <sheetName val="PIPE"/>
      <sheetName val="3.바닥판설계"/>
      <sheetName val="주형"/>
      <sheetName val="원가서"/>
      <sheetName val="공량산출서"/>
      <sheetName val="손료기준-공사부구두문의"/>
      <sheetName val="新철폐복2"/>
      <sheetName val="新철폐복3"/>
      <sheetName val="STAND98"/>
      <sheetName val="단위중기"/>
      <sheetName val="배수내역"/>
      <sheetName val="예총"/>
      <sheetName val="맨홀수량"/>
      <sheetName val="물류최종8월7"/>
      <sheetName val="8.식재일위"/>
      <sheetName val="B시설가격"/>
      <sheetName val="新철폐복"/>
      <sheetName val="1련박스"/>
      <sheetName val="샘플표지"/>
      <sheetName val="기계경비(시간당)"/>
      <sheetName val="램머"/>
      <sheetName val="식재"/>
      <sheetName val="시설물"/>
      <sheetName val="식재출력용"/>
      <sheetName val="유지관리"/>
      <sheetName val="간접재료비산출표-27-30"/>
      <sheetName val="RE9604"/>
      <sheetName val="MACRO(MCC)"/>
      <sheetName val="견적품의"/>
      <sheetName val="실행대비"/>
      <sheetName val="구조물공"/>
      <sheetName val="배수공"/>
      <sheetName val="신공항A-9(원가수정)"/>
      <sheetName val="안정검토(온1)"/>
      <sheetName val="9-1차이내역"/>
      <sheetName val="기계내역서"/>
      <sheetName val="다이꾸"/>
      <sheetName val="총물량"/>
      <sheetName val="_지층효율(BC)"/>
      <sheetName val="노무비단가"/>
      <sheetName val="3.일반설비"/>
      <sheetName val="unitpric"/>
      <sheetName val="CABLE및 자재 TOTAL"/>
      <sheetName val="말단압력"/>
      <sheetName val="배기 FMS"/>
      <sheetName val="건축공사"/>
      <sheetName val="[SUIVI.XLS][SUIVI.XLS]A__JHW__9"/>
      <sheetName val="차선도색수량집계"/>
      <sheetName val="[SUIVI.XLS][SUIVI.XLS]A__JHW__8"/>
      <sheetName val="[SUIVI.XLS][SUIVI.XLS]A__JHW__3"/>
      <sheetName val="[SUIVI.XLS][SUIVI.XLS]A__JHW__2"/>
      <sheetName val="[SUIVI.XLS][SUIVI.XLS]A__JHW__5"/>
      <sheetName val="교량전기"/>
      <sheetName val="[SUIVI.XLS][SUIVI.XLS]A__JHW__4"/>
      <sheetName val="[SUIVI.XLS][SUIVI.XLS]A__JHW__6"/>
      <sheetName val="[SUIVI.XLS][SUIVI.XLS]A__JHW__7"/>
      <sheetName val="[SUIVI.XLS][SUIVI.XLS]A__JHW_10"/>
      <sheetName val="[SUIVI.XLS][SUIVI.XLS]A__JHW_14"/>
      <sheetName val="[SUIVI.XLS][SUIVI.XLS]A__JHW_12"/>
      <sheetName val="[SUIVI.XLS][SUIVI.XLS]A__JHW_11"/>
      <sheetName val="[SUIVI.XLS][SUIVI.XLS]A__JHW_13"/>
      <sheetName val="공통비(전체)"/>
      <sheetName val="유림총괄"/>
      <sheetName val="셀명"/>
      <sheetName val="수지표"/>
      <sheetName val="자재조사표"/>
      <sheetName val="총집계표"/>
      <sheetName val="기안서"/>
      <sheetName val="근로자명부"/>
      <sheetName val="청구"/>
      <sheetName val="수납장배치도"/>
      <sheetName val="인상효1"/>
      <sheetName val="설내역서 "/>
      <sheetName val="기초코드"/>
      <sheetName val="[SUIVI.XLS][SUIVI.XLS]A__JHW_15"/>
      <sheetName val="1차3회-개소별명세서-빨간색-인쇄용(21873)"/>
      <sheetName val="[SUIVI.XLS][SUIVI.XLS]A__JHW_28"/>
      <sheetName val="[SUIVI.XLS][SUIVI.XLS]A__JHW_24"/>
      <sheetName val="[SUIVI.XLS][SUIVI.XLS]A__JHW_23"/>
      <sheetName val="[SUIVI.XLS][SUIVI.XLS]A__JHW_17"/>
      <sheetName val="[SUIVI.XLS][SUIVI.XLS]A__JHW_16"/>
      <sheetName val="[SUIVI.XLS][SUIVI.XLS]A__JHW_20"/>
      <sheetName val="[SUIVI.XLS][SUIVI.XLS]A__JHW_19"/>
      <sheetName val="[SUIVI.XLS][SUIVI.XLS]A__JHW_18"/>
      <sheetName val="[SUIVI.XLS][SUIVI.XLS]A__JHW_22"/>
      <sheetName val="[SUIVI.XLS][SUIVI.XLS]A__JHW_21"/>
      <sheetName val="[SUIVI.XLS][SUIVI.XLS]A__JHW_25"/>
      <sheetName val="[SUIVI.XLS][SUIVI.XLS]A__JHW_26"/>
      <sheetName val="[SUIVI.XLS][SUIVI.XLS]A__JHW_27"/>
      <sheetName val="[SUIVI.XLS][SUIVI.XLS]A__JHW_31"/>
      <sheetName val="[SUIVI.XLS][SUIVI.XLS]A__JHW_29"/>
      <sheetName val="[SUIVI.XLS][SUIVI.XLS]A__JHW_30"/>
      <sheetName val="[SUIVI.XLS][SUIVI.XLS]A__JH_106"/>
      <sheetName val="[SUIVI.XLS][SUIVI.XLS]A__JH_103"/>
      <sheetName val="[SUIVI.XLS][SUIVI.XLS]A__JHW_32"/>
      <sheetName val="[SUIVI.XLS][SUIVI.XLS]A__JHW_34"/>
      <sheetName val="[SUIVI.XLS][SUIVI.XLS]A__JHW_33"/>
      <sheetName val="[SUIVI.XLS][SUIVI.XLS]A__JHW_37"/>
      <sheetName val="[SUIVI.XLS][SUIVI.XLS]A__JHW_35"/>
      <sheetName val="[SUIVI.XLS][SUIVI.XLS]A__JHW_36"/>
      <sheetName val="Steam-Sys"/>
      <sheetName val="POWER"/>
      <sheetName val="96.12"/>
      <sheetName val="NGL4 Summary"/>
      <sheetName val="NFGP Summary"/>
      <sheetName val="DKADU Summary"/>
      <sheetName val="PIPE LINE Summary"/>
      <sheetName val="C3TANK Summary"/>
      <sheetName val="By LGEN"/>
      <sheetName val="By LURGI"/>
      <sheetName val="Gland Total"/>
      <sheetName val="Construction Summary"/>
      <sheetName val="Cost breakdown "/>
      <sheetName val="재료비 산정조건"/>
      <sheetName val="Rev.사항"/>
      <sheetName val="NGL4"/>
      <sheetName val="NGL3"/>
      <sheetName val="DUKHAN"/>
      <sheetName val="PIPE LINE"/>
      <sheetName val="C3TANK"/>
      <sheetName val="Spare parts List"/>
      <sheetName val="CBA form (1)"/>
      <sheetName val="CBA form(2)"/>
      <sheetName val="NODCO단가비교 FIELD INST."/>
      <sheetName val="NODCO단가비교 CABLE"/>
      <sheetName val="Vendor supervision"/>
      <sheetName val="Exc.Table"/>
      <sheetName val="공사비 산정조건"/>
      <sheetName val="Vendor"/>
      <sheetName val="Norm"/>
      <sheetName val="화재 탐지 설비"/>
      <sheetName val="외천교"/>
      <sheetName val="[SUIVI.XLS][SUIVI.XLS]A__JHW_38"/>
      <sheetName val="[SUIVI.XLS][SUIVI.XLS]A__JHW_39"/>
      <sheetName val="[SUIVI.XLS][SUIVI.XLS]A__JHW_40"/>
      <sheetName val="[SUIVI.XLS][SUIVI.XLS]A__JHW_41"/>
      <sheetName val="[SUIVI.XLS][SUIVI.XLS]A__JHW_45"/>
      <sheetName val="[SUIVI.XLS][SUIVI.XLS]A__JHW_44"/>
      <sheetName val="[SUIVI.XLS][SUIVI.XLS]A__JHW_43"/>
      <sheetName val="[SUIVI.XLS][SUIVI.XLS]A__JHW_42"/>
      <sheetName val="[SUIVI.XLS][SUIVI.XLS]A__JHW_48"/>
      <sheetName val="[SUIVI.XLS][SUIVI.XLS]A__JHW_47"/>
      <sheetName val="[SUIVI.XLS][SUIVI.XLS]A__JHW_46"/>
      <sheetName val="[SUIVI.XLS][SUIVI.XLS]A__JHW_51"/>
      <sheetName val="[SUIVI.XLS][SUIVI.XLS]A__JHW_49"/>
      <sheetName val="[SUIVI.XLS][SUIVI.XLS]A__JHW_50"/>
      <sheetName val="[SUIVI.XLS][SUIVI.XLS]A__JHW_53"/>
      <sheetName val="[SUIVI.XLS][SUIVI.XLS]A__JHW_54"/>
      <sheetName val="[SUIVI.XLS][SUIVI.XLS]A__JHW_52"/>
      <sheetName val="[SUIVI.XLS][SUIVI.XLS]A__JHW_56"/>
      <sheetName val="[SUIVI.XLS][SUIVI.XLS]A__JHW_55"/>
      <sheetName val="[SUIVI.XLS][SUIVI.XLS]A__JHW_59"/>
      <sheetName val="[SUIVI.XLS][SUIVI.XLS]A__JHW_57"/>
      <sheetName val="[SUIVI.XLS][SUIVI.XLS]A__JHW_58"/>
      <sheetName val="[SUIVI.XLS][SUIVI.XLS]A__JHW_64"/>
      <sheetName val="[SUIVI.XLS][SUIVI.XLS]A__JHW_63"/>
      <sheetName val="[SUIVI.XLS][SUIVI.XLS]A__JHW_60"/>
      <sheetName val="[SUIVI.XLS][SUIVI.XLS]A__JHW_62"/>
      <sheetName val="[SUIVI.XLS][SUIVI.XLS]A__JHW_61"/>
      <sheetName val="[SUIVI.XLS][SUIVI.XLS]A__JHW_72"/>
      <sheetName val="[SUIVI.XLS][SUIVI.XLS]A__JHW_71"/>
      <sheetName val="[SUIVI.XLS][SUIVI.XLS]A__JHW_65"/>
      <sheetName val="[SUIVI.XLS][SUIVI.XLS]A__JHW_66"/>
      <sheetName val="[SUIVI.XLS][SUIVI.XLS]A__JHW_67"/>
      <sheetName val="[SUIVI.XLS][SUIVI.XLS]A__JHW_68"/>
      <sheetName val="[SUIVI.XLS][SUIVI.XLS]A__JHW_69"/>
      <sheetName val="[SUIVI.XLS][SUIVI.XLS]A__JHW_70"/>
      <sheetName val="[SUIVI.XLS][SUIVI.XLS]A__JHW_74"/>
      <sheetName val="[SUIVI.XLS][SUIVI.XLS]A__JHW_86"/>
      <sheetName val="[SUIVI.XLS][SUIVI.XLS]A__JHW_73"/>
      <sheetName val="[SUIVI.XLS][SUIVI.XLS]A__JHW_75"/>
      <sheetName val="[SUIVI.XLS][SUIVI.XLS]A__JHW_76"/>
      <sheetName val="[SUIVI.XLS][SUIVI.XLS]A__JHW_77"/>
      <sheetName val="[SUIVI.XLS][SUIVI.XLS]A__JHW_78"/>
      <sheetName val="[SUIVI.XLS][SUIVI.XLS]A__JHW_79"/>
      <sheetName val="[SUIVI.XLS][SUIVI.XLS]A__JHW_80"/>
      <sheetName val="[SUIVI.XLS][SUIVI.XLS]A__JHW_81"/>
      <sheetName val="[SUIVI.XLS][SUIVI.XLS]A__JHW_82"/>
      <sheetName val="[SUIVI.XLS][SUIVI.XLS]A__JHW_83"/>
      <sheetName val="[SUIVI.XLS][SUIVI.XLS]A__JHW_84"/>
      <sheetName val="[SUIVI.XLS][SUIVI.XLS]A__JHW_85"/>
      <sheetName val="[SUIVI.XLS][SUIVI.XLS]A__JHW_89"/>
      <sheetName val="[SUIVI.XLS][SUIVI.XLS]A__JHW_87"/>
      <sheetName val="[SUIVI.XLS][SUIVI.XLS]A__JHW_88"/>
      <sheetName val="name"/>
      <sheetName val="[SUIVI.XLS][SUIVI.XLS]A__JHW_91"/>
      <sheetName val="[SUIVI.XLS][SUIVI.XLS]A__JHW_90"/>
      <sheetName val="[SUIVI.XLS][SUIVI.XLS]A__JHW_92"/>
      <sheetName val="[SUIVI.XLS][SUIVI.XLS]A__JHW_93"/>
      <sheetName val="[SUIVI.XLS][SUIVI.XLS]A:\JHW\공무"/>
      <sheetName val="SMEC_Macro_01csv"/>
      <sheetName val="견적지침"/>
      <sheetName val="DESBASTE"/>
      <sheetName val="GAE8'97"/>
      <sheetName val="KCCP"/>
      <sheetName val="[SUIVI.XLS][SUIVI.XLS]A__JHW_95"/>
      <sheetName val="[SUIVI.XLS][SUIVI.XLS]A__JHW_94"/>
      <sheetName val="[SUIVI.XLS][SUIVI.XLS]A__JHW_97"/>
      <sheetName val="[SUIVI.XLS][SUIVI.XLS]A__JHW_96"/>
      <sheetName val="[SUIVI.XLS][SUIVI.XLS]A__JHW_98"/>
      <sheetName val="[SUIVI.XLS][SUIVI.XLS]A__JHW_99"/>
      <sheetName val="[SUIVI.XLS][SUIVI.XLS]A__JH_100"/>
      <sheetName val="[SUIVI.XLS][SUIVI.XLS]A__JH_102"/>
      <sheetName val="[SUIVI.XLS][SUIVI.XLS]A__JH_101"/>
      <sheetName val="[SUIVI.XLS][SUIVI.XLS]A__JH_104"/>
      <sheetName val="[SUIVI.XLS][SUIVI.XLS]A__JH_105"/>
      <sheetName val="[SUIVI.XLS][SUIVI.XLS]A__JH_107"/>
      <sheetName val="[SUIVI.XLS][SUIVI.XLS]A__JH_108"/>
      <sheetName val="[SUIVI.XLS][SUIVI.XLS]A__JH_109"/>
      <sheetName val="변품8-37"/>
      <sheetName val="물량표(신)"/>
      <sheetName val="Quantity"/>
      <sheetName val="기본일위"/>
      <sheetName val="1-5-2_굴착효율1"/>
      <sheetName val="BREAK_DOWN1"/>
      <sheetName val="배수공_주요자재_집계표1"/>
      <sheetName val="4_말뚝설계1"/>
      <sheetName val="차단기_BACK_DATA"/>
      <sheetName val="_지층효율(BC)1"/>
      <sheetName val="집_계_표"/>
      <sheetName val="8_수량산출_(2)"/>
      <sheetName val="현장_일용직_노임명세서(주)1"/>
      <sheetName val="현장_일용직_노임명세서(주,야)1"/>
      <sheetName val="식대지급_(2)1"/>
      <sheetName val="EXCAVATION_(2)1"/>
      <sheetName val="range_names1"/>
      <sheetName val="Project_Management1"/>
      <sheetName val="Staff_Chart1"/>
      <sheetName val="5_전사투자계획종함안"/>
      <sheetName val="공종별_집계1"/>
      <sheetName val="개인별_순위표"/>
      <sheetName val="예산_세부사항"/>
      <sheetName val="전차선로_물량표"/>
      <sheetName val="TYPE-B_평균H"/>
      <sheetName val="FRP_PIPING_일위대가"/>
      <sheetName val="일위대가_"/>
      <sheetName val="ITB_COST"/>
      <sheetName val="Summary_Sheets"/>
      <sheetName val="내역서_(2)"/>
      <sheetName val="Zone_A_-_Backup"/>
      <sheetName val="C&amp;C_1st_draft"/>
      <sheetName val="3_바닥판설계"/>
      <sheetName val="Internal_Floor"/>
      <sheetName val="ERV_장비선정표"/>
      <sheetName val="EHP_장비선정표"/>
      <sheetName val="배수내역_(2)"/>
      <sheetName val="8_식재일위"/>
      <sheetName val="working_load_at_the_btm_ft_"/>
      <sheetName val="Despacho_(c_civil)"/>
      <sheetName val="CABLE및_자재_TOTAL"/>
      <sheetName val="배기_FMS"/>
      <sheetName val="3_일반설비"/>
      <sheetName val="[SUIVI_XLS][SUIVI_XLS]A__JHW__2"/>
      <sheetName val="96_12"/>
      <sheetName val="NGL4_Summary"/>
      <sheetName val="NFGP_Summary"/>
      <sheetName val="DKADU_Summary"/>
      <sheetName val="PIPE_LINE_Summary"/>
      <sheetName val="C3TANK_Summary"/>
      <sheetName val="By_LGEN"/>
      <sheetName val="By_LURGI"/>
      <sheetName val="Gland_Total"/>
      <sheetName val="Construction_Summary"/>
      <sheetName val="Cost_breakdown_"/>
      <sheetName val="재료비_산정조건"/>
      <sheetName val="Rev_사항"/>
      <sheetName val="PIPE_LINE"/>
      <sheetName val="Spare_parts_List"/>
      <sheetName val="CBA_form_(1)"/>
      <sheetName val="CBA_form(2)"/>
      <sheetName val="NODCO단가비교_FIELD_INST_"/>
      <sheetName val="NODCO단가비교_CABLE"/>
      <sheetName val="Vendor_supervision"/>
      <sheetName val="Exc_Table"/>
      <sheetName val="공사비_산정조건"/>
      <sheetName val="화재_탐지_설비"/>
      <sheetName val="[SUIVI_XLS]A:\JHW\공무\SUIVI_XLS"/>
      <sheetName val="[SUIVI_XLS][SUIVI_XLS]A__JHW_33"/>
      <sheetName val="[SUIVI_XLS][SUIVI_XLS]A__JHW__4"/>
      <sheetName val="[SUIVI_XLS][SUIVI_XLS]A__JHW__3"/>
      <sheetName val="[SUIVI_XLS][SUIVI_XLS]A__JHW__6"/>
      <sheetName val="[SUIVI_XLS][SUIVI_XLS]A__JHW__5"/>
      <sheetName val="[SUIVI_XLS][SUIVI_XLS]A__JHW__7"/>
      <sheetName val="[SUIVI_XLS][SUIVI_XLS]A__JHW_17"/>
      <sheetName val="[SUIVI_XLS][SUIVI_XLS]A__JHW__8"/>
      <sheetName val="[SUIVI_XLS][SUIVI_XLS]A__JHW__9"/>
      <sheetName val="[SUIVI_XLS][SUIVI_XLS]A__JHW_14"/>
      <sheetName val="[SUIVI_XLS][SUIVI_XLS]A__JHW_10"/>
      <sheetName val="[SUIVI_XLS][SUIVI_XLS]A__JHW_11"/>
      <sheetName val="[SUIVI_XLS][SUIVI_XLS]A__JHW_12"/>
      <sheetName val="[SUIVI_XLS][SUIVI_XLS]A__JHW_13"/>
      <sheetName val="[SUIVI_XLS][SUIVI_XLS]A__JHW_16"/>
      <sheetName val="[SUIVI_XLS][SUIVI_XLS]A__JHW_15"/>
      <sheetName val="[SUIVI_XLS][SUIVI_XLS]A__JHW_19"/>
      <sheetName val="[SUIVI_XLS][SUIVI_XLS]A__JHW_18"/>
      <sheetName val="[SUIVI_XLS][SUIVI_XLS]A__JHW_20"/>
      <sheetName val="[SUIVI_XLS][SUIVI_XLS]A__JHW_21"/>
      <sheetName val="설내역서_"/>
      <sheetName val="[SUIVI_XLS][SUIVI_XLS]A__JHW_22"/>
      <sheetName val="[SUIVI_XLS][SUIVI_XLS]A__JHW_24"/>
      <sheetName val="[SUIVI_XLS][SUIVI_XLS]A__JHW_23"/>
      <sheetName val="[SUIVI_XLS][SUIVI_XLS]A__JHW_25"/>
      <sheetName val="[SUIVI_XLS][SUIVI_XLS]A__JHW_27"/>
      <sheetName val="[SUIVI_XLS][SUIVI_XLS]A__JHW_26"/>
      <sheetName val="[SUIVI_XLS][SUIVI_XLS]A__JHW_29"/>
      <sheetName val="[SUIVI_XLS][SUIVI_XLS]A__JHW_28"/>
      <sheetName val="[SUIVI_XLS][SUIVI_XLS]A__JHW_31"/>
      <sheetName val="[SUIVI_XLS][SUIVI_XLS]A__JHW_30"/>
      <sheetName val="[SUIVI_XLS][SUIVI_XLS]A__JHW_32"/>
      <sheetName val="A:\JHW\공무\SUIVI_XLS"/>
      <sheetName val="[SUIVI_XLS][SUIVI_XLS]A__JHW_34"/>
      <sheetName val="[SUIVI_XLS][SUIVI_XLS]A__JHW_35"/>
      <sheetName val="[SUIVI_XLS][SUIVI_XLS]A__JHW_38"/>
      <sheetName val="[SUIVI_XLS][SUIVI_XLS]A:\JHW\공무"/>
      <sheetName val="[SUIVI_XLS][SUIVI_XLS]A__JHW_36"/>
      <sheetName val="[SUIVI_XLS][SUIVI_XLS]A__JHW_37"/>
      <sheetName val="[SUIVI_XLS][SUIVI_XLS]A__JHW_39"/>
      <sheetName val="[SUIVI_XLS][SUIVI_XLS]A__JHW_40"/>
      <sheetName val="[SUIVI_XLS][SUIVI_XLS]A__JHW_41"/>
      <sheetName val="[SUIVI_XLS][SUIVI_XLS]A__JHW_42"/>
      <sheetName val="[SUIVI_XLS][SUIVI_XLS]A__JHW_44"/>
      <sheetName val="[SUIVI_XLS][SUIVI_XLS]A__JHW_43"/>
      <sheetName val="[SUIVI_XLS][SUIVI_XLS]A__JHW_45"/>
      <sheetName val="현관비DATA"/>
      <sheetName val="MACRO(전선관)"/>
      <sheetName val="시공계획"/>
      <sheetName val="IBASE"/>
      <sheetName val="우수"/>
      <sheetName val="Piping Design Data"/>
      <sheetName val="工완성공사율"/>
      <sheetName val="공사내용"/>
      <sheetName val="적격심사표"/>
      <sheetName val="구성비"/>
      <sheetName val="[SUIVI.XLS][SUIVI.XLS]A__JH_110"/>
      <sheetName val="SHAFT_x0000__x0000__x0005__x0000_"/>
      <sheetName val="wooÁ_x0000_Ԁ_x0000_䀀"/>
      <sheetName val="wooÁ_x0000_Ԁ_x0000_倀"/>
      <sheetName val="wooÁ_x0000_Ԁ_x0000_ "/>
      <sheetName val="기초분물량표"/>
      <sheetName val="단가산출刀"/>
      <sheetName val="퇴비산출㬀쑶"/>
      <sheetName val="퇴비산출㬀ꙶ"/>
      <sheetName val="퇴비산출렀⊀"/>
      <sheetName val="퇴비산출㬀"/>
      <sheetName val="퇴비산출㠀ⶅ"/>
      <sheetName val="퇴비산출砀⑍"/>
      <sheetName val="퇴비산출ꠀᚂ"/>
      <sheetName val="퇴비산출ꠀ⽎"/>
      <sheetName val="퇴비산출⠀ᩏ"/>
      <sheetName val="퇴비산출㠀⭍"/>
      <sheetName val="퇴비산출栀᭙"/>
      <sheetName val="퇴비산출Ṍ"/>
      <sheetName val="퇴비산출렀὚"/>
      <sheetName val="퇴비산출ᕉ"/>
      <sheetName val="퇴비산출舀씟"/>
      <sheetName val="퇴비산출砀ፍ"/>
      <sheetName val="퇴비산출᝝"/>
      <sheetName val="퇴비산출⠀╋"/>
      <sheetName val="퇴비산출㬀"/>
      <sheetName val="퇴비산출᠀⁗"/>
      <sheetName val="퇴비산출堀⡞"/>
      <sheetName val="퇴비산출㬀"/>
      <sheetName val="퇴비산출㬀ᵶ"/>
      <sheetName val="퇴비산출_xd800_♛"/>
      <sheetName val="퇴비산출㬀걶"/>
      <sheetName val="퇴비산출頀⅛"/>
      <sheetName val="퇴비산출㠀ᥜ"/>
      <sheetName val="퇴비산출︀믕"/>
      <sheetName val="퇴비산출ꀀ⍔"/>
      <sheetName val="퇴비산출︀뛕"/>
      <sheetName val="퇴비산출㬀䕶"/>
      <sheetName val="퇴비산출㬀驶"/>
      <sheetName val="퇴비산출⥘"/>
      <sheetName val="퇴비산출㬀顶"/>
      <sheetName val="퇴비산출　ざ"/>
      <sheetName val="퇴비산출蠀⩞"/>
      <sheetName val="퇴비산출퀀こ"/>
      <sheetName val="퇴비산출舀砟"/>
      <sheetName val="퇴비산출堀ፊ"/>
      <sheetName val="퇴비산출က⅕"/>
      <sheetName val="퇴비산출㬀硶"/>
      <sheetName val="퇴비산출ꠀ╊"/>
      <sheetName val="퇴비산출舀_xdf1f_"/>
      <sheetName val="퇴비산출ᡎ"/>
      <sheetName val="11.자׌_x0000_缀"/>
      <sheetName val="11.자Ԁ_x0000_缀"/>
      <sheetName val="Cde_Magics"/>
      <sheetName val="장뻀당단가_(1)3"/>
      <sheetName val="3ìL공동구_수량2"/>
      <sheetName val="1­95년_섹터별_매출"/>
      <sheetName val="9_x0011__사업추정(WEKI)"/>
      <sheetName val="WàTER_SUPPLY2"/>
      <sheetName val="5공철탑검토표"/>
      <sheetName val="4공철탑검토"/>
      <sheetName val="woo"/>
      <sheetName val="_______x0009_"/>
      <sheetName val="원"/>
      <sheetName val="차수"/>
      <sheetName val="Ex-Rate"/>
      <sheetName val="A__My_Documents_1999__________7"/>
      <sheetName val="Chang_x0000__x0000_Ԁ_x0000_瀀瞂"/>
      <sheetName val="Chang_x0000__x0000_Ԁ_x0000__x0000_頣"/>
      <sheetName val="Chang_x0000__x0000_Ԁ_x0000_稨"/>
      <sheetName val="Chang_x0000__x0000_Ԁ_x0000_罎"/>
      <sheetName val="Chang_x0000__x0000_Ԁ_x0000_ 颮"/>
      <sheetName val="Chang_x0000__x0000_Ԁ_x0000_뀀䨵"/>
      <sheetName val="Chang_x0000__x0000_Ԁ_x0000_꒔"/>
      <sheetName val="Chang_x0000__x0000_Ԁ_x0000_ 荏"/>
      <sheetName val="FA_x0000_Ԁ_x0000_"/>
      <sheetName val="급Å_x0000__x0000_"/>
      <sheetName val="당진1,2호기전선관설치및접지4차공사내역서-을지"/>
      <sheetName val="산수원"/>
      <sheetName val="플랜터"/>
      <sheetName val="이벤트광장"/>
      <sheetName val="샐러드바패드타설"/>
      <sheetName val="배수"/>
      <sheetName val="합성목재난간"/>
      <sheetName val="실외기패드"/>
      <sheetName val="실외기가림막"/>
      <sheetName val="마리나전망데크,계단"/>
      <sheetName val="연못"/>
      <sheetName val="칼라무늬콘"/>
      <sheetName val="그린스페이스잔디블럭"/>
      <sheetName val="토공및석벌"/>
      <sheetName val="천연목재전망대,계단"/>
      <sheetName val="천연목재전망대,계단 (2)"/>
      <sheetName val="PIPE DESIGN"/>
      <sheetName val="운반"/>
      <sheetName val="TEMPORARY FACI_x0000__x0000__x0000__x0000__x0000__x0001_"/>
      <sheetName val="TEMPORARY FACI_x0000__x0000__x0000__x0000__x0000__x0000_"/>
      <sheetName val="교량"/>
      <sheetName val="원가계산 (2)"/>
      <sheetName val="98종합"/>
      <sheetName val="공정별"/>
      <sheetName val="____(주)경원_x0000__x0000__x0000__"/>
      <sheetName val="____(주)경원_x0000__x0000_皝 㩸_xdc"/>
      <sheetName val="__________x005f_x0012__x0"/>
      <sheetName val="Ѐ_x005f_x0000__x005f_x0000__x00"/>
      <sheetName val="NSMA-s〯â_x005f_x0000__x00"/>
      <sheetName val="최초침-_x005f_x0000_ü_x0000"/>
      <sheetName val="1.우편집중내_x005f_x0004__x000"/>
      <sheetName val="RCD_ST_x005f_x0015__x0000"/>
      <sheetName val="_x005f_x0000__x005f_x0004__x005"/>
      <sheetName val="__________x005f_x0005__x0"/>
      <sheetName val="________x005f_x0000__x000"/>
      <sheetName val="FA_x005f_x0006__x005f_x0000__x0"/>
      <sheetName val="Mp_t_x005f_x0000__x005f_x0000__"/>
      <sheetName val="기초_x0000__x0000_"/>
      <sheetName val="Sheet519"/>
      <sheetName val="____(주)경원건축공ﶻ "/>
      <sheetName val="______주_x0005_"/>
      <sheetName val="FAØ"/>
      <sheetName val="____(주)경원"/>
      <sheetName val="Chang勂_x0010_"/>
      <sheetName val="ML"/>
      <sheetName val="A__My_Documents_1999__________8"/>
      <sheetName val="EDS.9 广播设备工程"/>
      <sheetName val="11.4인건비 LOSS（法定节假日作业增加费用）"/>
      <sheetName val="4.1 GCS  LIGHTING"/>
      <sheetName val="10.1 GCS RFI"/>
      <sheetName val="4.1 EDS 桥架及桥架接地"/>
      <sheetName val="EDS 6 插座设备工程"/>
      <sheetName val="EDS 10 附属费用"/>
      <sheetName val="EDS 8.1电话 LAN MONITORING"/>
      <sheetName val="EDS.5 灯、设备工程"/>
      <sheetName val="EDS RFA、RFI清单"/>
      <sheetName val="7.1 GCS CCTV"/>
      <sheetName val="3.1GCS CABLE TRAY&amp;TRAY GROUNDIN"/>
      <sheetName val="GCS栋 1.1 电缆干线工程"/>
      <sheetName val="2.1GCS 动力工程"/>
      <sheetName val="5.2 GCS 插座"/>
      <sheetName val="8.1 GCS 广播"/>
      <sheetName val="3.2GCS TRAY HANGER"/>
      <sheetName val="EDS 11.RFI计算书"/>
      <sheetName val="GCS RFA、RFI清单"/>
      <sheetName val="EDS 5.1 OB 插座"/>
      <sheetName val="2.1 EDS电缆干线工程"/>
      <sheetName val="3.1EDS 动力"/>
      <sheetName val="1.1 EDS受配电工程"/>
      <sheetName val="9.1. GCS 附属费用"/>
      <sheetName val="EDS.7 接地设备工程"/>
      <sheetName val="200"/>
      <sheetName val="RCD-ST_x0015___x0014__x000e__x0012__x0015__x0004__x0004_"/>
      <sheetName val="INFO"/>
      <sheetName val="IN out Put"/>
      <sheetName val="vs"/>
      <sheetName val="변압기"/>
      <sheetName val="woo(_x0000__x0000_ _x0000_"/>
      <sheetName val="_______x0009__x0000__x0000_ Ԁ_x0000_ﬀ"/>
      <sheetName val="_______x0009__x0000__x0000_ Ԁ_x0000__x0000__x0000_"/>
      <sheetName val="ChangÂ_x0000_씀 　崮"/>
      <sheetName val="ChangÂ쀀_x0000__x0000_ "/>
      <sheetName val="전損R "/>
      <sheetName val="전㋄Ȳ "/>
      <sheetName val="______ _x0000__x0000_ Ԁ_x0000_ﬀ"/>
      <sheetName val="______ _x0000__x0000_ Ԁ_x0000__x0000__x0000_"/>
      <sheetName val="archi(본勆 "/>
      <sheetName val="비용산식"/>
      <sheetName val="원︀髕ԯ"/>
      <sheetName val="SHAFTD_x0000__x0000_Ԁ"/>
      <sheetName val="난큏_xdf12_"/>
      <sheetName val="total(F)"/>
      <sheetName val="INV-NO"/>
      <sheetName val="실행간접비용"/>
      <sheetName val="적_x0001__x0000_뀀"/>
      <sheetName val="guard(mac)"/>
      <sheetName val="LIST OF OFFICE EQUIPME렁"/>
      <sheetName val="시험연구㍜ন玌"/>
      <sheetName val="시험연구臘o헾"/>
      <sheetName val="1.우편집중내ă"/>
      <sheetName val="건설성적"/>
      <sheetName val="성형자료"/>
      <sheetName val="GC산출"/>
      <sheetName val="PVC"/>
      <sheetName val="MC산출근거"/>
      <sheetName val="건재"/>
      <sheetName val="생략채권"/>
      <sheetName val="물가시세"/>
      <sheetName val="______골ମ⿥"/>
      <sheetName val="전爨O牬"/>
      <sheetName val="날개수량1.5"/>
      <sheetName val="MATR⠀鞆︀"/>
      <sheetName val="횡배위치"/>
      <sheetName val="LIST OF OFFICE EQUI_x0000__x0000__x0005__x0000_ව"/>
      <sheetName val="ANALYSER"/>
      <sheetName val="VA_code"/>
      <sheetName val="상품입고집계"/>
      <sheetName val="UOP 508 PG 2-9"/>
      <sheetName val="PROJECT DATA"/>
      <sheetName val="loading"/>
      <sheetName val=" Material Summary"/>
      <sheetName val="Unit Rate"/>
      <sheetName val="Labour Cost"/>
      <sheetName val="RCD-STRAND_PILE_압입및굴착11"/>
      <sheetName val="______★개인별현황표(김종우기사)11"/>
      <sheetName val="______주소록11"/>
      <sheetName val="______★골조분석표(서태용대리)11"/>
      <sheetName val="______골조부재별비율11"/>
      <sheetName val="____(주)경원건축공사비분석표11"/>
      <sheetName val="____(주)경원건축공사비분석표(공)11"/>
      <sheetName val="P_M_별7"/>
      <sheetName val="BSD_(2)8"/>
      <sheetName val="장비당단가_(1)8"/>
      <sheetName val="3련_BOX7"/>
      <sheetName val="Site_Expenses7"/>
      <sheetName val="3BL공동구_수량7"/>
      <sheetName val="BSD__2_7"/>
      <sheetName val="2F_회의실견적(5_14_일대)7"/>
      <sheetName val="설산1_나7"/>
      <sheetName val="聒CD-STRAND_PILE_압입및굴착7"/>
      <sheetName val="공사비_내역_(가)7"/>
      <sheetName val="IMP_(REACTOR)7"/>
      <sheetName val="_견적서6"/>
      <sheetName val="list_price6"/>
      <sheetName val="내역서_6"/>
      <sheetName val="별표_6"/>
      <sheetName val="Customer_Databas7"/>
      <sheetName val="단가표_6"/>
      <sheetName val="Indirect_Cost6"/>
      <sheetName val="wblff(before_omi_pc&amp;stump)6"/>
      <sheetName val="_6"/>
      <sheetName val="노원열병합__건축공사기성내역서6"/>
      <sheetName val="HRSG_SMALL072206"/>
      <sheetName val="Harga_material_6"/>
      <sheetName val="TABLE2-1_ISBL-(SlTE_PREP)7"/>
      <sheetName val="TABLE2_1_ISBL_(Soil_Invest)7"/>
      <sheetName val="TABLE2-2_OSBL(GENERAL-CIVIL)7"/>
      <sheetName val="남양시작동자105노65기1_3화1_26"/>
      <sheetName val="DRAIN_DRUM_PIT_D-3016"/>
      <sheetName val="kimre_scrubber6"/>
      <sheetName val="sum1_(2)6"/>
      <sheetName val="7_5_2_BOQ_Summary_7"/>
      <sheetName val="06-BATCH_6"/>
      <sheetName val="I_설계조건6"/>
      <sheetName val="1_설계기준6"/>
      <sheetName val="플랜트_설치6"/>
      <sheetName val="full_(2)6"/>
      <sheetName val="교통시설_표지판6"/>
      <sheetName val="General_Data6"/>
      <sheetName val="RING_WALL6"/>
      <sheetName val="AH-1_6"/>
      <sheetName val="06_BATCH_6"/>
      <sheetName val="BOM-Form_A_1_III6"/>
      <sheetName val="SL_dau_tien6"/>
      <sheetName val="plan&amp;section_of_foundation6"/>
      <sheetName val="ISBL_(검증)6"/>
      <sheetName val="TABLE2-2_OSBL-(SITE_PREP)6"/>
      <sheetName val="INDIRECT_MOBILIZATION_PLAN6"/>
      <sheetName val="MANPOWER_MOBILIZATION6"/>
      <sheetName val="LABOR_MOBILIZATION_PLAN6"/>
      <sheetName val="STAFF_MOBILIZATION_PLAN6"/>
      <sheetName val="LIST_OF_OFFICE_EQUIPMENT6"/>
      <sheetName val="PERSONNEL_SETUP6"/>
      <sheetName val="KOREAN_STAFF_SALARY_-_SITE6"/>
      <sheetName val="TEMPORARY_FACILITIES6"/>
      <sheetName val="WATER_SUPPLY6"/>
      <sheetName val="TABLE2-1_ISBL(GENEAL-CIVIL)6"/>
      <sheetName val="준검_내역서6"/>
      <sheetName val="UOP_508_PG_5-126"/>
      <sheetName val="효성CB_1P기초6"/>
      <sheetName val="C_&amp;_G_RHS6"/>
      <sheetName val="Sheet1_(2)6"/>
      <sheetName val="단가산출서_(2)6"/>
      <sheetName val="CP-E2_(품셈표)6"/>
      <sheetName val="4_LINE6"/>
      <sheetName val="7_th6"/>
      <sheetName val="ACCESS_FLOOR6"/>
      <sheetName val="1_설계조건6"/>
      <sheetName val="Change_rate6"/>
      <sheetName val="Requirement(Work_Crew)6"/>
      <sheetName val="을_26"/>
      <sheetName val="90_03실행_6"/>
      <sheetName val="2_내역서6"/>
      <sheetName val="Mp-team_16"/>
      <sheetName val="1_우편집중내역서6"/>
      <sheetName val="전동기_SPEC6"/>
      <sheetName val="전압×_x0000_Ԁ_x0000_"/>
      <sheetName val="일위ૐŎ柖+"/>
      <sheetName val="일위柖Í_x0000__x0000_"/>
      <sheetName val="일위柖ķ_x0000__x0000_"/>
      <sheetName val="내역서01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>
        <row r="5">
          <cell r="A5">
            <v>0</v>
          </cell>
          <cell r="B5">
            <v>0</v>
          </cell>
          <cell r="C5">
            <v>0</v>
          </cell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>
        <row r="5">
          <cell r="D5" t="str">
            <v>(발표일:99.1.1)</v>
          </cell>
        </row>
      </sheetData>
      <sheetData sheetId="6">
        <row r="5">
          <cell r="D5" t="str">
            <v>(발표일:99.1.1)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>
        <row r="5">
          <cell r="A5">
            <v>2</v>
          </cell>
        </row>
      </sheetData>
      <sheetData sheetId="1281" refreshError="1"/>
      <sheetData sheetId="1282" refreshError="1"/>
      <sheetData sheetId="1283">
        <row r="5">
          <cell r="A5">
            <v>2</v>
          </cell>
        </row>
      </sheetData>
      <sheetData sheetId="1284">
        <row r="5">
          <cell r="A5">
            <v>2</v>
          </cell>
        </row>
      </sheetData>
      <sheetData sheetId="1285">
        <row r="5">
          <cell r="A5">
            <v>2</v>
          </cell>
        </row>
      </sheetData>
      <sheetData sheetId="1286">
        <row r="5">
          <cell r="A5">
            <v>2</v>
          </cell>
        </row>
      </sheetData>
      <sheetData sheetId="1287">
        <row r="5">
          <cell r="A5">
            <v>2</v>
          </cell>
        </row>
      </sheetData>
      <sheetData sheetId="1288">
        <row r="5">
          <cell r="A5">
            <v>2</v>
          </cell>
        </row>
      </sheetData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>
        <row r="5">
          <cell r="A5">
            <v>2</v>
          </cell>
        </row>
      </sheetData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>
        <row r="5">
          <cell r="A5">
            <v>2</v>
          </cell>
        </row>
      </sheetData>
      <sheetData sheetId="1340">
        <row r="5">
          <cell r="A5">
            <v>2</v>
          </cell>
        </row>
      </sheetData>
      <sheetData sheetId="1341" refreshError="1"/>
      <sheetData sheetId="1342">
        <row r="5">
          <cell r="A5">
            <v>2</v>
          </cell>
        </row>
      </sheetData>
      <sheetData sheetId="1343" refreshError="1"/>
      <sheetData sheetId="1344" refreshError="1"/>
      <sheetData sheetId="1345" refreshError="1"/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>
        <row r="5">
          <cell r="A5">
            <v>2</v>
          </cell>
        </row>
      </sheetData>
      <sheetData sheetId="1361">
        <row r="5">
          <cell r="A5">
            <v>2</v>
          </cell>
        </row>
      </sheetData>
      <sheetData sheetId="1362">
        <row r="5">
          <cell r="A5">
            <v>2</v>
          </cell>
        </row>
      </sheetData>
      <sheetData sheetId="1363">
        <row r="5">
          <cell r="A5">
            <v>2</v>
          </cell>
        </row>
      </sheetData>
      <sheetData sheetId="1364">
        <row r="5">
          <cell r="A5">
            <v>2</v>
          </cell>
        </row>
      </sheetData>
      <sheetData sheetId="1365">
        <row r="5">
          <cell r="A5">
            <v>2</v>
          </cell>
        </row>
      </sheetData>
      <sheetData sheetId="1366">
        <row r="5">
          <cell r="A5">
            <v>2</v>
          </cell>
        </row>
      </sheetData>
      <sheetData sheetId="1367">
        <row r="5">
          <cell r="A5">
            <v>2</v>
          </cell>
        </row>
      </sheetData>
      <sheetData sheetId="1368">
        <row r="5">
          <cell r="A5">
            <v>2</v>
          </cell>
        </row>
      </sheetData>
      <sheetData sheetId="1369">
        <row r="5">
          <cell r="A5">
            <v>2</v>
          </cell>
        </row>
      </sheetData>
      <sheetData sheetId="1370">
        <row r="5">
          <cell r="A5">
            <v>2</v>
          </cell>
        </row>
      </sheetData>
      <sheetData sheetId="1371">
        <row r="5">
          <cell r="A5">
            <v>2</v>
          </cell>
        </row>
      </sheetData>
      <sheetData sheetId="1372">
        <row r="5">
          <cell r="A5">
            <v>2</v>
          </cell>
        </row>
      </sheetData>
      <sheetData sheetId="1373">
        <row r="5">
          <cell r="A5">
            <v>2</v>
          </cell>
        </row>
      </sheetData>
      <sheetData sheetId="1374">
        <row r="5">
          <cell r="A5">
            <v>2</v>
          </cell>
        </row>
      </sheetData>
      <sheetData sheetId="1375">
        <row r="5">
          <cell r="A5">
            <v>2</v>
          </cell>
        </row>
      </sheetData>
      <sheetData sheetId="1376">
        <row r="5">
          <cell r="A5">
            <v>2</v>
          </cell>
        </row>
      </sheetData>
      <sheetData sheetId="1377">
        <row r="5">
          <cell r="A5">
            <v>2</v>
          </cell>
        </row>
      </sheetData>
      <sheetData sheetId="1378">
        <row r="5">
          <cell r="A5">
            <v>2</v>
          </cell>
        </row>
      </sheetData>
      <sheetData sheetId="1379">
        <row r="5">
          <cell r="A5">
            <v>2</v>
          </cell>
        </row>
      </sheetData>
      <sheetData sheetId="1380">
        <row r="5">
          <cell r="A5">
            <v>2</v>
          </cell>
        </row>
      </sheetData>
      <sheetData sheetId="1381">
        <row r="5">
          <cell r="A5">
            <v>2</v>
          </cell>
        </row>
      </sheetData>
      <sheetData sheetId="1382">
        <row r="5">
          <cell r="A5">
            <v>2</v>
          </cell>
        </row>
      </sheetData>
      <sheetData sheetId="1383">
        <row r="5">
          <cell r="A5">
            <v>2</v>
          </cell>
        </row>
      </sheetData>
      <sheetData sheetId="1384">
        <row r="5">
          <cell r="A5">
            <v>2</v>
          </cell>
        </row>
      </sheetData>
      <sheetData sheetId="1385">
        <row r="5">
          <cell r="A5">
            <v>2</v>
          </cell>
        </row>
      </sheetData>
      <sheetData sheetId="1386">
        <row r="5">
          <cell r="A5">
            <v>2</v>
          </cell>
        </row>
      </sheetData>
      <sheetData sheetId="1387">
        <row r="5">
          <cell r="A5">
            <v>2</v>
          </cell>
        </row>
      </sheetData>
      <sheetData sheetId="1388">
        <row r="5">
          <cell r="A5">
            <v>2</v>
          </cell>
        </row>
      </sheetData>
      <sheetData sheetId="1389">
        <row r="5">
          <cell r="A5">
            <v>2</v>
          </cell>
        </row>
      </sheetData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>
        <row r="5">
          <cell r="A5">
            <v>2</v>
          </cell>
        </row>
      </sheetData>
      <sheetData sheetId="1394">
        <row r="5">
          <cell r="A5">
            <v>2</v>
          </cell>
        </row>
      </sheetData>
      <sheetData sheetId="1395">
        <row r="5">
          <cell r="A5">
            <v>2</v>
          </cell>
        </row>
      </sheetData>
      <sheetData sheetId="1396">
        <row r="5">
          <cell r="A5">
            <v>2</v>
          </cell>
        </row>
      </sheetData>
      <sheetData sheetId="1397">
        <row r="5">
          <cell r="A5">
            <v>2</v>
          </cell>
        </row>
      </sheetData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>
        <row r="5">
          <cell r="A5">
            <v>2</v>
          </cell>
        </row>
      </sheetData>
      <sheetData sheetId="1401">
        <row r="5">
          <cell r="A5">
            <v>2</v>
          </cell>
        </row>
      </sheetData>
      <sheetData sheetId="1402">
        <row r="5">
          <cell r="A5">
            <v>2</v>
          </cell>
        </row>
      </sheetData>
      <sheetData sheetId="1403">
        <row r="5">
          <cell r="A5">
            <v>2</v>
          </cell>
        </row>
      </sheetData>
      <sheetData sheetId="1404">
        <row r="5">
          <cell r="A5">
            <v>2</v>
          </cell>
        </row>
      </sheetData>
      <sheetData sheetId="1405">
        <row r="5">
          <cell r="A5">
            <v>2</v>
          </cell>
        </row>
      </sheetData>
      <sheetData sheetId="1406">
        <row r="5">
          <cell r="A5">
            <v>2</v>
          </cell>
        </row>
      </sheetData>
      <sheetData sheetId="1407">
        <row r="5">
          <cell r="A5">
            <v>2</v>
          </cell>
        </row>
      </sheetData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>
        <row r="5">
          <cell r="A5">
            <v>2</v>
          </cell>
        </row>
      </sheetData>
      <sheetData sheetId="1411">
        <row r="5">
          <cell r="A5">
            <v>2</v>
          </cell>
        </row>
      </sheetData>
      <sheetData sheetId="1412">
        <row r="5">
          <cell r="A5">
            <v>2</v>
          </cell>
        </row>
      </sheetData>
      <sheetData sheetId="1413">
        <row r="5">
          <cell r="A5">
            <v>2</v>
          </cell>
        </row>
      </sheetData>
      <sheetData sheetId="1414">
        <row r="5">
          <cell r="A5">
            <v>2</v>
          </cell>
        </row>
      </sheetData>
      <sheetData sheetId="1415">
        <row r="5">
          <cell r="A5">
            <v>2</v>
          </cell>
        </row>
      </sheetData>
      <sheetData sheetId="1416">
        <row r="5">
          <cell r="A5">
            <v>2</v>
          </cell>
        </row>
      </sheetData>
      <sheetData sheetId="1417">
        <row r="5">
          <cell r="A5">
            <v>2</v>
          </cell>
        </row>
      </sheetData>
      <sheetData sheetId="1418">
        <row r="5">
          <cell r="A5">
            <v>2</v>
          </cell>
        </row>
      </sheetData>
      <sheetData sheetId="1419">
        <row r="5">
          <cell r="A5">
            <v>2</v>
          </cell>
        </row>
      </sheetData>
      <sheetData sheetId="1420">
        <row r="5">
          <cell r="A5">
            <v>2</v>
          </cell>
        </row>
      </sheetData>
      <sheetData sheetId="1421">
        <row r="5">
          <cell r="A5">
            <v>2</v>
          </cell>
        </row>
      </sheetData>
      <sheetData sheetId="1422">
        <row r="5">
          <cell r="A5">
            <v>2</v>
          </cell>
        </row>
      </sheetData>
      <sheetData sheetId="1423">
        <row r="5">
          <cell r="A5">
            <v>2</v>
          </cell>
        </row>
      </sheetData>
      <sheetData sheetId="1424">
        <row r="5">
          <cell r="A5">
            <v>2</v>
          </cell>
        </row>
      </sheetData>
      <sheetData sheetId="1425">
        <row r="5">
          <cell r="A5">
            <v>2</v>
          </cell>
        </row>
      </sheetData>
      <sheetData sheetId="1426">
        <row r="5">
          <cell r="A5">
            <v>2</v>
          </cell>
        </row>
      </sheetData>
      <sheetData sheetId="1427">
        <row r="5">
          <cell r="A5">
            <v>2</v>
          </cell>
        </row>
      </sheetData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>
        <row r="5">
          <cell r="A5">
            <v>2</v>
          </cell>
        </row>
      </sheetData>
      <sheetData sheetId="1431">
        <row r="5">
          <cell r="A5">
            <v>2</v>
          </cell>
        </row>
      </sheetData>
      <sheetData sheetId="1432">
        <row r="5">
          <cell r="A5">
            <v>2</v>
          </cell>
        </row>
      </sheetData>
      <sheetData sheetId="1433">
        <row r="5">
          <cell r="A5">
            <v>2</v>
          </cell>
        </row>
      </sheetData>
      <sheetData sheetId="1434">
        <row r="5">
          <cell r="A5">
            <v>2</v>
          </cell>
        </row>
      </sheetData>
      <sheetData sheetId="1435">
        <row r="5">
          <cell r="A5">
            <v>2</v>
          </cell>
        </row>
      </sheetData>
      <sheetData sheetId="1436">
        <row r="5">
          <cell r="A5">
            <v>2</v>
          </cell>
        </row>
      </sheetData>
      <sheetData sheetId="1437">
        <row r="5">
          <cell r="A5">
            <v>2</v>
          </cell>
        </row>
      </sheetData>
      <sheetData sheetId="1438">
        <row r="5">
          <cell r="A5">
            <v>2</v>
          </cell>
        </row>
      </sheetData>
      <sheetData sheetId="1439">
        <row r="5">
          <cell r="A5">
            <v>2</v>
          </cell>
        </row>
      </sheetData>
      <sheetData sheetId="1440">
        <row r="5">
          <cell r="A5">
            <v>2</v>
          </cell>
        </row>
      </sheetData>
      <sheetData sheetId="1441">
        <row r="5">
          <cell r="A5">
            <v>2</v>
          </cell>
        </row>
      </sheetData>
      <sheetData sheetId="1442">
        <row r="5">
          <cell r="A5">
            <v>2</v>
          </cell>
        </row>
      </sheetData>
      <sheetData sheetId="1443">
        <row r="5">
          <cell r="A5">
            <v>2</v>
          </cell>
        </row>
      </sheetData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 refreshError="1"/>
      <sheetData sheetId="1448" refreshError="1"/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>
        <row r="5">
          <cell r="A5">
            <v>2</v>
          </cell>
        </row>
      </sheetData>
      <sheetData sheetId="1491">
        <row r="5">
          <cell r="A5">
            <v>2</v>
          </cell>
        </row>
      </sheetData>
      <sheetData sheetId="1492">
        <row r="5">
          <cell r="A5">
            <v>2</v>
          </cell>
        </row>
      </sheetData>
      <sheetData sheetId="1493">
        <row r="5">
          <cell r="A5">
            <v>2</v>
          </cell>
        </row>
      </sheetData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>
        <row r="5">
          <cell r="A5">
            <v>2</v>
          </cell>
        </row>
      </sheetData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>
        <row r="5">
          <cell r="A5">
            <v>2</v>
          </cell>
        </row>
      </sheetData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>
        <row r="5">
          <cell r="A5">
            <v>2</v>
          </cell>
        </row>
      </sheetData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>
        <row r="5">
          <cell r="A5">
            <v>2</v>
          </cell>
        </row>
      </sheetData>
      <sheetData sheetId="1541">
        <row r="5">
          <cell r="A5">
            <v>2</v>
          </cell>
        </row>
      </sheetData>
      <sheetData sheetId="1542">
        <row r="5">
          <cell r="A5">
            <v>2</v>
          </cell>
        </row>
      </sheetData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>
        <row r="5">
          <cell r="A5">
            <v>2</v>
          </cell>
        </row>
      </sheetData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>
        <row r="5">
          <cell r="A5">
            <v>2</v>
          </cell>
        </row>
      </sheetData>
      <sheetData sheetId="1549">
        <row r="5">
          <cell r="A5">
            <v>2</v>
          </cell>
        </row>
      </sheetData>
      <sheetData sheetId="1550">
        <row r="5">
          <cell r="A5">
            <v>2</v>
          </cell>
        </row>
      </sheetData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>
        <row r="5">
          <cell r="A5">
            <v>2</v>
          </cell>
        </row>
      </sheetData>
      <sheetData sheetId="1554">
        <row r="5">
          <cell r="A5">
            <v>2</v>
          </cell>
        </row>
      </sheetData>
      <sheetData sheetId="1555">
        <row r="5">
          <cell r="A5">
            <v>2</v>
          </cell>
        </row>
      </sheetData>
      <sheetData sheetId="1556">
        <row r="5">
          <cell r="A5">
            <v>2</v>
          </cell>
        </row>
      </sheetData>
      <sheetData sheetId="1557">
        <row r="5">
          <cell r="A5">
            <v>2</v>
          </cell>
        </row>
      </sheetData>
      <sheetData sheetId="1558">
        <row r="5">
          <cell r="A5">
            <v>2</v>
          </cell>
        </row>
      </sheetData>
      <sheetData sheetId="1559">
        <row r="5">
          <cell r="A5">
            <v>2</v>
          </cell>
        </row>
      </sheetData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>
        <row r="5">
          <cell r="A5">
            <v>2</v>
          </cell>
        </row>
      </sheetData>
      <sheetData sheetId="1564">
        <row r="5">
          <cell r="A5">
            <v>2</v>
          </cell>
        </row>
      </sheetData>
      <sheetData sheetId="1565">
        <row r="5">
          <cell r="A5">
            <v>2</v>
          </cell>
        </row>
      </sheetData>
      <sheetData sheetId="1566">
        <row r="5">
          <cell r="A5">
            <v>2</v>
          </cell>
        </row>
      </sheetData>
      <sheetData sheetId="1567">
        <row r="5">
          <cell r="A5">
            <v>2</v>
          </cell>
        </row>
      </sheetData>
      <sheetData sheetId="1568">
        <row r="5">
          <cell r="A5">
            <v>2</v>
          </cell>
        </row>
      </sheetData>
      <sheetData sheetId="1569">
        <row r="5">
          <cell r="A5">
            <v>2</v>
          </cell>
        </row>
      </sheetData>
      <sheetData sheetId="1570">
        <row r="5">
          <cell r="A5">
            <v>2</v>
          </cell>
        </row>
      </sheetData>
      <sheetData sheetId="1571">
        <row r="5">
          <cell r="A5">
            <v>2</v>
          </cell>
        </row>
      </sheetData>
      <sheetData sheetId="1572">
        <row r="5">
          <cell r="A5">
            <v>2</v>
          </cell>
        </row>
      </sheetData>
      <sheetData sheetId="1573">
        <row r="5">
          <cell r="A5">
            <v>2</v>
          </cell>
        </row>
      </sheetData>
      <sheetData sheetId="1574">
        <row r="5">
          <cell r="A5">
            <v>2</v>
          </cell>
        </row>
      </sheetData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>
        <row r="5">
          <cell r="A5">
            <v>2</v>
          </cell>
        </row>
      </sheetData>
      <sheetData sheetId="1578">
        <row r="5">
          <cell r="A5">
            <v>2</v>
          </cell>
        </row>
      </sheetData>
      <sheetData sheetId="1579">
        <row r="5">
          <cell r="A5">
            <v>2</v>
          </cell>
        </row>
      </sheetData>
      <sheetData sheetId="1580">
        <row r="5">
          <cell r="A5">
            <v>2</v>
          </cell>
        </row>
      </sheetData>
      <sheetData sheetId="1581">
        <row r="5">
          <cell r="A5">
            <v>2</v>
          </cell>
        </row>
      </sheetData>
      <sheetData sheetId="1582">
        <row r="5">
          <cell r="A5">
            <v>2</v>
          </cell>
        </row>
      </sheetData>
      <sheetData sheetId="1583">
        <row r="5">
          <cell r="A5">
            <v>2</v>
          </cell>
        </row>
      </sheetData>
      <sheetData sheetId="1584">
        <row r="5">
          <cell r="A5">
            <v>2</v>
          </cell>
        </row>
      </sheetData>
      <sheetData sheetId="1585">
        <row r="5">
          <cell r="A5">
            <v>2</v>
          </cell>
        </row>
      </sheetData>
      <sheetData sheetId="1586">
        <row r="5">
          <cell r="A5">
            <v>2</v>
          </cell>
        </row>
      </sheetData>
      <sheetData sheetId="1587">
        <row r="5">
          <cell r="A5">
            <v>2</v>
          </cell>
        </row>
      </sheetData>
      <sheetData sheetId="1588">
        <row r="5">
          <cell r="A5">
            <v>2</v>
          </cell>
        </row>
      </sheetData>
      <sheetData sheetId="1589">
        <row r="5">
          <cell r="A5">
            <v>2</v>
          </cell>
        </row>
      </sheetData>
      <sheetData sheetId="1590">
        <row r="5">
          <cell r="A5">
            <v>2</v>
          </cell>
        </row>
      </sheetData>
      <sheetData sheetId="1591">
        <row r="5">
          <cell r="A5">
            <v>2</v>
          </cell>
        </row>
      </sheetData>
      <sheetData sheetId="1592">
        <row r="5">
          <cell r="A5">
            <v>2</v>
          </cell>
        </row>
      </sheetData>
      <sheetData sheetId="1593">
        <row r="5">
          <cell r="A5">
            <v>2</v>
          </cell>
        </row>
      </sheetData>
      <sheetData sheetId="1594">
        <row r="5">
          <cell r="A5">
            <v>2</v>
          </cell>
        </row>
      </sheetData>
      <sheetData sheetId="1595">
        <row r="5">
          <cell r="A5">
            <v>2</v>
          </cell>
        </row>
      </sheetData>
      <sheetData sheetId="1596">
        <row r="5">
          <cell r="A5">
            <v>2</v>
          </cell>
        </row>
      </sheetData>
      <sheetData sheetId="1597">
        <row r="5">
          <cell r="A5">
            <v>2</v>
          </cell>
        </row>
      </sheetData>
      <sheetData sheetId="1598">
        <row r="5">
          <cell r="A5">
            <v>2</v>
          </cell>
        </row>
      </sheetData>
      <sheetData sheetId="1599">
        <row r="5">
          <cell r="A5">
            <v>2</v>
          </cell>
        </row>
      </sheetData>
      <sheetData sheetId="1600">
        <row r="5">
          <cell r="A5">
            <v>2</v>
          </cell>
        </row>
      </sheetData>
      <sheetData sheetId="1601">
        <row r="5">
          <cell r="A5">
            <v>2</v>
          </cell>
        </row>
      </sheetData>
      <sheetData sheetId="1602">
        <row r="5">
          <cell r="A5">
            <v>2</v>
          </cell>
        </row>
      </sheetData>
      <sheetData sheetId="1603">
        <row r="5">
          <cell r="A5">
            <v>2</v>
          </cell>
        </row>
      </sheetData>
      <sheetData sheetId="1604">
        <row r="5">
          <cell r="A5">
            <v>2</v>
          </cell>
        </row>
      </sheetData>
      <sheetData sheetId="1605">
        <row r="5">
          <cell r="A5">
            <v>2</v>
          </cell>
        </row>
      </sheetData>
      <sheetData sheetId="1606">
        <row r="5">
          <cell r="A5">
            <v>2</v>
          </cell>
        </row>
      </sheetData>
      <sheetData sheetId="1607">
        <row r="5">
          <cell r="A5">
            <v>2</v>
          </cell>
        </row>
      </sheetData>
      <sheetData sheetId="1608">
        <row r="5">
          <cell r="A5">
            <v>2</v>
          </cell>
        </row>
      </sheetData>
      <sheetData sheetId="1609">
        <row r="5">
          <cell r="A5">
            <v>2</v>
          </cell>
        </row>
      </sheetData>
      <sheetData sheetId="1610">
        <row r="5">
          <cell r="A5">
            <v>2</v>
          </cell>
        </row>
      </sheetData>
      <sheetData sheetId="1611">
        <row r="5">
          <cell r="A5">
            <v>2</v>
          </cell>
        </row>
      </sheetData>
      <sheetData sheetId="1612">
        <row r="5">
          <cell r="A5">
            <v>2</v>
          </cell>
        </row>
      </sheetData>
      <sheetData sheetId="1613">
        <row r="5">
          <cell r="A5">
            <v>2</v>
          </cell>
        </row>
      </sheetData>
      <sheetData sheetId="1614">
        <row r="5">
          <cell r="A5">
            <v>2</v>
          </cell>
        </row>
      </sheetData>
      <sheetData sheetId="1615">
        <row r="5">
          <cell r="A5">
            <v>2</v>
          </cell>
        </row>
      </sheetData>
      <sheetData sheetId="1616">
        <row r="5">
          <cell r="A5">
            <v>2</v>
          </cell>
        </row>
      </sheetData>
      <sheetData sheetId="1617">
        <row r="5">
          <cell r="A5">
            <v>2</v>
          </cell>
        </row>
      </sheetData>
      <sheetData sheetId="1618">
        <row r="5">
          <cell r="A5">
            <v>2</v>
          </cell>
        </row>
      </sheetData>
      <sheetData sheetId="1619">
        <row r="5">
          <cell r="A5">
            <v>2</v>
          </cell>
        </row>
      </sheetData>
      <sheetData sheetId="1620">
        <row r="5">
          <cell r="A5">
            <v>2</v>
          </cell>
        </row>
      </sheetData>
      <sheetData sheetId="1621">
        <row r="5">
          <cell r="A5">
            <v>2</v>
          </cell>
        </row>
      </sheetData>
      <sheetData sheetId="1622">
        <row r="5">
          <cell r="A5">
            <v>2</v>
          </cell>
        </row>
      </sheetData>
      <sheetData sheetId="1623">
        <row r="5">
          <cell r="A5">
            <v>2</v>
          </cell>
        </row>
      </sheetData>
      <sheetData sheetId="1624">
        <row r="5">
          <cell r="A5">
            <v>2</v>
          </cell>
        </row>
      </sheetData>
      <sheetData sheetId="1625">
        <row r="5">
          <cell r="A5">
            <v>2</v>
          </cell>
        </row>
      </sheetData>
      <sheetData sheetId="1626">
        <row r="5">
          <cell r="A5">
            <v>2</v>
          </cell>
        </row>
      </sheetData>
      <sheetData sheetId="1627">
        <row r="5">
          <cell r="A5">
            <v>2</v>
          </cell>
        </row>
      </sheetData>
      <sheetData sheetId="1628">
        <row r="5">
          <cell r="A5">
            <v>2</v>
          </cell>
        </row>
      </sheetData>
      <sheetData sheetId="1629">
        <row r="5">
          <cell r="A5">
            <v>2</v>
          </cell>
        </row>
      </sheetData>
      <sheetData sheetId="1630">
        <row r="5">
          <cell r="A5">
            <v>2</v>
          </cell>
        </row>
      </sheetData>
      <sheetData sheetId="1631">
        <row r="5">
          <cell r="A5">
            <v>2</v>
          </cell>
        </row>
      </sheetData>
      <sheetData sheetId="1632">
        <row r="5">
          <cell r="A5">
            <v>2</v>
          </cell>
        </row>
      </sheetData>
      <sheetData sheetId="1633">
        <row r="5">
          <cell r="A5">
            <v>2</v>
          </cell>
        </row>
      </sheetData>
      <sheetData sheetId="1634">
        <row r="5">
          <cell r="A5">
            <v>2</v>
          </cell>
        </row>
      </sheetData>
      <sheetData sheetId="1635">
        <row r="5">
          <cell r="A5">
            <v>2</v>
          </cell>
        </row>
      </sheetData>
      <sheetData sheetId="1636">
        <row r="5">
          <cell r="A5">
            <v>2</v>
          </cell>
        </row>
      </sheetData>
      <sheetData sheetId="1637">
        <row r="5">
          <cell r="A5">
            <v>2</v>
          </cell>
        </row>
      </sheetData>
      <sheetData sheetId="1638">
        <row r="5">
          <cell r="A5">
            <v>2</v>
          </cell>
        </row>
      </sheetData>
      <sheetData sheetId="1639">
        <row r="5">
          <cell r="A5">
            <v>2</v>
          </cell>
        </row>
      </sheetData>
      <sheetData sheetId="1640">
        <row r="5">
          <cell r="A5">
            <v>2</v>
          </cell>
        </row>
      </sheetData>
      <sheetData sheetId="1641">
        <row r="5">
          <cell r="A5">
            <v>2</v>
          </cell>
        </row>
      </sheetData>
      <sheetData sheetId="1642">
        <row r="5">
          <cell r="A5">
            <v>2</v>
          </cell>
        </row>
      </sheetData>
      <sheetData sheetId="1643">
        <row r="5">
          <cell r="A5">
            <v>2</v>
          </cell>
        </row>
      </sheetData>
      <sheetData sheetId="1644">
        <row r="5">
          <cell r="A5">
            <v>2</v>
          </cell>
        </row>
      </sheetData>
      <sheetData sheetId="1645">
        <row r="5">
          <cell r="A5">
            <v>2</v>
          </cell>
        </row>
      </sheetData>
      <sheetData sheetId="1646">
        <row r="5">
          <cell r="A5">
            <v>2</v>
          </cell>
        </row>
      </sheetData>
      <sheetData sheetId="1647">
        <row r="5">
          <cell r="A5">
            <v>2</v>
          </cell>
        </row>
      </sheetData>
      <sheetData sheetId="1648">
        <row r="5">
          <cell r="A5">
            <v>2</v>
          </cell>
        </row>
      </sheetData>
      <sheetData sheetId="1649">
        <row r="5">
          <cell r="A5">
            <v>2</v>
          </cell>
        </row>
      </sheetData>
      <sheetData sheetId="1650">
        <row r="5">
          <cell r="A5">
            <v>2</v>
          </cell>
        </row>
      </sheetData>
      <sheetData sheetId="1651">
        <row r="5">
          <cell r="A5">
            <v>2</v>
          </cell>
        </row>
      </sheetData>
      <sheetData sheetId="1652">
        <row r="5">
          <cell r="A5">
            <v>2</v>
          </cell>
        </row>
      </sheetData>
      <sheetData sheetId="1653">
        <row r="5">
          <cell r="A5">
            <v>2</v>
          </cell>
        </row>
      </sheetData>
      <sheetData sheetId="1654">
        <row r="5">
          <cell r="A5">
            <v>2</v>
          </cell>
        </row>
      </sheetData>
      <sheetData sheetId="1655">
        <row r="5">
          <cell r="A5">
            <v>2</v>
          </cell>
        </row>
      </sheetData>
      <sheetData sheetId="1656">
        <row r="5">
          <cell r="A5">
            <v>2</v>
          </cell>
        </row>
      </sheetData>
      <sheetData sheetId="1657">
        <row r="5">
          <cell r="A5">
            <v>2</v>
          </cell>
        </row>
      </sheetData>
      <sheetData sheetId="1658">
        <row r="5">
          <cell r="A5">
            <v>2</v>
          </cell>
        </row>
      </sheetData>
      <sheetData sheetId="1659">
        <row r="5">
          <cell r="A5">
            <v>2</v>
          </cell>
        </row>
      </sheetData>
      <sheetData sheetId="1660">
        <row r="5">
          <cell r="A5">
            <v>2</v>
          </cell>
        </row>
      </sheetData>
      <sheetData sheetId="1661">
        <row r="5">
          <cell r="A5">
            <v>2</v>
          </cell>
        </row>
      </sheetData>
      <sheetData sheetId="1662">
        <row r="5">
          <cell r="A5">
            <v>2</v>
          </cell>
        </row>
      </sheetData>
      <sheetData sheetId="1663">
        <row r="5">
          <cell r="A5">
            <v>2</v>
          </cell>
        </row>
      </sheetData>
      <sheetData sheetId="1664">
        <row r="5">
          <cell r="A5">
            <v>2</v>
          </cell>
        </row>
      </sheetData>
      <sheetData sheetId="1665">
        <row r="5">
          <cell r="A5">
            <v>2</v>
          </cell>
        </row>
      </sheetData>
      <sheetData sheetId="1666">
        <row r="5">
          <cell r="A5">
            <v>2</v>
          </cell>
        </row>
      </sheetData>
      <sheetData sheetId="1667">
        <row r="5">
          <cell r="A5">
            <v>2</v>
          </cell>
        </row>
      </sheetData>
      <sheetData sheetId="1668">
        <row r="5">
          <cell r="A5">
            <v>2</v>
          </cell>
        </row>
      </sheetData>
      <sheetData sheetId="1669">
        <row r="5">
          <cell r="A5">
            <v>2</v>
          </cell>
        </row>
      </sheetData>
      <sheetData sheetId="1670">
        <row r="5">
          <cell r="A5">
            <v>2</v>
          </cell>
        </row>
      </sheetData>
      <sheetData sheetId="1671">
        <row r="5">
          <cell r="A5">
            <v>2</v>
          </cell>
        </row>
      </sheetData>
      <sheetData sheetId="1672">
        <row r="5">
          <cell r="A5">
            <v>2</v>
          </cell>
        </row>
      </sheetData>
      <sheetData sheetId="1673">
        <row r="5">
          <cell r="A5">
            <v>2</v>
          </cell>
        </row>
      </sheetData>
      <sheetData sheetId="1674">
        <row r="5">
          <cell r="A5">
            <v>2</v>
          </cell>
        </row>
      </sheetData>
      <sheetData sheetId="1675">
        <row r="5">
          <cell r="A5">
            <v>2</v>
          </cell>
        </row>
      </sheetData>
      <sheetData sheetId="1676">
        <row r="5">
          <cell r="A5">
            <v>2</v>
          </cell>
        </row>
      </sheetData>
      <sheetData sheetId="1677">
        <row r="5">
          <cell r="A5">
            <v>2</v>
          </cell>
        </row>
      </sheetData>
      <sheetData sheetId="1678">
        <row r="5">
          <cell r="A5">
            <v>2</v>
          </cell>
        </row>
      </sheetData>
      <sheetData sheetId="1679">
        <row r="5">
          <cell r="A5">
            <v>2</v>
          </cell>
        </row>
      </sheetData>
      <sheetData sheetId="1680">
        <row r="5">
          <cell r="A5">
            <v>2</v>
          </cell>
        </row>
      </sheetData>
      <sheetData sheetId="1681">
        <row r="5">
          <cell r="A5">
            <v>2</v>
          </cell>
        </row>
      </sheetData>
      <sheetData sheetId="1682">
        <row r="5">
          <cell r="A5">
            <v>2</v>
          </cell>
        </row>
      </sheetData>
      <sheetData sheetId="1683">
        <row r="5">
          <cell r="A5">
            <v>2</v>
          </cell>
        </row>
      </sheetData>
      <sheetData sheetId="1684">
        <row r="5">
          <cell r="A5">
            <v>2</v>
          </cell>
        </row>
      </sheetData>
      <sheetData sheetId="1685">
        <row r="5">
          <cell r="A5">
            <v>2</v>
          </cell>
        </row>
      </sheetData>
      <sheetData sheetId="1686">
        <row r="5">
          <cell r="A5">
            <v>2</v>
          </cell>
        </row>
      </sheetData>
      <sheetData sheetId="1687">
        <row r="5">
          <cell r="A5">
            <v>2</v>
          </cell>
        </row>
      </sheetData>
      <sheetData sheetId="1688">
        <row r="5">
          <cell r="A5">
            <v>2</v>
          </cell>
        </row>
      </sheetData>
      <sheetData sheetId="1689">
        <row r="5">
          <cell r="A5">
            <v>2</v>
          </cell>
        </row>
      </sheetData>
      <sheetData sheetId="1690">
        <row r="5">
          <cell r="A5">
            <v>2</v>
          </cell>
        </row>
      </sheetData>
      <sheetData sheetId="1691">
        <row r="5">
          <cell r="A5">
            <v>2</v>
          </cell>
        </row>
      </sheetData>
      <sheetData sheetId="1692">
        <row r="5">
          <cell r="A5">
            <v>2</v>
          </cell>
        </row>
      </sheetData>
      <sheetData sheetId="1693">
        <row r="5">
          <cell r="A5">
            <v>2</v>
          </cell>
        </row>
      </sheetData>
      <sheetData sheetId="1694">
        <row r="5">
          <cell r="A5">
            <v>2</v>
          </cell>
        </row>
      </sheetData>
      <sheetData sheetId="1695">
        <row r="5">
          <cell r="A5">
            <v>2</v>
          </cell>
        </row>
      </sheetData>
      <sheetData sheetId="1696">
        <row r="5">
          <cell r="A5">
            <v>2</v>
          </cell>
        </row>
      </sheetData>
      <sheetData sheetId="1697">
        <row r="5">
          <cell r="A5">
            <v>2</v>
          </cell>
        </row>
      </sheetData>
      <sheetData sheetId="1698">
        <row r="5">
          <cell r="A5">
            <v>2</v>
          </cell>
        </row>
      </sheetData>
      <sheetData sheetId="1699">
        <row r="5">
          <cell r="A5">
            <v>2</v>
          </cell>
        </row>
      </sheetData>
      <sheetData sheetId="1700">
        <row r="5">
          <cell r="A5">
            <v>2</v>
          </cell>
        </row>
      </sheetData>
      <sheetData sheetId="1701">
        <row r="5">
          <cell r="A5">
            <v>2</v>
          </cell>
        </row>
      </sheetData>
      <sheetData sheetId="1702">
        <row r="5">
          <cell r="A5">
            <v>2</v>
          </cell>
        </row>
      </sheetData>
      <sheetData sheetId="1703">
        <row r="5">
          <cell r="A5">
            <v>2</v>
          </cell>
        </row>
      </sheetData>
      <sheetData sheetId="1704">
        <row r="5">
          <cell r="A5">
            <v>2</v>
          </cell>
        </row>
      </sheetData>
      <sheetData sheetId="1705">
        <row r="5">
          <cell r="A5">
            <v>2</v>
          </cell>
        </row>
      </sheetData>
      <sheetData sheetId="1706">
        <row r="5">
          <cell r="A5">
            <v>2</v>
          </cell>
        </row>
      </sheetData>
      <sheetData sheetId="1707">
        <row r="5">
          <cell r="A5">
            <v>2</v>
          </cell>
        </row>
      </sheetData>
      <sheetData sheetId="1708">
        <row r="5">
          <cell r="A5">
            <v>2</v>
          </cell>
        </row>
      </sheetData>
      <sheetData sheetId="1709">
        <row r="5">
          <cell r="A5">
            <v>2</v>
          </cell>
        </row>
      </sheetData>
      <sheetData sheetId="1710">
        <row r="5">
          <cell r="A5">
            <v>2</v>
          </cell>
        </row>
      </sheetData>
      <sheetData sheetId="1711">
        <row r="5">
          <cell r="A5">
            <v>2</v>
          </cell>
        </row>
      </sheetData>
      <sheetData sheetId="1712">
        <row r="5">
          <cell r="A5">
            <v>2</v>
          </cell>
        </row>
      </sheetData>
      <sheetData sheetId="1713">
        <row r="5">
          <cell r="A5">
            <v>2</v>
          </cell>
        </row>
      </sheetData>
      <sheetData sheetId="1714">
        <row r="5">
          <cell r="A5">
            <v>2</v>
          </cell>
        </row>
      </sheetData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>
        <row r="5">
          <cell r="A5">
            <v>2</v>
          </cell>
        </row>
      </sheetData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>
        <row r="5">
          <cell r="A5">
            <v>2</v>
          </cell>
        </row>
      </sheetData>
      <sheetData sheetId="1897">
        <row r="5">
          <cell r="A5">
            <v>2</v>
          </cell>
        </row>
      </sheetData>
      <sheetData sheetId="1898">
        <row r="5">
          <cell r="A5">
            <v>2</v>
          </cell>
        </row>
      </sheetData>
      <sheetData sheetId="1899" refreshError="1"/>
      <sheetData sheetId="1900">
        <row r="5">
          <cell r="A5">
            <v>2</v>
          </cell>
        </row>
      </sheetData>
      <sheetData sheetId="1901">
        <row r="5">
          <cell r="A5">
            <v>2</v>
          </cell>
        </row>
      </sheetData>
      <sheetData sheetId="1902">
        <row r="5">
          <cell r="A5">
            <v>2</v>
          </cell>
        </row>
      </sheetData>
      <sheetData sheetId="1903">
        <row r="5">
          <cell r="A5">
            <v>2</v>
          </cell>
        </row>
      </sheetData>
      <sheetData sheetId="1904">
        <row r="5">
          <cell r="A5">
            <v>2</v>
          </cell>
        </row>
      </sheetData>
      <sheetData sheetId="1905">
        <row r="5">
          <cell r="A5">
            <v>2</v>
          </cell>
        </row>
      </sheetData>
      <sheetData sheetId="1906">
        <row r="5">
          <cell r="A5">
            <v>2</v>
          </cell>
        </row>
      </sheetData>
      <sheetData sheetId="1907">
        <row r="5">
          <cell r="A5">
            <v>2</v>
          </cell>
        </row>
      </sheetData>
      <sheetData sheetId="1908">
        <row r="5">
          <cell r="A5">
            <v>2</v>
          </cell>
        </row>
      </sheetData>
      <sheetData sheetId="1909">
        <row r="5">
          <cell r="A5">
            <v>2</v>
          </cell>
        </row>
      </sheetData>
      <sheetData sheetId="1910">
        <row r="5">
          <cell r="A5">
            <v>2</v>
          </cell>
        </row>
      </sheetData>
      <sheetData sheetId="1911">
        <row r="5">
          <cell r="A5">
            <v>2</v>
          </cell>
        </row>
      </sheetData>
      <sheetData sheetId="1912">
        <row r="5">
          <cell r="A5">
            <v>2</v>
          </cell>
        </row>
      </sheetData>
      <sheetData sheetId="1913">
        <row r="5">
          <cell r="A5">
            <v>2</v>
          </cell>
        </row>
      </sheetData>
      <sheetData sheetId="1914">
        <row r="5">
          <cell r="A5">
            <v>2</v>
          </cell>
        </row>
      </sheetData>
      <sheetData sheetId="1915">
        <row r="5">
          <cell r="A5">
            <v>2</v>
          </cell>
        </row>
      </sheetData>
      <sheetData sheetId="1916">
        <row r="5">
          <cell r="A5">
            <v>2</v>
          </cell>
        </row>
      </sheetData>
      <sheetData sheetId="1917">
        <row r="5">
          <cell r="A5">
            <v>2</v>
          </cell>
        </row>
      </sheetData>
      <sheetData sheetId="1918">
        <row r="5">
          <cell r="A5">
            <v>2</v>
          </cell>
        </row>
      </sheetData>
      <sheetData sheetId="1919">
        <row r="5">
          <cell r="A5">
            <v>2</v>
          </cell>
        </row>
      </sheetData>
      <sheetData sheetId="1920">
        <row r="5">
          <cell r="A5">
            <v>2</v>
          </cell>
        </row>
      </sheetData>
      <sheetData sheetId="1921">
        <row r="5">
          <cell r="A5">
            <v>2</v>
          </cell>
        </row>
      </sheetData>
      <sheetData sheetId="1922">
        <row r="5">
          <cell r="A5">
            <v>2</v>
          </cell>
        </row>
      </sheetData>
      <sheetData sheetId="1923">
        <row r="5">
          <cell r="A5">
            <v>2</v>
          </cell>
        </row>
      </sheetData>
      <sheetData sheetId="1924">
        <row r="5">
          <cell r="A5">
            <v>2</v>
          </cell>
        </row>
      </sheetData>
      <sheetData sheetId="1925">
        <row r="5">
          <cell r="A5">
            <v>2</v>
          </cell>
        </row>
      </sheetData>
      <sheetData sheetId="1926">
        <row r="5">
          <cell r="A5">
            <v>2</v>
          </cell>
        </row>
      </sheetData>
      <sheetData sheetId="1927">
        <row r="5">
          <cell r="A5">
            <v>2</v>
          </cell>
        </row>
      </sheetData>
      <sheetData sheetId="1928">
        <row r="5">
          <cell r="A5">
            <v>2</v>
          </cell>
        </row>
      </sheetData>
      <sheetData sheetId="1929">
        <row r="5">
          <cell r="A5">
            <v>2</v>
          </cell>
        </row>
      </sheetData>
      <sheetData sheetId="1930">
        <row r="5">
          <cell r="A5">
            <v>2</v>
          </cell>
        </row>
      </sheetData>
      <sheetData sheetId="1931">
        <row r="5">
          <cell r="A5">
            <v>2</v>
          </cell>
        </row>
      </sheetData>
      <sheetData sheetId="1932">
        <row r="5">
          <cell r="A5">
            <v>2</v>
          </cell>
        </row>
      </sheetData>
      <sheetData sheetId="1933">
        <row r="5">
          <cell r="A5">
            <v>2</v>
          </cell>
        </row>
      </sheetData>
      <sheetData sheetId="1934">
        <row r="5">
          <cell r="A5">
            <v>2</v>
          </cell>
        </row>
      </sheetData>
      <sheetData sheetId="1935">
        <row r="5">
          <cell r="A5">
            <v>2</v>
          </cell>
        </row>
      </sheetData>
      <sheetData sheetId="1936">
        <row r="5">
          <cell r="A5">
            <v>2</v>
          </cell>
        </row>
      </sheetData>
      <sheetData sheetId="1937">
        <row r="5">
          <cell r="A5">
            <v>2</v>
          </cell>
        </row>
      </sheetData>
      <sheetData sheetId="1938">
        <row r="5">
          <cell r="A5">
            <v>2</v>
          </cell>
        </row>
      </sheetData>
      <sheetData sheetId="1939">
        <row r="5">
          <cell r="A5">
            <v>2</v>
          </cell>
        </row>
      </sheetData>
      <sheetData sheetId="1940">
        <row r="5">
          <cell r="A5">
            <v>2</v>
          </cell>
        </row>
      </sheetData>
      <sheetData sheetId="1941">
        <row r="5">
          <cell r="A5">
            <v>2</v>
          </cell>
        </row>
      </sheetData>
      <sheetData sheetId="1942">
        <row r="5">
          <cell r="A5">
            <v>2</v>
          </cell>
        </row>
      </sheetData>
      <sheetData sheetId="1943">
        <row r="5">
          <cell r="A5">
            <v>2</v>
          </cell>
        </row>
      </sheetData>
      <sheetData sheetId="1944">
        <row r="5">
          <cell r="A5">
            <v>2</v>
          </cell>
        </row>
      </sheetData>
      <sheetData sheetId="1945">
        <row r="5">
          <cell r="A5">
            <v>2</v>
          </cell>
        </row>
      </sheetData>
      <sheetData sheetId="1946">
        <row r="5">
          <cell r="A5">
            <v>2</v>
          </cell>
        </row>
      </sheetData>
      <sheetData sheetId="1947">
        <row r="5">
          <cell r="A5">
            <v>2</v>
          </cell>
        </row>
      </sheetData>
      <sheetData sheetId="1948">
        <row r="5">
          <cell r="A5">
            <v>2</v>
          </cell>
        </row>
      </sheetData>
      <sheetData sheetId="1949">
        <row r="5">
          <cell r="A5">
            <v>2</v>
          </cell>
        </row>
      </sheetData>
      <sheetData sheetId="1950">
        <row r="5">
          <cell r="A5">
            <v>2</v>
          </cell>
        </row>
      </sheetData>
      <sheetData sheetId="1951">
        <row r="5">
          <cell r="A5">
            <v>2</v>
          </cell>
        </row>
      </sheetData>
      <sheetData sheetId="1952">
        <row r="5">
          <cell r="A5">
            <v>2</v>
          </cell>
        </row>
      </sheetData>
      <sheetData sheetId="1953">
        <row r="5">
          <cell r="A5">
            <v>2</v>
          </cell>
        </row>
      </sheetData>
      <sheetData sheetId="1954">
        <row r="5">
          <cell r="A5">
            <v>2</v>
          </cell>
        </row>
      </sheetData>
      <sheetData sheetId="1955">
        <row r="5">
          <cell r="A5">
            <v>2</v>
          </cell>
        </row>
      </sheetData>
      <sheetData sheetId="1956">
        <row r="5">
          <cell r="A5">
            <v>2</v>
          </cell>
        </row>
      </sheetData>
      <sheetData sheetId="1957">
        <row r="5">
          <cell r="A5">
            <v>2</v>
          </cell>
        </row>
      </sheetData>
      <sheetData sheetId="1958">
        <row r="5">
          <cell r="A5">
            <v>2</v>
          </cell>
        </row>
      </sheetData>
      <sheetData sheetId="1959">
        <row r="5">
          <cell r="A5">
            <v>2</v>
          </cell>
        </row>
      </sheetData>
      <sheetData sheetId="1960">
        <row r="5">
          <cell r="A5">
            <v>2</v>
          </cell>
        </row>
      </sheetData>
      <sheetData sheetId="1961">
        <row r="5">
          <cell r="A5">
            <v>2</v>
          </cell>
        </row>
      </sheetData>
      <sheetData sheetId="1962">
        <row r="5">
          <cell r="A5">
            <v>2</v>
          </cell>
        </row>
      </sheetData>
      <sheetData sheetId="1963">
        <row r="5">
          <cell r="A5">
            <v>2</v>
          </cell>
        </row>
      </sheetData>
      <sheetData sheetId="1964">
        <row r="5">
          <cell r="A5">
            <v>2</v>
          </cell>
        </row>
      </sheetData>
      <sheetData sheetId="1965">
        <row r="5">
          <cell r="A5">
            <v>2</v>
          </cell>
        </row>
      </sheetData>
      <sheetData sheetId="1966">
        <row r="5">
          <cell r="A5">
            <v>2</v>
          </cell>
        </row>
      </sheetData>
      <sheetData sheetId="1967">
        <row r="5">
          <cell r="A5">
            <v>2</v>
          </cell>
        </row>
      </sheetData>
      <sheetData sheetId="1968">
        <row r="5">
          <cell r="A5">
            <v>2</v>
          </cell>
        </row>
      </sheetData>
      <sheetData sheetId="1969">
        <row r="5">
          <cell r="A5">
            <v>2</v>
          </cell>
        </row>
      </sheetData>
      <sheetData sheetId="1970">
        <row r="5">
          <cell r="A5">
            <v>2</v>
          </cell>
        </row>
      </sheetData>
      <sheetData sheetId="1971">
        <row r="5">
          <cell r="A5">
            <v>2</v>
          </cell>
        </row>
      </sheetData>
      <sheetData sheetId="1972">
        <row r="5">
          <cell r="A5">
            <v>2</v>
          </cell>
        </row>
      </sheetData>
      <sheetData sheetId="1973">
        <row r="5">
          <cell r="A5">
            <v>2</v>
          </cell>
        </row>
      </sheetData>
      <sheetData sheetId="1974">
        <row r="5">
          <cell r="A5">
            <v>2</v>
          </cell>
        </row>
      </sheetData>
      <sheetData sheetId="1975">
        <row r="5">
          <cell r="A5">
            <v>2</v>
          </cell>
        </row>
      </sheetData>
      <sheetData sheetId="1976">
        <row r="5">
          <cell r="A5">
            <v>2</v>
          </cell>
        </row>
      </sheetData>
      <sheetData sheetId="1977">
        <row r="5">
          <cell r="A5">
            <v>2</v>
          </cell>
        </row>
      </sheetData>
      <sheetData sheetId="1978">
        <row r="5">
          <cell r="A5">
            <v>2</v>
          </cell>
        </row>
      </sheetData>
      <sheetData sheetId="1979">
        <row r="5">
          <cell r="A5">
            <v>2</v>
          </cell>
        </row>
      </sheetData>
      <sheetData sheetId="1980">
        <row r="5">
          <cell r="A5">
            <v>2</v>
          </cell>
        </row>
      </sheetData>
      <sheetData sheetId="1981">
        <row r="5">
          <cell r="A5">
            <v>2</v>
          </cell>
        </row>
      </sheetData>
      <sheetData sheetId="1982">
        <row r="5">
          <cell r="A5">
            <v>2</v>
          </cell>
        </row>
      </sheetData>
      <sheetData sheetId="1983">
        <row r="5">
          <cell r="A5">
            <v>2</v>
          </cell>
        </row>
      </sheetData>
      <sheetData sheetId="1984">
        <row r="5">
          <cell r="A5">
            <v>2</v>
          </cell>
        </row>
      </sheetData>
      <sheetData sheetId="1985">
        <row r="5">
          <cell r="A5">
            <v>2</v>
          </cell>
        </row>
      </sheetData>
      <sheetData sheetId="1986">
        <row r="5">
          <cell r="A5">
            <v>2</v>
          </cell>
        </row>
      </sheetData>
      <sheetData sheetId="1987">
        <row r="5">
          <cell r="A5">
            <v>2</v>
          </cell>
        </row>
      </sheetData>
      <sheetData sheetId="1988">
        <row r="5">
          <cell r="A5">
            <v>2</v>
          </cell>
        </row>
      </sheetData>
      <sheetData sheetId="1989">
        <row r="5">
          <cell r="A5">
            <v>2</v>
          </cell>
        </row>
      </sheetData>
      <sheetData sheetId="1990">
        <row r="5">
          <cell r="A5">
            <v>2</v>
          </cell>
        </row>
      </sheetData>
      <sheetData sheetId="1991">
        <row r="5">
          <cell r="A5">
            <v>2</v>
          </cell>
        </row>
      </sheetData>
      <sheetData sheetId="1992">
        <row r="5">
          <cell r="A5">
            <v>2</v>
          </cell>
        </row>
      </sheetData>
      <sheetData sheetId="1993">
        <row r="5">
          <cell r="A5">
            <v>2</v>
          </cell>
        </row>
      </sheetData>
      <sheetData sheetId="1994">
        <row r="5">
          <cell r="A5">
            <v>2</v>
          </cell>
        </row>
      </sheetData>
      <sheetData sheetId="1995">
        <row r="5">
          <cell r="A5">
            <v>2</v>
          </cell>
        </row>
      </sheetData>
      <sheetData sheetId="1996">
        <row r="5">
          <cell r="A5">
            <v>2</v>
          </cell>
        </row>
      </sheetData>
      <sheetData sheetId="1997">
        <row r="5">
          <cell r="A5">
            <v>2</v>
          </cell>
        </row>
      </sheetData>
      <sheetData sheetId="1998">
        <row r="5">
          <cell r="A5">
            <v>2</v>
          </cell>
        </row>
      </sheetData>
      <sheetData sheetId="1999">
        <row r="5">
          <cell r="A5">
            <v>2</v>
          </cell>
        </row>
      </sheetData>
      <sheetData sheetId="2000">
        <row r="5">
          <cell r="A5">
            <v>2</v>
          </cell>
        </row>
      </sheetData>
      <sheetData sheetId="2001">
        <row r="5">
          <cell r="A5">
            <v>2</v>
          </cell>
        </row>
      </sheetData>
      <sheetData sheetId="2002">
        <row r="5">
          <cell r="A5">
            <v>2</v>
          </cell>
        </row>
      </sheetData>
      <sheetData sheetId="2003">
        <row r="5">
          <cell r="A5">
            <v>2</v>
          </cell>
        </row>
      </sheetData>
      <sheetData sheetId="2004">
        <row r="5">
          <cell r="A5">
            <v>2</v>
          </cell>
        </row>
      </sheetData>
      <sheetData sheetId="2005">
        <row r="5">
          <cell r="A5">
            <v>2</v>
          </cell>
        </row>
      </sheetData>
      <sheetData sheetId="2006">
        <row r="5">
          <cell r="A5">
            <v>2</v>
          </cell>
        </row>
      </sheetData>
      <sheetData sheetId="2007">
        <row r="5">
          <cell r="A5">
            <v>2</v>
          </cell>
        </row>
      </sheetData>
      <sheetData sheetId="2008">
        <row r="5">
          <cell r="A5">
            <v>2</v>
          </cell>
        </row>
      </sheetData>
      <sheetData sheetId="2009">
        <row r="5">
          <cell r="A5">
            <v>2</v>
          </cell>
        </row>
      </sheetData>
      <sheetData sheetId="2010">
        <row r="5">
          <cell r="A5">
            <v>2</v>
          </cell>
        </row>
      </sheetData>
      <sheetData sheetId="2011">
        <row r="5">
          <cell r="A5">
            <v>2</v>
          </cell>
        </row>
      </sheetData>
      <sheetData sheetId="2012">
        <row r="5">
          <cell r="A5">
            <v>2</v>
          </cell>
        </row>
      </sheetData>
      <sheetData sheetId="2013">
        <row r="5">
          <cell r="A5">
            <v>2</v>
          </cell>
        </row>
      </sheetData>
      <sheetData sheetId="2014">
        <row r="5">
          <cell r="A5">
            <v>2</v>
          </cell>
        </row>
      </sheetData>
      <sheetData sheetId="2015">
        <row r="5">
          <cell r="A5">
            <v>2</v>
          </cell>
        </row>
      </sheetData>
      <sheetData sheetId="2016">
        <row r="5">
          <cell r="A5">
            <v>2</v>
          </cell>
        </row>
      </sheetData>
      <sheetData sheetId="2017">
        <row r="5">
          <cell r="A5">
            <v>2</v>
          </cell>
        </row>
      </sheetData>
      <sheetData sheetId="2018">
        <row r="5">
          <cell r="A5">
            <v>2</v>
          </cell>
        </row>
      </sheetData>
      <sheetData sheetId="2019">
        <row r="5">
          <cell r="A5">
            <v>2</v>
          </cell>
        </row>
      </sheetData>
      <sheetData sheetId="2020">
        <row r="5">
          <cell r="A5">
            <v>2</v>
          </cell>
        </row>
      </sheetData>
      <sheetData sheetId="2021">
        <row r="5">
          <cell r="A5">
            <v>2</v>
          </cell>
        </row>
      </sheetData>
      <sheetData sheetId="2022">
        <row r="5">
          <cell r="A5">
            <v>2</v>
          </cell>
        </row>
      </sheetData>
      <sheetData sheetId="2023">
        <row r="5">
          <cell r="A5">
            <v>2</v>
          </cell>
        </row>
      </sheetData>
      <sheetData sheetId="2024">
        <row r="5">
          <cell r="A5">
            <v>2</v>
          </cell>
        </row>
      </sheetData>
      <sheetData sheetId="2025">
        <row r="5">
          <cell r="A5">
            <v>2</v>
          </cell>
        </row>
      </sheetData>
      <sheetData sheetId="2026">
        <row r="5">
          <cell r="A5">
            <v>2</v>
          </cell>
        </row>
      </sheetData>
      <sheetData sheetId="2027">
        <row r="5">
          <cell r="A5">
            <v>2</v>
          </cell>
        </row>
      </sheetData>
      <sheetData sheetId="2028">
        <row r="5">
          <cell r="A5">
            <v>2</v>
          </cell>
        </row>
      </sheetData>
      <sheetData sheetId="2029">
        <row r="5">
          <cell r="A5">
            <v>2</v>
          </cell>
        </row>
      </sheetData>
      <sheetData sheetId="2030">
        <row r="5">
          <cell r="A5">
            <v>2</v>
          </cell>
        </row>
      </sheetData>
      <sheetData sheetId="2031">
        <row r="5">
          <cell r="A5">
            <v>2</v>
          </cell>
        </row>
      </sheetData>
      <sheetData sheetId="2032">
        <row r="5">
          <cell r="A5">
            <v>2</v>
          </cell>
        </row>
      </sheetData>
      <sheetData sheetId="2033">
        <row r="5">
          <cell r="A5">
            <v>2</v>
          </cell>
        </row>
      </sheetData>
      <sheetData sheetId="2034">
        <row r="5">
          <cell r="A5">
            <v>2</v>
          </cell>
        </row>
      </sheetData>
      <sheetData sheetId="2035">
        <row r="5">
          <cell r="A5">
            <v>2</v>
          </cell>
        </row>
      </sheetData>
      <sheetData sheetId="2036">
        <row r="5">
          <cell r="A5">
            <v>2</v>
          </cell>
        </row>
      </sheetData>
      <sheetData sheetId="2037">
        <row r="5">
          <cell r="A5">
            <v>2</v>
          </cell>
        </row>
      </sheetData>
      <sheetData sheetId="2038">
        <row r="5">
          <cell r="A5">
            <v>2</v>
          </cell>
        </row>
      </sheetData>
      <sheetData sheetId="2039">
        <row r="5">
          <cell r="A5">
            <v>2</v>
          </cell>
        </row>
      </sheetData>
      <sheetData sheetId="2040">
        <row r="5">
          <cell r="A5">
            <v>2</v>
          </cell>
        </row>
      </sheetData>
      <sheetData sheetId="2041">
        <row r="5">
          <cell r="A5">
            <v>2</v>
          </cell>
        </row>
      </sheetData>
      <sheetData sheetId="2042">
        <row r="5">
          <cell r="A5">
            <v>2</v>
          </cell>
        </row>
      </sheetData>
      <sheetData sheetId="2043">
        <row r="5">
          <cell r="A5">
            <v>2</v>
          </cell>
        </row>
      </sheetData>
      <sheetData sheetId="2044">
        <row r="5">
          <cell r="A5">
            <v>2</v>
          </cell>
        </row>
      </sheetData>
      <sheetData sheetId="2045">
        <row r="5">
          <cell r="A5">
            <v>2</v>
          </cell>
        </row>
      </sheetData>
      <sheetData sheetId="2046">
        <row r="5">
          <cell r="A5">
            <v>2</v>
          </cell>
        </row>
      </sheetData>
      <sheetData sheetId="2047">
        <row r="5">
          <cell r="A5">
            <v>2</v>
          </cell>
        </row>
      </sheetData>
      <sheetData sheetId="2048">
        <row r="5">
          <cell r="A5">
            <v>2</v>
          </cell>
        </row>
      </sheetData>
      <sheetData sheetId="2049">
        <row r="5">
          <cell r="A5">
            <v>2</v>
          </cell>
        </row>
      </sheetData>
      <sheetData sheetId="2050">
        <row r="5">
          <cell r="A5">
            <v>2</v>
          </cell>
        </row>
      </sheetData>
      <sheetData sheetId="2051">
        <row r="5">
          <cell r="A5">
            <v>2</v>
          </cell>
        </row>
      </sheetData>
      <sheetData sheetId="2052">
        <row r="5">
          <cell r="A5">
            <v>2</v>
          </cell>
        </row>
      </sheetData>
      <sheetData sheetId="2053">
        <row r="5">
          <cell r="A5">
            <v>2</v>
          </cell>
        </row>
      </sheetData>
      <sheetData sheetId="2054">
        <row r="5">
          <cell r="A5">
            <v>2</v>
          </cell>
        </row>
      </sheetData>
      <sheetData sheetId="2055">
        <row r="5">
          <cell r="A5">
            <v>2</v>
          </cell>
        </row>
      </sheetData>
      <sheetData sheetId="2056">
        <row r="5">
          <cell r="A5">
            <v>2</v>
          </cell>
        </row>
      </sheetData>
      <sheetData sheetId="2057">
        <row r="5">
          <cell r="A5">
            <v>2</v>
          </cell>
        </row>
      </sheetData>
      <sheetData sheetId="2058">
        <row r="5">
          <cell r="A5">
            <v>2</v>
          </cell>
        </row>
      </sheetData>
      <sheetData sheetId="2059">
        <row r="5">
          <cell r="A5">
            <v>2</v>
          </cell>
        </row>
      </sheetData>
      <sheetData sheetId="2060">
        <row r="5">
          <cell r="A5">
            <v>2</v>
          </cell>
        </row>
      </sheetData>
      <sheetData sheetId="2061">
        <row r="5">
          <cell r="A5">
            <v>2</v>
          </cell>
        </row>
      </sheetData>
      <sheetData sheetId="2062">
        <row r="5">
          <cell r="A5">
            <v>2</v>
          </cell>
        </row>
      </sheetData>
      <sheetData sheetId="2063">
        <row r="5">
          <cell r="A5">
            <v>2</v>
          </cell>
        </row>
      </sheetData>
      <sheetData sheetId="2064">
        <row r="5">
          <cell r="A5">
            <v>2</v>
          </cell>
        </row>
      </sheetData>
      <sheetData sheetId="2065">
        <row r="5">
          <cell r="A5">
            <v>2</v>
          </cell>
        </row>
      </sheetData>
      <sheetData sheetId="2066">
        <row r="5">
          <cell r="A5">
            <v>2</v>
          </cell>
        </row>
      </sheetData>
      <sheetData sheetId="2067">
        <row r="5">
          <cell r="A5">
            <v>2</v>
          </cell>
        </row>
      </sheetData>
      <sheetData sheetId="2068">
        <row r="5">
          <cell r="A5">
            <v>2</v>
          </cell>
        </row>
      </sheetData>
      <sheetData sheetId="2069">
        <row r="5">
          <cell r="A5">
            <v>2</v>
          </cell>
        </row>
      </sheetData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>
        <row r="5">
          <cell r="A5">
            <v>2</v>
          </cell>
        </row>
      </sheetData>
      <sheetData sheetId="2073">
        <row r="5">
          <cell r="A5">
            <v>2</v>
          </cell>
        </row>
      </sheetData>
      <sheetData sheetId="2074">
        <row r="5">
          <cell r="A5">
            <v>2</v>
          </cell>
        </row>
      </sheetData>
      <sheetData sheetId="2075">
        <row r="5">
          <cell r="A5">
            <v>2</v>
          </cell>
        </row>
      </sheetData>
      <sheetData sheetId="2076">
        <row r="5">
          <cell r="A5">
            <v>2</v>
          </cell>
        </row>
      </sheetData>
      <sheetData sheetId="2077">
        <row r="5">
          <cell r="A5">
            <v>2</v>
          </cell>
        </row>
      </sheetData>
      <sheetData sheetId="2078">
        <row r="5">
          <cell r="A5">
            <v>2</v>
          </cell>
        </row>
      </sheetData>
      <sheetData sheetId="2079">
        <row r="5">
          <cell r="A5">
            <v>2</v>
          </cell>
        </row>
      </sheetData>
      <sheetData sheetId="2080">
        <row r="5">
          <cell r="A5">
            <v>2</v>
          </cell>
        </row>
      </sheetData>
      <sheetData sheetId="2081">
        <row r="5">
          <cell r="A5">
            <v>2</v>
          </cell>
        </row>
      </sheetData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>
        <row r="5">
          <cell r="A5">
            <v>2</v>
          </cell>
        </row>
      </sheetData>
      <sheetData sheetId="2091">
        <row r="5">
          <cell r="A5">
            <v>2</v>
          </cell>
        </row>
      </sheetData>
      <sheetData sheetId="2092">
        <row r="5">
          <cell r="A5">
            <v>2</v>
          </cell>
        </row>
      </sheetData>
      <sheetData sheetId="2093">
        <row r="5">
          <cell r="A5">
            <v>2</v>
          </cell>
        </row>
      </sheetData>
      <sheetData sheetId="2094">
        <row r="5">
          <cell r="A5">
            <v>2</v>
          </cell>
        </row>
      </sheetData>
      <sheetData sheetId="2095">
        <row r="5">
          <cell r="A5">
            <v>2</v>
          </cell>
        </row>
      </sheetData>
      <sheetData sheetId="2096">
        <row r="5">
          <cell r="A5">
            <v>2</v>
          </cell>
        </row>
      </sheetData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>
        <row r="5">
          <cell r="A5">
            <v>2</v>
          </cell>
        </row>
      </sheetData>
      <sheetData sheetId="2111">
        <row r="5">
          <cell r="A5">
            <v>2</v>
          </cell>
        </row>
      </sheetData>
      <sheetData sheetId="2112">
        <row r="5">
          <cell r="A5">
            <v>2</v>
          </cell>
        </row>
      </sheetData>
      <sheetData sheetId="2113">
        <row r="5">
          <cell r="A5">
            <v>2</v>
          </cell>
        </row>
      </sheetData>
      <sheetData sheetId="2114">
        <row r="5">
          <cell r="A5">
            <v>2</v>
          </cell>
        </row>
      </sheetData>
      <sheetData sheetId="2115">
        <row r="5">
          <cell r="A5">
            <v>2</v>
          </cell>
        </row>
      </sheetData>
      <sheetData sheetId="2116">
        <row r="5">
          <cell r="A5">
            <v>2</v>
          </cell>
        </row>
      </sheetData>
      <sheetData sheetId="2117">
        <row r="5">
          <cell r="A5">
            <v>2</v>
          </cell>
        </row>
      </sheetData>
      <sheetData sheetId="2118">
        <row r="5">
          <cell r="A5">
            <v>2</v>
          </cell>
        </row>
      </sheetData>
      <sheetData sheetId="2119">
        <row r="5">
          <cell r="A5">
            <v>2</v>
          </cell>
        </row>
      </sheetData>
      <sheetData sheetId="2120">
        <row r="5">
          <cell r="A5">
            <v>2</v>
          </cell>
        </row>
      </sheetData>
      <sheetData sheetId="2121">
        <row r="5">
          <cell r="A5">
            <v>2</v>
          </cell>
        </row>
      </sheetData>
      <sheetData sheetId="2122">
        <row r="5">
          <cell r="A5">
            <v>2</v>
          </cell>
        </row>
      </sheetData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>
        <row r="5">
          <cell r="A5">
            <v>2</v>
          </cell>
        </row>
      </sheetData>
      <sheetData sheetId="2130">
        <row r="5">
          <cell r="A5">
            <v>2</v>
          </cell>
        </row>
      </sheetData>
      <sheetData sheetId="2131">
        <row r="5">
          <cell r="A5">
            <v>2</v>
          </cell>
        </row>
      </sheetData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>
        <row r="5">
          <cell r="A5">
            <v>2</v>
          </cell>
        </row>
      </sheetData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/>
      <sheetData sheetId="2305">
        <row r="5">
          <cell r="A5">
            <v>2</v>
          </cell>
        </row>
      </sheetData>
      <sheetData sheetId="2306"/>
      <sheetData sheetId="2307"/>
      <sheetData sheetId="2308">
        <row r="5">
          <cell r="A5">
            <v>2</v>
          </cell>
        </row>
      </sheetData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>
        <row r="5">
          <cell r="A5">
            <v>2</v>
          </cell>
        </row>
      </sheetData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 refreshError="1"/>
      <sheetData sheetId="2402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/>
      <sheetData sheetId="2410" refreshError="1"/>
      <sheetData sheetId="2411" refreshError="1"/>
      <sheetData sheetId="2412"/>
      <sheetData sheetId="2413"/>
      <sheetData sheetId="2414"/>
      <sheetData sheetId="2415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/>
      <sheetData sheetId="2464"/>
      <sheetData sheetId="2465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/>
      <sheetData sheetId="2487" refreshError="1"/>
      <sheetData sheetId="2488" refreshError="1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/>
      <sheetData sheetId="2510"/>
      <sheetData sheetId="2511"/>
      <sheetData sheetId="2512"/>
      <sheetData sheetId="2513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/>
      <sheetData sheetId="2560"/>
      <sheetData sheetId="2561" refreshError="1"/>
      <sheetData sheetId="2562"/>
      <sheetData sheetId="2563"/>
      <sheetData sheetId="2564"/>
      <sheetData sheetId="2565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/>
      <sheetData sheetId="2587" refreshError="1"/>
      <sheetData sheetId="2588" refreshError="1"/>
      <sheetData sheetId="2589" refreshError="1"/>
      <sheetData sheetId="2590"/>
      <sheetData sheetId="2591" refreshError="1"/>
      <sheetData sheetId="2592"/>
      <sheetData sheetId="2593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/>
      <sheetData sheetId="2620"/>
      <sheetData sheetId="2621"/>
      <sheetData sheetId="2622"/>
      <sheetData sheetId="2623" refreshError="1"/>
      <sheetData sheetId="2624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 refreshError="1"/>
      <sheetData sheetId="2777"/>
      <sheetData sheetId="2778" refreshError="1"/>
      <sheetData sheetId="2779"/>
      <sheetData sheetId="2780"/>
      <sheetData sheetId="2781"/>
      <sheetData sheetId="2782"/>
      <sheetData sheetId="2783" refreshError="1"/>
      <sheetData sheetId="2784"/>
      <sheetData sheetId="2785"/>
      <sheetData sheetId="2786"/>
      <sheetData sheetId="2787"/>
      <sheetData sheetId="2788" refreshError="1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 refreshError="1"/>
      <sheetData sheetId="2916"/>
      <sheetData sheetId="2917"/>
      <sheetData sheetId="2918"/>
      <sheetData sheetId="2919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 refreshError="1"/>
      <sheetData sheetId="2938"/>
      <sheetData sheetId="2939"/>
      <sheetData sheetId="2940" refreshError="1"/>
      <sheetData sheetId="2941" refreshError="1"/>
      <sheetData sheetId="2942" refreshError="1"/>
      <sheetData sheetId="2943" refreshError="1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/>
      <sheetData sheetId="3122" refreshError="1"/>
      <sheetData sheetId="3123" refreshError="1"/>
      <sheetData sheetId="3124" refreshError="1"/>
      <sheetData sheetId="3125"/>
      <sheetData sheetId="3126"/>
      <sheetData sheetId="3127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>
        <row r="5">
          <cell r="A5">
            <v>2</v>
          </cell>
        </row>
      </sheetData>
      <sheetData sheetId="3167"/>
      <sheetData sheetId="3168"/>
      <sheetData sheetId="3169"/>
      <sheetData sheetId="3170"/>
      <sheetData sheetId="3171"/>
      <sheetData sheetId="3172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>
        <row r="5">
          <cell r="A5">
            <v>2</v>
          </cell>
        </row>
      </sheetData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 refreshError="1"/>
      <sheetData sheetId="3348"/>
      <sheetData sheetId="3349"/>
      <sheetData sheetId="3350"/>
      <sheetData sheetId="33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내역1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골재집계"/>
      <sheetName val="월선수금"/>
      <sheetName val="표지판현황"/>
      <sheetName val="7단가"/>
      <sheetName val="적격점수&lt;300억미만&gt;"/>
      <sheetName val="검사현황"/>
      <sheetName val="full (2)"/>
      <sheetName val="전선 및 전선관"/>
      <sheetName val="산출내역서집계표"/>
      <sheetName val="SCH"/>
      <sheetName val="CTEMCOST"/>
      <sheetName val="design data"/>
      <sheetName val="member design"/>
      <sheetName val="단면가정"/>
      <sheetName val="I一般比"/>
      <sheetName val="N賃率-職"/>
      <sheetName val="단위별 일위대가표"/>
      <sheetName val="기초일위"/>
      <sheetName val="시설일위"/>
      <sheetName val="조명일위"/>
      <sheetName val="봉양~조차장간고하개명(신설)"/>
      <sheetName val="6월실적"/>
      <sheetName val="손익분석"/>
      <sheetName val="1-1"/>
      <sheetName val="IMP(MAIN)"/>
      <sheetName val="IMP (REACTOR)"/>
      <sheetName val="도급양식"/>
      <sheetName val="소일위대가코드표"/>
      <sheetName val="정산노무"/>
      <sheetName val="정산재료"/>
      <sheetName val="전신환매도율"/>
      <sheetName val="개요"/>
      <sheetName val="C &amp; G RHS"/>
      <sheetName val="설변물량"/>
      <sheetName val="첨부파일"/>
      <sheetName val="연습"/>
      <sheetName val="설산1.나"/>
      <sheetName val="본사S"/>
      <sheetName val="Equipment"/>
      <sheetName val="Piping"/>
      <sheetName val="TYPE-A"/>
      <sheetName val="Baby일위대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변화치수"/>
      <sheetName val="AS포장복구 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EUPDAT2"/>
      <sheetName val="Hargamat"/>
      <sheetName val="검색"/>
      <sheetName val="Wind Load(3.1) (2)"/>
      <sheetName val="Wind Load(3.2)"/>
      <sheetName val="Wind Load(3.4)"/>
      <sheetName val="건축내역서"/>
      <sheetName val="차선도색현황"/>
      <sheetName val="가동비율"/>
      <sheetName val="노원열병합  건축공사기성내역서"/>
      <sheetName val="금액"/>
      <sheetName val="type-F"/>
      <sheetName val="RAHMEN"/>
      <sheetName val="TC IN"/>
      <sheetName val="Front"/>
      <sheetName val="횡배위치"/>
      <sheetName val="공종별 집계"/>
      <sheetName val="인제내역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조명율표"/>
      <sheetName val="기계"/>
      <sheetName val="공사비예산서(토목분)"/>
      <sheetName val="CALCULATION"/>
      <sheetName val="경비"/>
      <sheetName val="자재단가"/>
      <sheetName val="요율"/>
      <sheetName val="노임"/>
      <sheetName val="자재대"/>
      <sheetName val="매원개착터널총괄"/>
      <sheetName val="제원.설계조건"/>
      <sheetName val="Data Vol"/>
      <sheetName val="A"/>
      <sheetName val="비교표"/>
      <sheetName val="골조시행"/>
      <sheetName val="CCC"/>
      <sheetName val="품셈표"/>
      <sheetName val="EXTERNAL(BOQ)"/>
      <sheetName val="HORI. VESSEL"/>
      <sheetName val="BQ-Offsite"/>
      <sheetName val="목록"/>
      <sheetName val="확산동"/>
      <sheetName val="계수시트"/>
      <sheetName val="원가계산서"/>
      <sheetName val="참조자료"/>
      <sheetName val="LABTOTAL"/>
      <sheetName val="DOGI"/>
      <sheetName val="현장관리비내역서"/>
      <sheetName val="RING WALL"/>
      <sheetName val="내역5"/>
      <sheetName val="Schedule E - P磇⊅밀⊅︀ꃕԯ_x0000_缀_x0000__x0000_"/>
      <sheetName val="토공계산서(부체도로)"/>
      <sheetName val="Sheet1 (2)"/>
      <sheetName val="식재"/>
      <sheetName val="시설물"/>
      <sheetName val="식재출력용"/>
      <sheetName val="유지관리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이토변실(A3-LINE)"/>
      <sheetName val="기성집계"/>
      <sheetName val="간접비(1)"/>
      <sheetName val="일위집계표"/>
      <sheetName val="SUMMARY(S)"/>
      <sheetName val="일위대가목록(1)"/>
      <sheetName val="단가대비표(1)"/>
      <sheetName val="설계조건"/>
      <sheetName val="안정계산"/>
      <sheetName val="단면검토"/>
      <sheetName val="1.취수장"/>
      <sheetName val="H-PILE수량집계"/>
      <sheetName val="단가산출서"/>
      <sheetName val="단가산출서 (2)"/>
      <sheetName val="sum1 (2)"/>
      <sheetName val="BSD _2_"/>
      <sheetName val="예가표"/>
      <sheetName val="토공산출(주차장)"/>
      <sheetName val="New Valuation"/>
      <sheetName val="Y_WORK"/>
      <sheetName val="조명투자및환수계획"/>
      <sheetName val="제조중간결과"/>
      <sheetName val="인건비 "/>
      <sheetName val="뚝토공"/>
      <sheetName val="물량"/>
      <sheetName val="건축원가계산서"/>
      <sheetName val="6호기"/>
      <sheetName val="공통가설공사"/>
      <sheetName val="부하(성남)"/>
      <sheetName val="일위목록"/>
      <sheetName val="현황"/>
      <sheetName val="기둥(원형)"/>
      <sheetName val="자료(통합)"/>
      <sheetName val="대상공사(조달청)"/>
      <sheetName val="도급내역서"/>
      <sheetName val="기초공"/>
      <sheetName val="전체실적"/>
      <sheetName val=""/>
      <sheetName val="C"/>
      <sheetName val="건축공사"/>
      <sheetName val="토&amp;흙"/>
      <sheetName val="배수통관(좌)"/>
      <sheetName val="I-O(번호별)"/>
      <sheetName val="NSMA-status"/>
      <sheetName val="공주-교대(A1)"/>
      <sheetName val="경산"/>
      <sheetName val="Util&amp; Real"/>
      <sheetName val="대창(함평)"/>
      <sheetName val="대창(장성)"/>
      <sheetName val="대창(함평)-창열"/>
      <sheetName val="FRT_O"/>
      <sheetName val="Macro1"/>
      <sheetName val="Macro2"/>
      <sheetName val="덕전리"/>
      <sheetName val="업무"/>
      <sheetName val="Galaxy 소비자가격표"/>
      <sheetName val="남대문빌딩"/>
      <sheetName val="진천"/>
      <sheetName val="산출금액내역"/>
      <sheetName val="T1"/>
      <sheetName val="1.우편집중내역서"/>
      <sheetName val="FAB_I"/>
      <sheetName val="웅진교-S2"/>
      <sheetName val="차수"/>
      <sheetName val="내역을"/>
      <sheetName val="K1자재(3차등)"/>
      <sheetName val="예산서"/>
      <sheetName val="설계명세서"/>
      <sheetName val="실행예산"/>
      <sheetName val="세부내역"/>
      <sheetName val="DIAPHRAGM"/>
      <sheetName val="견적접수"/>
      <sheetName val="견적내역서"/>
      <sheetName val="배수공"/>
      <sheetName val="암거"/>
      <sheetName val="포장공"/>
      <sheetName val="공사수행방안"/>
      <sheetName val="내역서1"/>
      <sheetName val="001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FACTOR94"/>
      <sheetName val="4안전율"/>
      <sheetName val="간접"/>
      <sheetName val="plan&amp;section of foundation"/>
      <sheetName val="working load at the btm ft."/>
      <sheetName val="stability check"/>
      <sheetName val="design load"/>
      <sheetName val="시추주상도"/>
      <sheetName val="미드수량"/>
      <sheetName val="일위_파일"/>
      <sheetName val="공사비집계"/>
      <sheetName val="내역서_x0000__x0000__x0000__x0000__x0000__x0000__x0000__x0000__x0000_ _x0000_띤ͤ_x0000__x0004__x0000__x0000__x0000__x0000__x0000__x0000_눼ͤ_x0000__x0000__x0000__x0000__x0000_"/>
      <sheetName val="guard(mac)"/>
      <sheetName val="지표"/>
      <sheetName val="1차 내역서"/>
      <sheetName val="H-01월"/>
      <sheetName val="일위대가(1)"/>
      <sheetName val="일반공사"/>
      <sheetName val="품의서"/>
      <sheetName val="금융비용"/>
      <sheetName val="우각부보강"/>
      <sheetName val="SOHAR(2nd)"/>
      <sheetName val="WORK-VOL"/>
      <sheetName val="as boq list up"/>
      <sheetName val="가시설단위수량"/>
      <sheetName val="바.한일양산"/>
      <sheetName val="협조전"/>
      <sheetName val="예산명세서"/>
      <sheetName val="자료입력"/>
      <sheetName val="단가비교"/>
      <sheetName val="Schedule E - Pageက_x0000_諱ԃ恭䀯E_x0000_"/>
      <sheetName val="Sheet3 (2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화성태안9공구내역(실행)"/>
      <sheetName val="전기"/>
      <sheetName val="하도급대비"/>
      <sheetName val="타공종이기"/>
      <sheetName val="2.내역서"/>
      <sheetName val="Lookup tables"/>
      <sheetName val="IMP_MAIN_"/>
      <sheetName val="IMP _REACTOR_"/>
      <sheetName val="단위세대"/>
      <sheetName val="건축2"/>
      <sheetName val="검수고1-1층"/>
      <sheetName val="견적"/>
      <sheetName val="실행견적"/>
      <sheetName val="실행내역 "/>
      <sheetName val="2.ㄱ)교량"/>
      <sheetName val="토공 토적표"/>
      <sheetName val="패널"/>
      <sheetName val="JUCK"/>
      <sheetName val="요약지"/>
      <sheetName val="2002상반기노임기준"/>
      <sheetName val="계화배수"/>
      <sheetName val="설계명세서(선로)"/>
      <sheetName val="Schedule E - Page〯â_x0000__x0000__x0000__x0000_였뒋㰜"/>
      <sheetName val="Schedule E - Page倯ñ_x0000__x0000__x0000__x0000_가뮙"/>
      <sheetName val="MFAB"/>
      <sheetName val="MFRT"/>
      <sheetName val="MPKG"/>
      <sheetName val="MPRD"/>
      <sheetName val="내역서_x0000__x0000__x0000__x0000__x0000__x0000__x0000__x0000__x0000__x0009__x0000_띤ͤ_x0000__x0004__x0000__x0000__x0000__x0000__x0000__x0000_눼ͤ_x0000__x0000__x0000__x0000__x0000_"/>
      <sheetName val="용산1(해보)"/>
      <sheetName val="sheets"/>
      <sheetName val="system &amp; LOOK_UP_FUNC"/>
      <sheetName val="Base_Data"/>
      <sheetName val="화강석_보조기"/>
      <sheetName val="1.맹암거관련.xls"/>
      <sheetName val="1.%EB%A7%B9%EC%95%94%EA%B1%B0%E"/>
      <sheetName val="estimate"/>
      <sheetName val="BM"/>
      <sheetName val="본지점중"/>
      <sheetName val="PRICE-COMP"/>
      <sheetName val="pri-com"/>
      <sheetName val="Bdown_ISBL"/>
      <sheetName val="0502-2087-Erection"/>
      <sheetName val="Form MF - 2"/>
      <sheetName val="Indices"/>
      <sheetName val="Graph (LGEN)"/>
      <sheetName val="out_prog"/>
      <sheetName val="선적schedule (2)"/>
      <sheetName val="자재"/>
      <sheetName val="APT내역"/>
      <sheetName val="방송노임"/>
      <sheetName val="99노임기준"/>
      <sheetName val="내역단가"/>
      <sheetName val="일위단가"/>
      <sheetName val="단가표 "/>
      <sheetName val="특별교실"/>
      <sheetName val="Schedule E - Pag_x0000__x0000_ﳨ_x0000__x0000__x0000_即酴諬4"/>
      <sheetName val="DB"/>
      <sheetName val="인건비"/>
      <sheetName val="기초코드"/>
      <sheetName val="AS포장복구_"/>
      <sheetName val="공종별_집계"/>
      <sheetName val="제원_설계조건"/>
      <sheetName val="design_data"/>
      <sheetName val="member_design"/>
      <sheetName val="DESIGN_CRITERIA"/>
      <sheetName val="RING_WALL"/>
      <sheetName val="VL"/>
      <sheetName val="문학간접"/>
      <sheetName val="일위대가(건축)"/>
      <sheetName val="CT "/>
      <sheetName val="Sheet13"/>
      <sheetName val="Sheet14"/>
      <sheetName val="실행내역"/>
      <sheetName val="골조단가"/>
      <sheetName val="Sheet3"/>
      <sheetName val="골조(가)"/>
      <sheetName val="토사(PE)"/>
      <sheetName val="직접인건비"/>
      <sheetName val="경비_원본"/>
      <sheetName val="NOMUBI"/>
      <sheetName val="sw1"/>
      <sheetName val="Schedule E - Page 11 of浐ௗ펈"/>
      <sheetName val="형상"/>
      <sheetName val="회사99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표지"/>
      <sheetName val="BOX전기내역"/>
      <sheetName val="101동"/>
      <sheetName val="단중표"/>
      <sheetName val="물가자료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PROJECT BRIEF(EX.NEW)"/>
      <sheetName val="토공(우물통,기타) "/>
      <sheetName val="조명시설"/>
      <sheetName val="EQUIP-H"/>
      <sheetName val="archi(본사)"/>
      <sheetName val="3희질산"/>
      <sheetName val="purpose&amp;input"/>
      <sheetName val="water prop."/>
      <sheetName val="15100"/>
      <sheetName val="개시대사 (2)"/>
      <sheetName val="VA_code"/>
      <sheetName val="품셈"/>
      <sheetName val="Schedule E -谔È斨᫭䨐ᨧ_x0000__x0000_Ứ]_x0006__x0000_͸"/>
      <sheetName val="전익자재"/>
      <sheetName val="Schedule E - Pag_x0000__x0000_坐ᔨ䳌빸Ъ雤O"/>
      <sheetName val="Schedule E - Pag䓐&gt;蛠Ȝ똙ø_x0000__x0000_궸᎝"/>
      <sheetName val="Schedule E - Pag_x0000__x0000_嚀ᳵ䳌§缐ӗ跔Z"/>
      <sheetName val="단"/>
      <sheetName val="플랜트 설치"/>
      <sheetName val="기계설비"/>
      <sheetName val="종합"/>
      <sheetName val="Schedule E -胸(脼(헾⿠_x0005__x0000__x0000__x0000__x0000_ꐜ"/>
      <sheetName val="Schedule E -萈&lt;헾⿐_x0005__x0000__x0000__x0000__x0000_퀱掍菄"/>
      <sheetName val="역T형교대(말뚝기초)"/>
      <sheetName val="IMPEADENCE MAP 취수장"/>
      <sheetName val="Schedule C - P塠ɪđ乔T⭸ᡨ⣸ᡨ"/>
      <sheetName val="계산근거"/>
      <sheetName val="KMT물량"/>
      <sheetName val="부산4"/>
      <sheetName val="산출기준(파견전산실)"/>
      <sheetName val="공사비명세서"/>
      <sheetName val="6. FLOOR"/>
      <sheetName val="3련 BOX"/>
      <sheetName val="Schedule E - P磇⊅밀⊅︀ꃕԯ"/>
      <sheetName val="공사현황"/>
      <sheetName val="방식총괄"/>
      <sheetName val="전력"/>
      <sheetName val="약품공급2"/>
      <sheetName val="Schedule E - Page 3 of︀ԯ"/>
      <sheetName val="화강석_보조기_x0005__x0000_"/>
      <sheetName val="전체현황"/>
      <sheetName val="Schedule E - P滂"/>
      <sheetName val="Schedule E - Pa何Ⰰ佖✀訒ԯ_x0000_缀_x0000_"/>
      <sheetName val="6PILE  (돌출)"/>
      <sheetName val="IN"/>
      <sheetName val="제조원가계산서 (2)"/>
      <sheetName val="제품(수출)매출"/>
      <sheetName val="상품보조수불"/>
      <sheetName val="제품입고(생산)"/>
      <sheetName val="LAB"/>
      <sheetName val="ROOF(ALKALI)"/>
      <sheetName val="추가예산"/>
      <sheetName val="돈암사업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PTR台손익"/>
      <sheetName val="재무가정"/>
      <sheetName val="J01"/>
      <sheetName val="Corrib Haz"/>
      <sheetName val="BOM-Form A.1.III"/>
      <sheetName val="지수"/>
      <sheetName val="01월TTL"/>
      <sheetName val="Schedule B - Page 3 of Ԁ"/>
      <sheetName val="Schedule C - Page 1 of _x0000_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노원열병합__건축공사기성내역서1"/>
      <sheetName val="4_LINE1"/>
      <sheetName val="7_th1"/>
      <sheetName val="CP-E2_(품셈표)1"/>
      <sheetName val="Sheet1_(2)1"/>
      <sheetName val="sum1_(2)"/>
      <sheetName val="Data_Vol"/>
      <sheetName val="Galaxy_소비자가격표"/>
      <sheetName val="C_&amp;_G_RHS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직재"/>
      <sheetName val="도장비"/>
      <sheetName val="잡철물"/>
      <sheetName val="사용자정의"/>
      <sheetName val="제품표준규격"/>
      <sheetName val="자재co"/>
      <sheetName val="전압강하계산"/>
      <sheetName val="현황산출서"/>
      <sheetName val="토목집계표"/>
      <sheetName val="직접공사비"/>
      <sheetName val="깨기"/>
      <sheetName val="S0"/>
      <sheetName val="옹벽기초자료"/>
      <sheetName val="기본DATA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Schedule E -_x0000__x0000__x0005__x0000_ⶫɌ_x0000__x0000__x0000__x0001__x0000_薰"/>
      <sheetName val="Schedule E - Pׂ_x0000__x0000__x0000_Ȁ_x0000_ᤀ㘜惀ኖȀ"/>
      <sheetName val="인건-측정"/>
      <sheetName val="Schedule A - Page 柖#_x0000__x0000_솈ᦑ"/>
      <sheetName val="Schedule A - Page 柖#_x0000__x0000_ℶ"/>
      <sheetName val="★도급내역"/>
      <sheetName val="충주"/>
      <sheetName val="입력DATA"/>
      <sheetName val="바닥판"/>
      <sheetName val="4_맹암거집계표ሧ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노임적용"/>
      <sheetName val="Schedule E - Page 1ㆨӫƽꙭ"/>
      <sheetName val="맨홀조서"/>
      <sheetName val="총괄내역서"/>
      <sheetName val="Condition"/>
      <sheetName val="시화점실행"/>
      <sheetName val="9GNG운반"/>
      <sheetName val="공작물조직표(용배수)"/>
      <sheetName val="1F"/>
      <sheetName val="특2호하천산근"/>
      <sheetName val="특2호부관하천산근"/>
      <sheetName val="전체"/>
      <sheetName val="일위대가표"/>
      <sheetName val="관람석제출"/>
      <sheetName val="작업금지"/>
      <sheetName val="기자재비"/>
      <sheetName val="200"/>
      <sheetName val="내부부하"/>
      <sheetName val="Schedule C - Page 1 䃈絎쬂䆕"/>
      <sheetName val="Schedule C - Page 1 È_x0000_Ԁ_x0000_"/>
      <sheetName val="OH공량old"/>
      <sheetName val="Schedule E -邀䨹ଂ⿚砀ニ쀕潓_x0015__x0000_鐀_xdc12_؂"/>
      <sheetName val="Schedule E -邀䨹ଂ⿚᠀ꬉ쀦潓_x0015__x0000_鐀_xdc12_؂"/>
      <sheetName val="노무비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單價表단가표"/>
      <sheetName val="기초입력 DATA"/>
      <sheetName val="혼합기층_포설_및다짐__x0000__x0000_Ԁ_x0000_"/>
      <sheetName val="Schedule E -׃〇_x0000__x0000_뤰_x0000__x0000__x0000_ꋝ臭區^_x0000_"/>
      <sheetName val="기별명세"/>
      <sheetName val="Schedule E - Pageက"/>
      <sheetName val="Schedule E - Page〯â"/>
      <sheetName val="Schedule E - Pag"/>
      <sheetName val="Schedule E - Page倯ñ"/>
      <sheetName val="연돌일위집계"/>
      <sheetName val="기존단가_(2)1"/>
      <sheetName val="TB-내역서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21"/>
      <sheetName val="22"/>
      <sheetName val="in_progress"/>
      <sheetName val="Schedule E - Paª_x0000_Ԁ_x0000_　࿃∮_x0002__x0000__x0000_"/>
      <sheetName val="Schedule E - PaÁ_x0000_Ԁ_x0000_耀_xdb1a__x000b__x0000__x0000__x0000_"/>
      <sheetName val="견적갑지"/>
      <sheetName val="을지 "/>
      <sheetName val="실행예산-변경분"/>
      <sheetName val="견적기준"/>
      <sheetName val="SG"/>
      <sheetName val="값 목록"/>
      <sheetName val="Schedule B - Pa⠉⼳瀀桬0_x0000_退"/>
      <sheetName val="Schedule B - Pa⠉⼳瀀桬0_x0000__xd800_"/>
      <sheetName val="산출내역서"/>
      <sheetName val="Schedule E - Pa렀ꔇ砯_xdd02_✣⠁⠦"/>
      <sheetName val="기별"/>
      <sheetName val="재료-CODE"/>
      <sheetName val="9.2단가산출서"/>
      <sheetName val="손료"/>
      <sheetName val="Schedule B - Pag_x0000__x0000__x0005__x0000_髵Ÿ_x0000_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EACT10"/>
      <sheetName val="Schedule C - Page 1 of_x0000__x0000_"/>
      <sheetName val="Schedule E - Page 6 of 1_x0000_"/>
      <sheetName val="대치판정"/>
      <sheetName val="OD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age¹_x0000_Ԁ_x0000_ꀀ쉢_x0001__x0000_"/>
      <sheetName val="Schedule B - Page 3 of ᠍"/>
      <sheetName val="위치조서"/>
      <sheetName val="Schedule E - Paﶻĉ"/>
      <sheetName val="Schedule E - Pa䔭疖꜀ȭﶻĉ"/>
      <sheetName val="Schedule E - Paﶻ_x001e_"/>
      <sheetName val="Schedule E - Pa何Ⰰ佖✀訒ԯ"/>
      <sheetName val="조건표"/>
      <sheetName val="ep0618"/>
      <sheetName val="Schedule B - Page 1 兩∊꘨✝"/>
      <sheetName val="Schedule E - PȀ_x0000_亴率㠀亳퀞舌 "/>
      <sheetName val="소요자재"/>
      <sheetName val="노무산출서"/>
      <sheetName val="단가견적조사표"/>
      <sheetName val="(C)원내역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Schedule E - Page 3 of_x0000__x0000_Ԁ"/>
      <sheetName val="일위대가-1"/>
      <sheetName val="단가산출집계"/>
      <sheetName val="화산경계"/>
      <sheetName val="Schedule E - Paª_x0000_Ԁ_x0000_뀀ִ卵_x0002__x0000__x0000_"/>
      <sheetName val="내역서_x0000__x0000__x0000__x0000__x0000__x0000__x0000__x0000__x00"/>
      <sheetName val="▶ 일일출역 집계_20210729080244"/>
      <sheetName val="Schedule E - P磇⊅밀⊅︀ꃕԯ_x0000_缀_x"/>
      <sheetName val="혼합기층_포설_및다짐_"/>
      <sheetName val="Schedule A - Page 柖#"/>
      <sheetName val="Schedule E - Pa렀ꔇ砯?✣⠁⠦"/>
      <sheetName val="건축집계표"/>
      <sheetName val="가로등기초"/>
      <sheetName val="집계표(육상)"/>
      <sheetName val="OD5000"/>
      <sheetName val="GC산출"/>
      <sheetName val="금액내역서"/>
      <sheetName val="화강석_보조기 _x0000_"/>
      <sheetName val="6MONTHS"/>
      <sheetName val="증감내역"/>
      <sheetName val="자재집계표"/>
      <sheetName val="사업부별"/>
      <sheetName val="7.3.2.B"/>
      <sheetName val="7.3.2.C"/>
      <sheetName val="점수계산1-2"/>
      <sheetName val="적용환율"/>
      <sheetName val="토공(완충)"/>
      <sheetName val="매출원가_회사제시"/>
      <sheetName val="(양식1)출력인원현황표"/>
      <sheetName val="uec영화관본공사내역"/>
      <sheetName val="Finansal tamamlanma Eğrisi"/>
      <sheetName val=" "/>
      <sheetName val="Schedule E -_x0000__x0000__x0005__x0000_໔_x0000__x0000__x0000__x0000__x0001__x0000_ࠉ"/>
      <sheetName val="3.하중산정4.지지력"/>
      <sheetName val="부재치수입력"/>
      <sheetName val="basic"/>
      <sheetName val="Schedule E - PaႺ᱘尀᱘✀錒ԯ_x0000_缀_x0000_"/>
      <sheetName val="Schedule E - Pa➺ԯ_x0000_缀_x0000__x0000__x0000_阀쪹"/>
      <sheetName val="직접경비"/>
      <sheetName val="Qty"/>
      <sheetName val="INDIRECT COST-PART l"/>
      <sheetName val="E1"/>
      <sheetName val="97 사업추정(WEKI)"/>
      <sheetName val="예산"/>
      <sheetName val="Schedule E - Page 1쀀俚˯_x0000_瘀釰"/>
      <sheetName val="Tool"/>
      <sheetName val="그림"/>
      <sheetName val="Schedule C - Pa㺎î뺀ዽ_x0000__x0000__x0000__x0000_⵰"/>
      <sheetName val="Schedule C - Pa㺎î絨ᢝ_x0000__x0000__x0000__x0000_⵰"/>
      <sheetName val="Schedule E -晭î‘ᔷ_x0000__x0000__x0000__x0000_⽘ζ_x0006__x0000_쇘ε"/>
      <sheetName val="부표(010427)"/>
      <sheetName val="준검 내역서"/>
      <sheetName val="인원계획-미화"/>
      <sheetName val="DS"/>
      <sheetName val="부대"/>
      <sheetName val="Schedule E -谔È斨᫭䨐ᨧ"/>
      <sheetName val="Schedule E - Page "/>
      <sheetName val="Schedule E - Page 罸3헾⾹_x0005_"/>
      <sheetName val="Schedule B - Pa⠉⼳瀀桬0"/>
      <sheetName val="Schedule E - Pa"/>
      <sheetName val="Schedule E - Pa?ᨀ遙ԯ"/>
      <sheetName val="Schedule E -"/>
      <sheetName val="Schedule E - Î"/>
      <sheetName val="Schedule E - PÂ"/>
      <sheetName val="Schedule E - Paª"/>
      <sheetName val="Schedule C - Page 1 ᦖ턠˥"/>
      <sheetName val="Schedule C - Page 1 ⿸㢨漰➋"/>
      <sheetName val="Schedule B - Page 4 ofၒ_x0000_"/>
      <sheetName val="기준FACTOR"/>
      <sheetName val="내역서2안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삼정"/>
      <sheetName val="교비지출"/>
      <sheetName val="Detail"/>
      <sheetName val="Schedule E - Page 3 of︀駕ԯ"/>
      <sheetName val="입찰내역 발주처 양식"/>
      <sheetName val="Schedule E - P⁮ᮑʵ"/>
      <sheetName val="A__My_Documents_1999__________2"/>
      <sheetName val="Schedule B - Page 1 _x0000__x0000__x0005__x0000_"/>
      <sheetName val="맹암거_x0000__x0000_Ԁ_x0000_"/>
      <sheetName val="경제성분석"/>
      <sheetName val="Macro(전선)"/>
      <sheetName val="일위집계_x0000_"/>
      <sheetName val="2_하수터파기토공닑"/>
      <sheetName val="총괄"/>
      <sheetName val="골조"/>
      <sheetName val="첨부 1 BM_Boiler Detail"/>
      <sheetName val="2_하수터파기토공ૐ"/>
      <sheetName val="2_하수터파기토공柖"/>
      <sheetName val="부하계산서"/>
      <sheetName val="Schedule E -_x0000__x0000__x0005__x0000_㶀Ⱥ_x0000__x0000__x0000__x0001__x0000_⽰"/>
      <sheetName val="국공유지및사유지"/>
      <sheetName val="건축(충일분)"/>
      <sheetName val="Schedule E -䴆ം㡩砀榋$_x0000__x0000__x0000_琀_xdb26_؂"/>
      <sheetName val="Schedule E -ം㡩 垪*_x0000__x0000__x0000_က_xdb2f_؂_x0000_⠀"/>
      <sheetName val="앵커구조계산"/>
      <sheetName val="Schedule E - Pa삪㧜뾁_x0000_Ā李_x0000__x0000_"/>
      <sheetName val="Schedule E - Paª_x0000_Ԁ_x0000_ﴓ檶_x0001__x0000__x0000_"/>
      <sheetName val="Schedule E - Paª_x0000_Ԁ_x0000_ꀀ娎䄏_x0002__x0000__x0000_"/>
      <sheetName val="Schedule E - Paª_x0000_Ԁ_x0000_뀀⊫䄓_x0002__x0000__x0000_"/>
      <sheetName val="Schedule E - Paª_x0000_Ԁ_x0000_瀀̂䄓_x0002__x0000__x0000_"/>
      <sheetName val="Schedule E - Pa₪㦍뾁_x0000_Ā李_x0000__x0000_"/>
      <sheetName val="Schedule E - PaႪ⯿娃㤁㠁弅_x001e__x0000__x0000__x0000_"/>
      <sheetName val="Schedule E - Paª_x0000_Ԁ_x0000_䀀ᆽ솁_x0001__x0000__x0000_"/>
      <sheetName val="Schedule E - Paª_x0000_Ԁ_x0000_瀀詄솑_x0001__x0000__x0000_"/>
      <sheetName val="Schedule E - Paª_x0000_Ԁ_x0000_　踝쇵_x0001__x0000__x0000_"/>
      <sheetName val="Schedule E - Paª_x0000_Ԁ_x0000_က귛剃_x0002__x0000__x0000_"/>
      <sheetName val="Schedule E - Page _x0000__x0000_窼 헾⽱ _x0000_"/>
      <sheetName val="Schedule E - Page 葨 蒬 헾⽱ _x0000_"/>
      <sheetName val="Schedule E - Page 罸3헾⾹ _x0000__x0000_"/>
      <sheetName val="Schedule E - Paª_x0000_Ԁ_x0000_ﴓ檶 _x0000__x0000_"/>
      <sheetName val="Schedule E - Paª_x0000_Ԁ_x0000_ꀀ娎䄏 _x0000__x0000_"/>
      <sheetName val="Schedule E - Paª_x0000_Ԁ_x0000_뀀⊫䄓 _x0000__x0000_"/>
      <sheetName val="Schedule E - Paª_x0000_Ԁ_x0000_瀀̂䄓 _x0000__x0000_"/>
      <sheetName val="Schedule E - PaႪ⯿娃㤁㠁弅 _x0000__x0000__x0000_"/>
      <sheetName val="Schedule E - Paª_x0000_Ԁ_x0000_뀀ִ卵 _x0000__x0000_"/>
      <sheetName val="Schedule E - Paª_x0000_Ԁ_x0000_䀀ᆽ솁 _x0000__x0000_"/>
      <sheetName val="Schedule E - Paª_x0000_Ԁ_x0000_瀀詄솑 _x0000__x0000_"/>
      <sheetName val="Schedule E - Paª_x0000_Ԁ_x0000_　踝쇵 _x0000__x0000_"/>
      <sheetName val="Schedule E - Paª_x0000_Ԁ_x0000_က귛剃 _x0000__x0000_"/>
      <sheetName val="Schedule E - Paª_x0000_Ԁ_x0000_　࿃∮ _x0000__x0000_"/>
      <sheetName val="Schedule E - Pag_x0000__x0000_Ā_x0000_ _x0000__x0000__x0000_䡠"/>
      <sheetName val="Schedule E - Paﶻ _x0000__x0000_읰∉㢼ǋ櫀Ʋ"/>
      <sheetName val="Schedule E - Paﶻ _x0000__x0000_ﳐ⡷㢼ǋ櫀Ʋ"/>
      <sheetName val="Schedule E - Paﶻ _x0000__x0000_ⱐỹ㢼ǋ櫀Ʋ"/>
      <sheetName val="Schedule E - Paﶻ _x0000__x0000_萨ⓤ㢼ǋ櫀Ʋ"/>
      <sheetName val="원형1호맨홀토공수량"/>
      <sheetName val="Schedule E - Pag䓐&gt;蛠Ȝ똙ø"/>
      <sheetName val="Schedule C ﾈȆ萹Êㅔˊ蛈ቻ♈ៀ݈ᡡ䄄"/>
      <sheetName val="A__My_Documents_1999__________3"/>
      <sheetName val="MT-2 Erection"/>
      <sheetName val="Schedule E - 蹰࣏f_x0000_嬪蝍翷_x0000__x0000__x0000__x0005__x0000_"/>
      <sheetName val="Schedule E - 賠ꧏ_x000e__x0000_嬪기翶_x0000__x0000__x0000__x0005__x0000_"/>
      <sheetName val="Schedule E - 蹰␯]_x0000_嬪㢂翶_x0000__x0000__x0000__x0005__x0000_"/>
      <sheetName val="Schedule E - 踀ޝ_x0017__x0000_嬪䞔翶_x0000__x0000__x0000__x0005__x0000_"/>
      <sheetName val="Schedule E -胸(脼(헾⿠_x0005_"/>
      <sheetName val="일위대가(가설)"/>
      <sheetName val="맹암거Â_x0000_Ԁ_x0000_"/>
      <sheetName val="맹암거Â_x0000_씀_x0002_"/>
      <sheetName val="맹암거Â쀀_x0000_"/>
      <sheetName val="맹암거勂_x0010__x0000__x0000_"/>
      <sheetName val="양식"/>
      <sheetName val="Schedule_E_-_Pa㝒ᨀ遙ԯ缀"/>
      <sheetName val="Schedule E - Pa_x0000_Ԁ_x0000__x0000_닮_x0009__x0000__x0000__x0000_"/>
      <sheetName val="Schedule E -萈&lt;헾⿐_x0005_"/>
      <sheetName val="Schedule E - Pa_x0000_Ԁ_x0000__x0000_닮 _x0000__x0000__x0000_"/>
      <sheetName val="Schedule E -׃〇"/>
      <sheetName val="Schedule C - Page 1 È"/>
      <sheetName val="Schedule E - Page 1쀀俚˯"/>
      <sheetName val="Schedule E -邀䨹ଂ⿚砀ニ쀕潓_x0015_"/>
      <sheetName val="Schedule E -邀䨹ଂ⿚᠀ꬉ쀦潓_x0015_"/>
      <sheetName val="Schedule B - Page 1 "/>
      <sheetName val="Schedule E - PaႺ᱘尀᱘✀錒ԯ"/>
      <sheetName val="Schedule E - Pa➺ԯ"/>
      <sheetName val="맹암거"/>
      <sheetName val="Schedule E - Page 3 of"/>
      <sheetName val="스포회원매출"/>
      <sheetName val="Schedule B - P嗈B닑⾿_x0005__x0000__x0000__x0000__x0000_"/>
      <sheetName val="Schedule E - PÂ_x0000_Ԁ_x0000_　㳙힆_x0001__x0000__x0000_Ā"/>
      <sheetName val="Schedule E - PÂ_x0000_퀀隝ခ婶쐀ᠵ适ᢀ"/>
      <sheetName val="Schedule E - PÂ_x0000_Ԁ_x0000_退୤咘_x0002__x0000__x0000_Ā"/>
      <sheetName val="SILICATE"/>
      <sheetName val="Schedule E - Pa_xd800_㝒ᨀ遙ԯ"/>
      <sheetName val="장비당단가_(1)8"/>
      <sheetName val="Site_Expenses7"/>
      <sheetName val="3BL공동구_수량7"/>
      <sheetName val="_견적서7"/>
      <sheetName val="BSD_(2)7"/>
      <sheetName val="1_맹암거관련7"/>
      <sheetName val="공사비_내역_(가)6"/>
      <sheetName val="변압기_및_발전기_용량6"/>
      <sheetName val="내역서_띤ͤ눼ͤ3"/>
      <sheetName val="CT_2"/>
      <sheetName val="Schedule_C_-_Page_1_ᦖ턠˥1"/>
      <sheetName val="Schedule_C_-_Page_1_⿸㢨漰➋1"/>
      <sheetName val="실행내역_2"/>
      <sheetName val="as_boq_list_up2"/>
      <sheetName val="단가표_2"/>
      <sheetName val="바_한일양산2"/>
      <sheetName val="Sheet3_(2)2"/>
      <sheetName val="Util&amp;_Real2"/>
      <sheetName val="Galaxy_소비자가격표2"/>
      <sheetName val="2_내역서2"/>
      <sheetName val="1_맹암거관련_xls2"/>
      <sheetName val="1_%EB%A7%B9%EC%95%94%EA%B1%B0%2"/>
      <sheetName val="Form_MF_-_22"/>
      <sheetName val="IMP__REACTOR_2"/>
      <sheetName val="Graph_(LGEN)2"/>
      <sheetName val="선적schedule_(2)2"/>
      <sheetName val="토공(우물통,기타)_2"/>
      <sheetName val="2_ㄱ)교량2"/>
      <sheetName val="토공_토적표2"/>
      <sheetName val="토공_갑지2"/>
      <sheetName val="제조원가계산서_(2)2"/>
      <sheetName val="PROJECT_BRIEF(EX_NEW)2"/>
      <sheetName val="UOP_508_PG_2-92"/>
      <sheetName val="2_설계제원2"/>
      <sheetName val="8_12"/>
      <sheetName val="페이징_배관배선2"/>
      <sheetName val="REINF_2"/>
      <sheetName val="ASTM_C5852"/>
      <sheetName val="중기조종사_단위단가2"/>
      <sheetName val="3련_BOX2"/>
      <sheetName val="플랜트_설치2"/>
      <sheetName val="Schedule_C_-_Page_1_of_"/>
      <sheetName val="Schedule_E_-_Paﶻĉ楨◿㢼]誠8"/>
      <sheetName val="Schedule_E_-_Pa䔭疖꜀ȭﶻĉḠ⛓"/>
      <sheetName val="Schedule_E_-_Paﶻ읰∉㢼ǋ櫀Ʋ"/>
      <sheetName val="Schedule_E_-_Paﶻﳐ⡷㢼ǋ櫀Ʋ"/>
      <sheetName val="Schedule_E_-_Paﶻⱐỹ㢼ǋ櫀Ʋ"/>
      <sheetName val="Schedule_E_-_Paﶻ萨ⓤ㢼ǋ櫀Ʋ"/>
      <sheetName val="water_prop_2"/>
      <sheetName val="IMPEADENCE_MAP_취수장2"/>
      <sheetName val="Schedule_C_-_P塠ɪđ乔T⭸ᡨ⣸ᡨ1"/>
      <sheetName val="6__FLOOR2"/>
      <sheetName val="Schedule_E_-_P磇⊅밀⊅︀ꃕԯ1"/>
      <sheetName val="Schedule_E_-_Page_3_of︀ԯ1"/>
      <sheetName val="Corrib_Haz1"/>
      <sheetName val="BOM-Form_A_1_III1"/>
      <sheetName val="Schedule_E_-_P滂1"/>
      <sheetName val="Schedule_E_-谔È斨᫭䨐ᨧỨ]͸"/>
      <sheetName val="Schedule_E_-_ÎԀ耀㝵Ā"/>
      <sheetName val="Schedule_E_-_ÎԀ챲Ā"/>
      <sheetName val="Schedule_E_-_PÂԀ䀀ꫵĀ"/>
      <sheetName val="Schedule_A_-_Page_柖#솈ᦑ"/>
      <sheetName val="Schedule_A_-_Page_柖#ℶ"/>
      <sheetName val="Schedule_E_-_Pag坐ᔨ䳌빸Ъ雤O"/>
      <sheetName val="Schedule_E_-_Pag䓐&gt;蛠Ȝ똙ø궸᎝"/>
      <sheetName val="Schedule_E_-_Pag嚀ᳵ䳌§缐ӗ跔Z"/>
      <sheetName val="Schedule_E_-_Page_窼헾⽱"/>
      <sheetName val="Schedule_E_-_Page_葨蒬헾⽱"/>
      <sheetName val="Schedule_E_-_Page_罸3헾⾹"/>
      <sheetName val="11_자재단가1"/>
      <sheetName val="기초입력_DATA1"/>
      <sheetName val="Schedule_E_-ⶫɌ薰"/>
      <sheetName val="Schedule_E_-׃〇뤰ꋝ臭區^"/>
      <sheetName val="Schedule_E_-_Pageက1"/>
      <sheetName val="Schedule_E_-_Page倯ñ1"/>
      <sheetName val="Schedule_E_-_Page〯â1"/>
      <sheetName val="Schedule_E_-_Pag1"/>
      <sheetName val="Schedule_E_-_Pa何Ⰰ佖✀訒ԯ1"/>
      <sheetName val="값_목록1"/>
      <sheetName val="Schedule_B_-_Page_3_of_Ԁ1"/>
      <sheetName val="Schedule_B_-_Page_4_ofၒ"/>
      <sheetName val="Schedule_C_-_Page_1_䃈絎쬂䆕"/>
      <sheetName val="Schedule_C_-_Page_1_ÈԀ"/>
      <sheetName val="6__FLOOR"/>
      <sheetName val="IMPEADENCE_MAP_취수장"/>
      <sheetName val="Schedule_C_-_Page_1_䃈絎쬂䆕2"/>
      <sheetName val="Schedule_C_-_Page_1_ᦖ턠˥"/>
      <sheetName val="Schedule_C_-_Page_1_⿸㢨漰➋"/>
      <sheetName val="IMPEADENCE_MAP_취수장1"/>
      <sheetName val="Schedule_C_-_P塠ɪđ乔T⭸ᡨ⣸ᡨ"/>
      <sheetName val="6__FLOOR1"/>
      <sheetName val="Schedule_E_-_P磇⊅밀⊅︀ꃕԯ"/>
      <sheetName val="Schedule_E_-_Page_3_of︀ԯ"/>
      <sheetName val="Corrib_Haz"/>
      <sheetName val="BOM-Form_A_1_III"/>
      <sheetName val="Schedule_E_-_P滂"/>
      <sheetName val="11_자재단가"/>
      <sheetName val="기초입력_DATA"/>
      <sheetName val="Schedule_E_-_Pageက"/>
      <sheetName val="Schedule_E_-_Page倯ñ"/>
      <sheetName val="Schedule_E_-_Page〯â"/>
      <sheetName val="Schedule_E_-_Pag"/>
      <sheetName val="Schedule_E_-_Pa何Ⰰ佖✀訒ԯ"/>
      <sheetName val="값_목록"/>
      <sheetName val="Schedule_B_-_Page_3_of_Ԁ"/>
      <sheetName val="Schedule_C_-_Page_1_䃈絎쬂䆕1"/>
      <sheetName val="2_자재집계표9"/>
      <sheetName val="화강석_보조기층9"/>
      <sheetName val="혼합기층_포설_및다짐_(2)9"/>
      <sheetName val="보조기층_포설_및다짐9"/>
      <sheetName val="보차도경계석운반_(2)9"/>
      <sheetName val="1_총괄토공9"/>
      <sheetName val="2_하수터파기토공9"/>
      <sheetName val="3_하수수량집계표9"/>
      <sheetName val="4_맹암거집계표9"/>
      <sheetName val="맹암거_토공9"/>
      <sheetName val="5_포장공사수량집계표9"/>
      <sheetName val="도로경계석_(2)9"/>
      <sheetName val="급수급탕_(동관)9"/>
      <sheetName val="오배수_(집계)9"/>
      <sheetName val="OCT_FDN4"/>
      <sheetName val="GTG_TR_PIT4"/>
      <sheetName val="kimre_scrubber4"/>
      <sheetName val="Customer_Databas4"/>
      <sheetName val="2F_회의실견적(5_14_일대)5"/>
      <sheetName val="I_설계조건4"/>
      <sheetName val="1_설계기준4"/>
      <sheetName val="_해군동해관사_미장공사A그룹_공내역서_xlsx4"/>
      <sheetName val="2_단면가정4"/>
      <sheetName val="4_말뚝설계4"/>
      <sheetName val="1_설계조건4"/>
      <sheetName val="수목데이타_4"/>
      <sheetName val="TYPE-B_평균H4"/>
      <sheetName val="남양시작동자105노65기1_3화1_24"/>
      <sheetName val="TABLE2-1_ISBL(GENEAL-CIVIL)4"/>
      <sheetName val="TABLE2-1_ISBL-(SlTE_PREP)4"/>
      <sheetName val="TABLE2_1_ISBL_(Soil_Invest)4"/>
      <sheetName val="TABLE2-2_OSBL(GENERAL-CIVIL)4"/>
      <sheetName val="TABLE2-2_OSBL-(SITE_PREP)4"/>
      <sheetName val="General_Data4"/>
      <sheetName val="7_5_2_BOQ_Summary_4"/>
      <sheetName val="조도계산서_(도서)4"/>
      <sheetName val="전선_및_전선관4"/>
      <sheetName val="SL_dau_tien4"/>
      <sheetName val="설산1_나4"/>
      <sheetName val="IMP_(REACTOR)4"/>
      <sheetName val="full_(2)4"/>
      <sheetName val="단위별_일위대가표4"/>
      <sheetName val="별표_4"/>
      <sheetName val="Wind_Load(3_1)_(2)4"/>
      <sheetName val="Wind_Load(3_2)4"/>
      <sheetName val="Wind_Load(3_4)4"/>
      <sheetName val="Schedule_C_-_Page_2_of_64"/>
      <sheetName val="Schedule_C_-_Page_4_of_64"/>
      <sheetName val="Schedule_C_-_Page_5_of_64"/>
      <sheetName val="Schedule_C_-_Page_6_of_64"/>
      <sheetName val="Schedule_A_-_Page_1_of_34"/>
      <sheetName val="Schedule_A_-_Page_2_of_34"/>
      <sheetName val="Schedule_A_-_Page_3_of_34"/>
      <sheetName val="Schedule_B_-_Page_1_of_44"/>
      <sheetName val="Schedule_B_-_Page_2_of_44"/>
      <sheetName val="Schedule_B_-_Page_3_of_44"/>
      <sheetName val="Schedule_B_-_Page_4_of_44"/>
      <sheetName val="Schedule_C_-_Page_1_of_64"/>
      <sheetName val="Schedule_C_-_Page_3_of_64"/>
      <sheetName val="Schedule_E_-_Page_1_of_114"/>
      <sheetName val="Schedule_E_-_Page_10_of_114"/>
      <sheetName val="Schedule_E_-_Page_11_of_114"/>
      <sheetName val="Schedule_E_-_Page_2_of_114"/>
      <sheetName val="Schedule_E_-_Page_3_of_114"/>
      <sheetName val="Schedule_E_-_Page_4_of_114"/>
      <sheetName val="Schedule_E_-_Page_5_of_114"/>
      <sheetName val="Schedule_E_-_Page_6_of_114"/>
      <sheetName val="Schedule_E_-_Page_7_of_114"/>
      <sheetName val="Schedule_E_-_Page_8_of_114"/>
      <sheetName val="Schedule_E_-_Page_9_of_114"/>
      <sheetName val="A_1_3_-_Page_1_of_14"/>
      <sheetName val="A_1_4_-_Page_1_of_14"/>
      <sheetName val="A_4_-_Page_1_of_14"/>
      <sheetName val="공종별_집계3"/>
      <sheetName val="노원열병합__건축공사기성내역서4"/>
      <sheetName val="CP-E2_(품셈표)4"/>
      <sheetName val="design_data3"/>
      <sheetName val="member_design3"/>
      <sheetName val="4_LINE4"/>
      <sheetName val="7_th4"/>
      <sheetName val="C_&amp;_G_RHS3"/>
      <sheetName val="1_우편집중내역서3"/>
      <sheetName val="1_취수장3"/>
      <sheetName val="Sheet1_(2)4"/>
      <sheetName val="제원_설계조건3"/>
      <sheetName val="HORI__VESSEL3"/>
      <sheetName val="DESIGN_CRITERIA3"/>
      <sheetName val="sum1_(2)3"/>
      <sheetName val="RING_WALL3"/>
      <sheetName val="1차_내역서3"/>
      <sheetName val="Data_Vol3"/>
      <sheetName val="TC_IN3"/>
      <sheetName val="BSD__2_3"/>
      <sheetName val="New_Valuation3"/>
      <sheetName val="단가산출서_(2)3"/>
      <sheetName val="인건비_3"/>
      <sheetName val="AS포장복구_3"/>
      <sheetName val="system_&amp;_LOOK_UP_FUNC3"/>
      <sheetName val="Lookup_tables3"/>
      <sheetName val="plan&amp;section_of_foundation3"/>
      <sheetName val="working_load_at_the_btm_ft_3"/>
      <sheetName val="stability_check3"/>
      <sheetName val="design_load3"/>
      <sheetName val="6PILE__(돌출)2"/>
      <sheetName val="1_물가시세표2"/>
      <sheetName val="5_노임단가2"/>
      <sheetName val="4_중기단가산출2"/>
      <sheetName val="6_단가목록2"/>
      <sheetName val="8_배수공2"/>
      <sheetName val="Schedule_E_-_Page_11_of浐ௗ펈2"/>
      <sheetName val="개시대사_(2)2"/>
      <sheetName val="1062-x방향 "/>
      <sheetName val="을지_"/>
      <sheetName val="날개벽수량표"/>
      <sheetName val="Schedule E -谔È斨᫭䨐ᨧ_x0000__x0000_Ứ] _x0000_͸"/>
      <sheetName val="Schedule E - Pa렀ꔇ砯 ✣⠁⠦"/>
      <sheetName val="Schedule B - Pa⠉⼳瀀桬0_x0000_ "/>
      <sheetName val="내역서 "/>
      <sheetName val="설계개요"/>
      <sheetName val="Schedule E - PaÁ"/>
      <sheetName val="간선계산"/>
      <sheetName val="AP1"/>
      <sheetName val="HWSET"/>
      <sheetName val="단가대비_x0000__x0000_Ԁ_x0000_"/>
      <sheetName val="단가대비ꠁ횁&quot;_x0000_"/>
      <sheetName val="SALES&amp;COGS"/>
      <sheetName val="Schedule E - Pag_x0000__x0000_ﳨ"/>
      <sheetName val="Schedule E - Page〯â_x0000__x000"/>
      <sheetName val="Schedule E - Page倯ñ_x0000__x000"/>
      <sheetName val="Schedule E - Pa䔭疖꜀ȭﶻĉ_x0000__x0"/>
      <sheetName val="Schedule E - Paﶻ_x001e__x0000__"/>
      <sheetName val="Schedule E - Pa何Ⰰ佖✀訒ԯ_x0000_缀_"/>
      <sheetName val="Schedule E - Page 10 of 1_x0000"/>
      <sheetName val="Schedule A - Page 柖#_x0000__x00"/>
      <sheetName val="Schedule E - Pag_x0000__x0000_Ā"/>
      <sheetName val="Schedule E - Page _x0000__x0000"/>
      <sheetName val="Schedule E - Page 葨_x0014_蒬_x00"/>
      <sheetName val="Schedule E - Page 罸3헾⾹_x0005__x"/>
      <sheetName val="Schedule C - Page 1 È_x0000_Ԁ_x"/>
      <sheetName val="Schedule E - Pag_x0000__x0000_坐"/>
      <sheetName val="Schedule E - Pag䓐&gt;蛠Ȝ똙ø_x0000__x"/>
      <sheetName val="Schedule E - Pag_x0000__x0000_嚀"/>
      <sheetName val="혼합기층_포설_및다짐__x0000__x0000_Ԁ_x00"/>
      <sheetName val="Schedule E -_x0000__x0000__x000"/>
      <sheetName val="Schedule E -谔È斨᫭䨐ᨧ_x0000__x0000"/>
      <sheetName val="Schedule B - Pa⠉⼳瀀桬0_x0000__x"/>
      <sheetName val="Schedule E -胸(脼(헾⿠_x0005__x0000"/>
      <sheetName val="Schedule E -׃〇_x0000__x0000_뤰_x"/>
      <sheetName val="Schedule E - Î_x0000_Ԁ_x0000_耀㝵"/>
      <sheetName val="Schedule E - Î_x0000_Ԁ_x0000__x"/>
      <sheetName val="Schedule E - PÂ_x0000_Ԁ_x0000_䀀"/>
      <sheetName val="Schedule E - Pa_xd800_㝒ᨀ遙ԯ_x000"/>
      <sheetName val="Schedule E - Paª_x0000_Ԁ_x0000_"/>
      <sheetName val="Schedule E - Pa_x0000_Ԁ_x0000_"/>
      <sheetName val="Schedule C - Page 1 of_x0000__x"/>
      <sheetName val="Schedule E - Page 3 of_x0000__x"/>
      <sheetName val="Schedule E -萈&lt;헾⿐_x0005__x0000_"/>
      <sheetName val="Schedule E -邀䨹ଂ⿚砀ニ쀕潓_x0015__x00"/>
      <sheetName val="Schedule E -邀䨹ଂ⿚᠀ꬉ쀦潓_x0015__x00"/>
      <sheetName val="Schedule E - PaႺ᱘尀᱘✀錒ԯ_x0000_缀_"/>
      <sheetName val="Schedule E - Pa➺ԯ_x0000_缀_x000"/>
      <sheetName val="Schedule E - PaÁ_x0000_Ԁ_x0000_"/>
      <sheetName val="Schedule B - Page 1 _x0000__x00"/>
      <sheetName val="Schedule C - Pa㺎î뺀ዽ_x0000__x000"/>
      <sheetName val="Schedule C - Pa㺎î絨ᢝ_x0000__x000"/>
      <sheetName val="Schedule E - Pag釰±鈼±ሧ⽋_x0005__x"/>
      <sheetName val="Schedule E - Pag喸gሧ⾗_x0005__x00"/>
      <sheetName val="Schedule E - Pagሧ⾗_x0005__x0000"/>
      <sheetName val="Schedule E - Pag呈ሧ⾗_x0005__x00"/>
      <sheetName val="Schedule E - Page 1쀀俚˯_x0000_瘀釰"/>
      <sheetName val="Schedule E - Pׂ_x0000__x0000__x"/>
      <sheetName val="Schedule B - Pag_x0000__x0000__"/>
      <sheetName val="Schedule E - Paﶻ _x0000__x0000_"/>
      <sheetName val="Schedule E - Page 葨 蒬 헾⽱ _x0000"/>
      <sheetName val="Schedule E - Pa삪㧜뾁_x0000_Ā李_x"/>
      <sheetName val="Schedule E - Pa₪㦍뾁_x0000_Ā李_x"/>
      <sheetName val="Schedule E - PaႪ⯿娃㤁㠁弅_x001e__x0"/>
      <sheetName val="Schedule E -䴆ം㡩砀榋$_x0000__x000"/>
      <sheetName val="Schedule E -ം㡩 垪*_x0000__x0000_"/>
      <sheetName val="Schedule E - Page 3 ofႬ_x0000_ꠀ"/>
      <sheetName val="Schedule E -ࡈ៪띘˱셡ĝनኴ槀ი_x0000__x0000_ "/>
      <sheetName val="기계경비"/>
      <sheetName val="Schedule E - PÂ_x0000_Ԁ_x0000_뀀냐ᅋ_x0002__x0000__x0000_Ā"/>
      <sheetName val="Schedule E - Page 1 o_x0000__x0000_栀쨙"/>
      <sheetName val="Schedule E - Page 1 o吀퀁嘊"/>
      <sheetName val="Schedule E - Page 1 o_x0000__x0000_Ԁ_x0000_"/>
      <sheetName val="Schedule C - Pa_x0000__x0000_Ԁ_x0000_퀀칌_xdb4d__x0001__x0000_"/>
      <sheetName val="Schedule_B_-_Pa⠉⼳瀀桬0退"/>
      <sheetName val="Schedule_B_-_Pa⠉⼳瀀桬0"/>
      <sheetName val="Schedule_E_-_PagĀ䡠"/>
      <sheetName val="Schedule_E_-胸(脼(헾⿠ꐜ"/>
      <sheetName val="Schedule_E_-_Page_6_of_1"/>
      <sheetName val="Schedule_E_-_Pa렀ꔇ砯✣⠁⠦"/>
      <sheetName val="Schedule_E_-_Page_1쀀俚˯瘀釰"/>
      <sheetName val="9_2단가산출서"/>
      <sheetName val="97_사업추정(WEKI)"/>
      <sheetName val="Finansal_tamamlanma_Eğrisi"/>
      <sheetName val="_"/>
      <sheetName val="INDIRECT_COST-PART_l"/>
      <sheetName val="Schedule_C_-_Page_1_of"/>
      <sheetName val="Schedule_E_-_PaԀ "/>
      <sheetName val="Schedule_E_-_PaԀ쀀㌳_x000a_"/>
      <sheetName val="Schedule_E_-_PaԀ羍"/>
      <sheetName val="Schedule_E_-_PaԀ緝_x000a_"/>
      <sheetName val="Schedule_E_-_PaԀ_"/>
      <sheetName val="Schedule_E_-_P磇⊅밀⊅︀ꃕԯ缀_x"/>
      <sheetName val="화강석_보조기_"/>
      <sheetName val="Schedule_E_-_Pa렀ꔇ砯?✣⠁⠦"/>
      <sheetName val="Schedule_A_-_Page_柖#"/>
      <sheetName val="Schedule_E_-萈&lt;헾⿐퀱掍菄"/>
      <sheetName val="▶_일일출역_집계_20210729080244"/>
      <sheetName val="Schedule_E_-_PaªԀ　࿃∮"/>
      <sheetName val="3_하중산정4_지지력"/>
      <sheetName val="Schedule_E_-邀䨹ଂ⿚砀ニ쀕潓鐀؂"/>
      <sheetName val="Schedule_E_-邀䨹ଂ⿚᠀ꬉ쀦潓鐀؂"/>
      <sheetName val="Schedule_E_-_PaႺ᱘尀᱘✀錒ԯ缀"/>
      <sheetName val="Schedule_E_-_Pa➺ԯ缀阀쪹"/>
      <sheetName val="Schedule_E_-_PaÁԀ耀"/>
      <sheetName val="Schedule_E_-_PaªԀ뀀ִ卵"/>
      <sheetName val="Financial_impact"/>
      <sheetName val="NR_Suppliers"/>
      <sheetName val="NR_Inland_Transport"/>
      <sheetName val="NR_Overseas_Transport"/>
      <sheetName val="NR_Price"/>
      <sheetName val="Product_mix"/>
      <sheetName val="Exchange_Rate"/>
      <sheetName val="CC_Down_load_0716"/>
      <sheetName val="PBS"/>
      <sheetName val="갈현동"/>
      <sheetName val="2_하수터파기토공ࠀ"/>
      <sheetName val="Schedule C - Pa_x0000__x0000_Ԁ_x0000_瀀볞늇_x0001__x0000_"/>
      <sheetName val="Schedule E -_x0002__x0000_腸}뱝ĆȈὊ_x0000__x0000__x0000__x0000_ၒ"/>
      <sheetName val="Schedule E -뱝Ćꖰ⇃_x0000__x0000__x0000__x0000_ၒ_x0000_ｄ_x0006_"/>
      <sheetName val="Schedule E -뱝Ć▸▗_x0000__x0000__x0000__x0000_ၒ_x0000_ｄ_x0006_"/>
      <sheetName val="Schedule E -뱝Ć䩀⊗_x0000__x0000__x0000__x0000_ၒ_x0000_ｄ_x0006_"/>
      <sheetName val="Schedule E -뱝8ᠸᨀ_x0000__x0000__x0000__x0000_ၒ_x0000_Ą̯_x0006_"/>
      <sheetName val="Schedule E -뱝þ怈␶_x0000__x0000__x0000__x0000_ၒ_x0000_̤~_x0006_"/>
      <sheetName val="Schedule E - Pag_x0000__x0000__x0005__x0000_찀ࡨ_x0000__x0000__x0000__x0000_"/>
      <sheetName val="Contents"/>
      <sheetName val="cctv"/>
      <sheetName val="quarry"/>
      <sheetName val="Schedule C - Pa혁홧_x0000__x0000_쀀湬少鰣_x0000_"/>
      <sheetName val="Schedule C - Pa혁홧_x0000__x0000__xd800_噗尓鰣_x0000_"/>
      <sheetName val="Schedule B - Page︀竕ԯ_x0000_缀"/>
      <sheetName val="Schedule B - Pageԯ_x0000_缀_x0000__x0000__x0000_豈"/>
      <sheetName val="Schedule E - Page 11 of Æ_x0000_"/>
      <sheetName val="3.설계예산내역서(예산서)"/>
      <sheetName val="2.예정공정표"/>
      <sheetName val="Schedule E - Pag_x0003__x0000_廸̃_xdf98_¡뺠ᕜ̘෽"/>
      <sheetName val="전차선로 물량표"/>
      <sheetName val="Schedule C - Pa혁홧"/>
      <sheetName val="입력"/>
      <sheetName val="시중노임"/>
      <sheetName val="____x005f_x0000__x005f_x0000__x005f_x0000__x000_2"/>
      <sheetName val="Schedule_E___P________x005f_x0000___2"/>
      <sheetName val="____x005f_x0000__x005f_x0000__x005f_x0000__x000_3"/>
      <sheetName val="Schedule_E___Pag_x005f_x0000__x005f_x0000_2"/>
      <sheetName val="Schedule_E___Pag_______x005f_x0000__2"/>
      <sheetName val="Schedule_E___Pag_x005f_x0000__x005f_x0000_3"/>
      <sheetName val="Schedule C - Page 1 of _x005f_x0000_"/>
      <sheetName val="Schedule_E___x005f_x0000__x005f_x0000__x0_2"/>
      <sheetName val="Schedule_E___Page__x005f_x0000______2"/>
      <sheetName val="Schedule_E___Page___x005f_x0000__x0_2"/>
      <sheetName val="Schedule_E___Page___x005f_x0000__x0_3"/>
      <sheetName val="화강석_보조기_x005f_x0005__x005f_x0000_"/>
      <sheetName val="Schedule_E___Pa___x005f_x0000__x000_2"/>
      <sheetName val="Schedule_E___Pa_______x005f_x0000___2"/>
      <sheetName val="Schedule_E___Pa__x005f_x001e__x005f_x0000_2"/>
      <sheetName val="Schedule_E___Pa__x005f_x001e__x005f_x0000_3"/>
      <sheetName val="Schedule_E___Pa__x005f_x001e__x005f_x0000_4"/>
      <sheetName val="Schedule_E___Pa__x005f_x001e__x005f_x0000_5"/>
      <sheetName val="Schedule_E___Page_10_of_1_x00_2"/>
      <sheetName val="Schedule_E___Pag_x005f_x0000__x005f_x0000_4"/>
      <sheetName val="Schedule_E_________x005f_x0005__x00_2"/>
      <sheetName val="Schedule_E___Pa________x005f_x0000__2"/>
      <sheetName val="Schedule_E_______x005f_x0005__x005f_x0000_2"/>
      <sheetName val="Schedule_A___Page____x005f_x0000__x_2"/>
      <sheetName val="Schedule_A___Page____x005f_x0000__x_3"/>
      <sheetName val="Schedule_E___Pa__x005f_x0000___x000_2"/>
      <sheetName val="Schedule_E_________x005f_x0000__x00_2"/>
      <sheetName val="Schedule_E___Pag_______x005f_x0005__2"/>
      <sheetName val="Schedule_E___Pag_g___x005f_x0005__x_2"/>
      <sheetName val="Schedule_E___Pag___x005f_x0005__x00_2"/>
      <sheetName val="Schedule_E___Pag_____x005f_x0005__x_2"/>
      <sheetName val="Schedule E - Pa렀ꔇ砯_x005f_xdd02_✣⠁⠦"/>
      <sheetName val="Schedule_E___Page_3_of_x005f_x0000__2"/>
      <sheetName val="Schedule_E___Pa__x005f_x0000___x000_3"/>
      <sheetName val="Schedule_E___Page__x005f_x0000__x00_2"/>
      <sheetName val="Schedule_E___Page___x005f_x0014___x_2"/>
      <sheetName val="Schedule_E___Page__3___x005f_x0005__2"/>
      <sheetName val="_____________x005f_x0000__x005f_x0000___x_2"/>
      <sheetName val="Schedule_E___Pag_x005f_x0000__x005f_x0000_5"/>
      <sheetName val="Schedule_E___Pa____x005f_x0000______2"/>
      <sheetName val="Schedule_E___Pa__x005f_x0000___x000_4"/>
      <sheetName val="Schedule_E___Pa__x005f_x0000___x000_5"/>
      <sheetName val="Schedule_E___Pa__x005f_x0000___x000_6"/>
      <sheetName val="Schedule_E___Pa__x005f_x0000___x000_7"/>
      <sheetName val="Schedule_E___Pa____x005f_x0000______3"/>
      <sheetName val="Schedule_E___Pa_______x005f_x001e___2"/>
      <sheetName val="Schedule_E___Pa__x005f_x0000___x000_8"/>
      <sheetName val="Schedule_E___Pa__x005f_x0000___x000_9"/>
      <sheetName val="Schedule_E___Pa__x005f_x0000___x00_10"/>
      <sheetName val="Schedule_E___Pa__x005f_x0000___x00_11"/>
      <sheetName val="Schedule_E___Pa__x005f_x0000___x00_12"/>
      <sheetName val="Schedule_C___Page_1___x005f_x0000___2"/>
      <sheetName val="Schedule E - Page 6 of 1_x005f_x0000_"/>
      <sheetName val="Schedule B - Pa⠉⼳瀀桬0_x005f_x0000_退"/>
      <sheetName val="Schedule_B___Pa______0_x005f_x0000__2"/>
      <sheetName val="____x005f_x0000__x005f_x0000__x005f_x0000__x000_4"/>
      <sheetName val="Schedule_E___Page__x005f_x0000__x00_3"/>
      <sheetName val="Schedule_E___Page_________x00_2"/>
      <sheetName val="Schedule_E___Page__3____x005f_x0000_2"/>
      <sheetName val="화강석_보조기 _x005f_x0000_"/>
      <sheetName val="Schedule_E___Pa__x005f_x0000___x00_13"/>
      <sheetName val="Schedule_E___Pa__x005f_x0000___x00_14"/>
      <sheetName val="Schedule_E___Pa__x005f_x0000___x00_15"/>
      <sheetName val="Schedule_E___Pa__x005f_x0000___x00_16"/>
      <sheetName val="Schedule_E___Pa________x005f_x0000__3"/>
      <sheetName val="Schedule_E___Pa__x005f_x0000___x00_17"/>
      <sheetName val="Schedule_E___Pa__x005f_x0000___x00_18"/>
      <sheetName val="Schedule_E___Pa__x005f_x0000___x00_19"/>
      <sheetName val="Schedule_E___Pa__x005f_x0000___x00_20"/>
      <sheetName val="Schedule_E___Pa__x005f_x0000___x00_21"/>
      <sheetName val="Schedule_E___Pa__x005f_x0000___x00_22"/>
      <sheetName val="Schedule_E___Pag_x005f_x0000__x005f_x0000_6"/>
      <sheetName val="Schedule_E___Pa___x005f_x0000__x000_3"/>
      <sheetName val="Schedule_E___Pa___x005f_x0000__x000_4"/>
      <sheetName val="Schedule_E___Pa___x005f_x0000__x000_5"/>
      <sheetName val="Schedule_E___Pa___x005f_x0000__x000_6"/>
      <sheetName val="Schedule_E_____x005f_x0000___x005f_x0000__2"/>
      <sheetName val="Schedule_E_____x005f_x0000___x005f_x0000__3"/>
      <sheetName val="Schedule_E___P__x005f_x0000___x005f_x0000_2"/>
      <sheetName val="Schedule_E___Pa_x005f_xd800______x0_2"/>
      <sheetName val="Schedule_E___Page__x005f_x0000___x0_2"/>
      <sheetName val="Schedule E - Paﶻ_x005f_x001e_"/>
      <sheetName val="Schedule E - Page¾_x0000_Ԁ_x0000_쀀悛_x0008__x0000__x0000_"/>
      <sheetName val="혼합기층_포설_및다짐_(耘X헾"/>
      <sheetName val="Schedule E - Pag_x0000__x0000_巘ᘳ㰔Ǣ邠盢鎤Ǐ"/>
      <sheetName val="특수선일위대가"/>
      <sheetName val="DB(Indirect)"/>
      <sheetName val="DB(Direct)"/>
      <sheetName val="APT"/>
      <sheetName val="유림골조"/>
      <sheetName val="내역서????????? ?띤ͤ?_x0004_??????눼ͤ?????"/>
      <sheetName val="내역서?????????_x0009_?띤ͤ?_x0004_??????눼ͤ?????"/>
      <sheetName val="Schedule E - P磇⊅밀⊅︀ꃕԯ?缀??"/>
      <sheetName val="Schedule E - Pageက?諱ԃ恭䀯E?"/>
      <sheetName val="Schedule E - Page 10 of 1?"/>
      <sheetName val="화강석_보조기_x0005_?"/>
      <sheetName val="Schedule E - Page倯ñ????가뮙"/>
      <sheetName val="Schedule E - Page〯â????였뒋㰜"/>
      <sheetName val="Schedule E - Pag??ﳨ???即酴諬4"/>
      <sheetName val="설명서"/>
      <sheetName val="저수조"/>
      <sheetName val="Schedule C - PaÉ_x0000__x0000__x0000__x0000__x0000__x0000__x0001_뀀"/>
      <sheetName val="Schedule B - P_x0000__x0000_Ā_x0000__x0005__x0000_翽_x0000_㶐捛"/>
      <sheetName val="Schedule B - P_x0000__x0000_Ā_x0000__x0005__x0000_翽_x0000_峾"/>
      <sheetName val="C_d"/>
      <sheetName val="macro(전기)"/>
      <sheetName val="양수장(기계)"/>
      <sheetName val="Schedule E - Page 1 of_x0000__x0000__x0005_"/>
      <sheetName val="Schedule E - Pag׃⿱_x0000__x0000_툰_x0000__x0000__x0000_躰蛰"/>
      <sheetName val="45,46"/>
      <sheetName val="Schedule E - Page 11 o瀟᠁檵"/>
      <sheetName val="2_자_x0000__x0000__x0005__x0000_躀"/>
      <sheetName val="2_자_x0000__x0000__x0005__x0000_ᦀ"/>
      <sheetName val="Schedule C - Pa"/>
      <sheetName val="Schedule E - Page¹_x0000_Ԁ_x000"/>
      <sheetName val="Schedule E -ࡈ៪띘˱셡ĝनኴ槀ი"/>
      <sheetName val="Schedule B - Pag"/>
      <sheetName val="Schedule E - Page 3 ofႬ"/>
      <sheetName val="Schedule E - Pׂ"/>
      <sheetName val="Budget 2005(DW)"/>
      <sheetName val="Pipe"/>
      <sheetName val="Schedule E - Pa렀ꔇ砯"/>
      <sheetName val="수입"/>
      <sheetName val="공사비산출내역"/>
      <sheetName val="설계내역서"/>
      <sheetName val="Schedule B - Page 1 _x0000_建_x0000__x0000_"/>
      <sheetName val="표지 (2)"/>
      <sheetName val="교통표지"/>
      <sheetName val="Schedule E - Pag_x0003__x0000_聨U벝Ę᪘⋹_x0000__x0000_"/>
      <sheetName val="Schedule C - PaÕ_x0000_Ԁ_x0000_퀀_xda27_湇_x0002__x0000_"/>
      <sheetName val="Schedule C - Pa動_x0010__x0000__x0000__x0000__x0000__x0000__x0001_Ԁ"/>
      <sheetName val="Schedule C - PaÕ_x0000__x0000__x0000__x0000__x0000__x0000__x0001_ "/>
      <sheetName val="Schedule C - PaÕ_x0000__x0000__x0000__x0000__x0000__x0000__x0001_耀"/>
      <sheetName val="4_맹암거집계표닑"/>
      <sheetName val="Schedule E - Page 10 of讘.圸"/>
      <sheetName val="Schedule E - Page 10 of踨%囈"/>
      <sheetName val="Schedule E - Page 10 of贈_x0015_ﹰ"/>
      <sheetName val="Schedule E - Page 10 of雠Ǟ憎"/>
      <sheetName val="Schedule E - Pa"/>
      <sheetName val="Schedule E - Pag釰±鈼±ሧ⽋_x0005_"/>
      <sheetName val="Schedule E - Pag喸gሧ⾗_x0005_"/>
      <sheetName val="Schedule E - Pagሧ⾗_x0005_"/>
      <sheetName val="Schedule E - Pag呈ሧ⾗_x0005_"/>
      <sheetName val="Schedule E - Page¹"/>
      <sheetName val="단가대비"/>
      <sheetName val="Schedule E -_x0002_"/>
      <sheetName val="Schedule E -뱝Ćꖰ⇃"/>
      <sheetName val="Schedule E -뱝Ć▸▗"/>
      <sheetName val="Schedule E -뱝Ć䩀⊗"/>
      <sheetName val="Schedule E -뱝8ᠸᨀ"/>
      <sheetName val="Schedule E -뱝þ怈␶"/>
      <sheetName val="Schedule E - PȀ"/>
      <sheetName val="수량산출기초(케블등)"/>
      <sheetName val="FOOTING단면력"/>
      <sheetName val="터널조도"/>
      <sheetName val="Schedule B - P劲_x0010__x0000__x0000__x0000__x0000__x0000__x0001_Ԁ_x0000_"/>
      <sheetName val="개산공사비"/>
      <sheetName val="기안"/>
      <sheetName val="횡배수관"/>
      <sheetName val="Schedule B - Page 1 ꙭĻ_x0000__x0000_"/>
      <sheetName val="0203"/>
      <sheetName val="Krw"/>
      <sheetName val="유효폭의 계산"/>
      <sheetName val="Schedule E - Page 3 of 1_x0000_"/>
      <sheetName val="Macro(차단기)"/>
      <sheetName val="Schedule E - Page 11 of _x0000_渳"/>
      <sheetName val="총계"/>
      <sheetName val="dang킬"/>
      <sheetName val="Schedule E - Page 11 o0_x0000_Ԁ_x0000_"/>
      <sheetName val="Schedule E -晭î‘ᔷ_x0000__x0000__"/>
      <sheetName val="Schedule E - PaႪ⯿娃㤁㠁弅 _x0000__x"/>
      <sheetName val="Schedule E - 蹰࣏f_x0000_嬪蝍翷_x000"/>
      <sheetName val="Schedule E - 賠ꧏ_x000e__x0000_嬪기"/>
      <sheetName val="Schedule E - 蹰␯]_x0000_嬪㢂翶_x000"/>
      <sheetName val="Schedule E - 踀ޝ_x0017__x0000_嬪䞔"/>
      <sheetName val="Schedule B - P嗈B닑⾿_x0005__x0000"/>
      <sheetName val="Schedule E - PÂ_x0000_Ԁ_x0000_　"/>
      <sheetName val="Schedule E - PÂ_x0000_Ԁ_x0000_退"/>
      <sheetName val="Schedule E - Page 11 of Æ_x0000"/>
      <sheetName val="Schedule E -ࡈ៪띘˱셡ĝनኴ槀ი_x0000__x"/>
      <sheetName val="Schedule E - PÂ_x0000_Ԁ_x0000_뀀"/>
      <sheetName val="Schedule E - Page 1 o_x0000__x0"/>
      <sheetName val="내역서????????? ?띤ͤ?_x0004_??????눼"/>
      <sheetName val="내역서?????????_x0009_?띤ͤ?_x0004_?"/>
      <sheetName val="Schedule E - Pag_x0003__x0000_廸"/>
      <sheetName val="Schedule C - PaÉ_x0000__x0000__"/>
      <sheetName val="Schedule B - P_x0000__x0000_Ā_x"/>
      <sheetName val="Schedule C - Pa_x0000__x0000_Ԁ_"/>
      <sheetName val="Schedule E - Page 1 of_x0000__x"/>
      <sheetName val="Schedule E - Pag׃⿱_x0000__x0000"/>
      <sheetName val="Schedule E - Pag_x0000__x0000__"/>
      <sheetName val="2_자_x0000__x0000__x0005__x0000_"/>
      <sheetName val="Schedule E - Page¾_x0000_Ԁ_x000"/>
      <sheetName val="Schedule E - P¸"/>
      <sheetName val="Schedule E - P¸_x0000__x0000__x"/>
      <sheetName val="Sheet524"/>
      <sheetName val="Schedule C - Pa㺎î뺀ዽ"/>
      <sheetName val="Schedule C - Pa㺎î絨ᢝ"/>
      <sheetName val="Schedule E -䴆ം㡩砀榋$"/>
      <sheetName val="Schedule B - P嗈B닑⾿_x0005_"/>
      <sheetName val="Schedule E - Page 1 o"/>
      <sheetName val="Schedule E - Pa삪㧜뾁"/>
      <sheetName val="Schedule E - Pa₪㦍뾁"/>
      <sheetName val="Schedule E - Page 罸3헾⾹ "/>
      <sheetName val="Schedule E - Page 1 of"/>
      <sheetName val="Schedule E - Pag_x0003_"/>
      <sheetName val="Schedule E - Page¾"/>
      <sheetName val="Schedule E -晭î‘ᔷ"/>
      <sheetName val="Schedule E - 蹰࣏f"/>
      <sheetName val="Schedule E - 賠ꧏ_x000e_"/>
      <sheetName val="Schedule E - 蹰␯]"/>
      <sheetName val="Schedule E - 踀ޝ_x0017_"/>
      <sheetName val="맹암거Â"/>
      <sheetName val="Schedule E - Page 11 o0"/>
      <sheetName val="중기일위대가"/>
      <sheetName val="SLAB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Schedule E - PagꟲJ鏠◵邠◵_x0000__x0000__x0000__x0000_"/>
      <sheetName val="DATA_BAC_"/>
      <sheetName val="20동그랑땡"/>
      <sheetName val="22알짜도(돈)"/>
      <sheetName val="22아메리카(돈)"/>
      <sheetName val="22도불"/>
      <sheetName val="27홈파티도(돈)"/>
      <sheetName val="28홈파티돈"/>
      <sheetName val="22함박"/>
      <sheetName val="eq. mobilization"/>
      <sheetName val="Cash Flow"/>
      <sheetName val="PSW_Sheet"/>
      <sheetName val="Schedule E - Paª_x0000_Ԁ_x0000_　栀嘟_x0002__x0000__x0000_"/>
      <sheetName val="Schedule E - Paª_x0000_Ԁ_x0000_ꀀ堊ﮌ_x0002__x0000__x0000_"/>
      <sheetName val="Schedule E - Paª_x0000_Ԁ_x0000_瀀ᾬ㈷_x0002__x0000__x0000_"/>
      <sheetName val="FORM-0"/>
      <sheetName val="7_3_2_B"/>
      <sheetName val="7_3_2_C"/>
      <sheetName val="Schedule_E_-໔ࠉ"/>
      <sheetName val="인사자료총집계"/>
      <sheetName val="보고"/>
      <sheetName val="도기류"/>
      <sheetName val="4_맹암거집계표¬"/>
      <sheetName val="Schedule E - Page㍜ন玌o헾。_x0005__x0000_"/>
      <sheetName val="Schedule E - Page臘o헾。_x0005__x0000__x0000__x0000_"/>
      <sheetName val="단가대비㬀쑶ԯ_x0000_"/>
      <sheetName val="단가대비㬀ꙶԯ_x0000_"/>
      <sheetName val="단가대비렀⊀ﰀ⊀"/>
      <sheetName val="단가대비㬀ԯ_x0000_"/>
      <sheetName val="단가대비㠀ⶅ︀臕"/>
      <sheetName val="단가대비԰_x0000_缀_x0000_"/>
      <sheetName val="단가대비砀⑍舀ᘟ"/>
      <sheetName val="단가대비ꠀᚂ︀鋕"/>
      <sheetName val="단가대비ࠀ቏舀갟"/>
      <sheetName val="단가대비ꠀ⽎舀ᴟ"/>
      <sheetName val="단가대비㠀⭍舀긟"/>
      <sheetName val="단가대비ࠀᩚ밀ᩛ"/>
      <sheetName val="단가대비栀᭙ᰀ᭛"/>
      <sheetName val="단가대비Ṍ舀쐟"/>
      <sheetName val="단가대비렀὚氀὜"/>
      <sheetName val="단가대비ᕉ舀脟"/>
      <sheetName val="단가대비舀씟ԯ_x0000_"/>
      <sheetName val="단가대비砀ፍ舀씟"/>
      <sheetName val="단가대비᝝가᝟"/>
      <sheetName val="단가대비⠀╋舀砟"/>
      <sheetName val="단가대비㬀ԯ_x0000_"/>
      <sheetName val="단가대비᠀⁗찀⁘"/>
      <sheetName val="단가대비堀⡞ఀ⡠"/>
      <sheetName val="단가대비㬀ԯ_x0000_"/>
      <sheetName val="단가대비㬀ᵶ԰_x0000_"/>
      <sheetName val="단가대비_xd800_♛谀♝"/>
      <sheetName val="단가대비㬀걶ԯ_x0000_"/>
      <sheetName val="단가대비頀⅛䰀⅝"/>
      <sheetName val="단가대비㠀ᥜᥝ"/>
      <sheetName val="단가대비︀믕ԯ_x0000_"/>
      <sheetName val="단가대비ࠀ❎舀ȟ"/>
      <sheetName val="단가대비ꀀ⍔⍔"/>
      <sheetName val="단가대비︀뛕ԯ_x0000_"/>
      <sheetName val="단가대비㬀䕶԰_x0000_"/>
      <sheetName val="단가대비⠀⭎舀嘟"/>
      <sheetName val="단가대비㬀驶ԯ_x0000_"/>
      <sheetName val="단가대비⥘가⥚"/>
      <sheetName val="단가대비㬀顶ԯ_x0000_"/>
      <sheetName val="단가대비蠀⩞㰀⩠"/>
      <sheetName val="단가대비퀀こᰀご"/>
      <sheetName val="단가대비舀砟԰_x0000_"/>
      <sheetName val="단가대비堀ፊ舀砟"/>
      <sheetName val="단가대비က⅕尀⅕"/>
      <sheetName val="단가대비㬀硶԰_x0000_"/>
      <sheetName val="단가대비ᡎ舀젟"/>
      <sheetName val="Schedule B - PȌ_x0000_䙘ʆꘓ1࣠‶ᾧ"/>
      <sheetName val="252k444"/>
      <sheetName val="물가시세"/>
      <sheetName val="결과조달"/>
      <sheetName val="철거산출근거"/>
      <sheetName val="집계표(OPTION)"/>
      <sheetName val="Schedule E - Pag_x0000__x0000_Ԁ_x0000_쀀ꀍ"/>
      <sheetName val="MP"/>
      <sheetName val="CMQS"/>
      <sheetName val="H.Satuan"/>
      <sheetName val="data_dci"/>
      <sheetName val="data_mci"/>
      <sheetName val="Code_INTools"/>
      <sheetName val="MT-2_Erection"/>
      <sheetName val="Schedule_B_-_Pag"/>
      <sheetName val="Schedule_B_-_Pag髵Ÿ"/>
      <sheetName val="behind"/>
      <sheetName val="카렌스센터계량기설치공사"/>
      <sheetName val="매출 및 이익목표"/>
      <sheetName val="계산"/>
      <sheetName val="Schedule E -胸(脼(헾⿠ _x0000__x0000__x0000__x0000_ꐜ"/>
      <sheetName val="Schedule E - Pa 㝒ᨀ遙ԯ_x0000_缀_x0000__x0000__x0000_"/>
      <sheetName val="Schedule E - Î_x0000_Ԁ_x0000_耀㝵_x0000__x0000__x0000__x0000_Ā_x0"/>
      <sheetName val="Schedule E - Î_x0000_Ԁ_x0000__x0000_챲 _x0000__x0000__x0000_Ā_x0"/>
      <sheetName val="Schedule E - PÂ_x0000_Ԁ_x0000_䀀ꫵ _x0000__x0000__x0000_Ā"/>
      <sheetName val="Schedule E -邀䨹ଂ⿚砀ニ쀕潓 _x0000_鐀 ؂"/>
      <sheetName val="Schedule E -邀䨹ଂ⿚᠀ꬉ쀦潓 _x0000_鐀 ؂"/>
      <sheetName val="Schedule E -萈&lt;헾⿐ _x0000__x0000__x0000__x0000_퀱掍菄"/>
      <sheetName val="Schedule E - Pa_x0000_Ԁ_x0000__x0000_羍 _x0000__x0000__x0000_"/>
      <sheetName val="Schedule E - PaÁ_x0000_Ԁ_x0000_耀  _x0000__x0000__x0000_"/>
      <sheetName val="Schedule E -胸(脼(헾⿠ "/>
      <sheetName val="Schedule E -_x0000__x0000_ _x0000_ⶫɌ_x0000__x0000__x0000_ _x00"/>
      <sheetName val="Schedule B - Pag_x0000__x0000_ _x0000_髵Ÿ_x0000_"/>
      <sheetName val="Schedule B - Page 1 _x0000__x0000_ _x0000_"/>
      <sheetName val="Schedule E - Pa 㝒ᨀ遙ԯ"/>
      <sheetName val="Schedule E -_x0000__x0000_ _x0000_໔_x0000__x0000__x0000__x0000"/>
      <sheetName val="Schedule E - Pa_x0000__x0000__x0000__x0000__x0000__x0000_Ā_x0000_蒐婩"/>
      <sheetName val="Schedule E - Pa_x0000__x0000__x0000__x0000__x0000__x0000_Ā_x0000_驠栟"/>
      <sheetName val="9-1차이내역"/>
      <sheetName val="Schedule E - Pa_x0000_Ԁ_x0000_쀀㌳ _x0000__x0000__x0000_"/>
      <sheetName val="Schedule E - Pa_x0000_Ԁ_x0000__x0000_緝 _x0000__x0000__x0000_"/>
      <sheetName val="2_자재집계표10"/>
      <sheetName val="화강석_보조기층10"/>
      <sheetName val="혼합기층_포설_및다짐_(2)10"/>
      <sheetName val="보조기층_포설_및다짐10"/>
      <sheetName val="보차도경계석운반_(2)10"/>
      <sheetName val="1_총괄토공10"/>
      <sheetName val="2_하수터파기토공10"/>
      <sheetName val="3_하수수량집계표10"/>
      <sheetName val="4_맹암거집계표10"/>
      <sheetName val="맹암거_토공10"/>
      <sheetName val="5_포장공사수량집계표10"/>
      <sheetName val="도로경계석_(2)10"/>
      <sheetName val="급수급탕_(동관)10"/>
      <sheetName val="오배수_(집계)10"/>
      <sheetName val="장비당단가_(1)9"/>
      <sheetName val="_견적서8"/>
      <sheetName val="BSD_(2)8"/>
      <sheetName val="1_맹암거관련8"/>
      <sheetName val="3BL공동구_수량8"/>
      <sheetName val="Site_Expenses8"/>
      <sheetName val="공사비_내역_(가)7"/>
      <sheetName val="변압기_및_발전기_용량7"/>
      <sheetName val="GTG_TR_PIT5"/>
      <sheetName val="kimre_scrubber5"/>
      <sheetName val="Customer_Databas5"/>
      <sheetName val="OCT_FDN5"/>
      <sheetName val="2F_회의실견적(5_14_일대)6"/>
      <sheetName val="I_설계조건5"/>
      <sheetName val="1_설계기준5"/>
      <sheetName val="수목데이타_5"/>
      <sheetName val="TABLE2-1_ISBL(GENEAL-CIVIL)5"/>
      <sheetName val="TABLE2-1_ISBL-(SlTE_PREP)5"/>
      <sheetName val="TABLE2_1_ISBL_(Soil_Invest)5"/>
      <sheetName val="TABLE2-2_OSBL(GENERAL-CIVIL)5"/>
      <sheetName val="TABLE2-2_OSBL-(SITE_PREP)5"/>
      <sheetName val="General_Data5"/>
      <sheetName val="7_5_2_BOQ_Summary_5"/>
      <sheetName val="2_단면가정5"/>
      <sheetName val="4_말뚝설계5"/>
      <sheetName val="1_설계조건5"/>
      <sheetName val="조도계산서_(도서)5"/>
      <sheetName val="_해군동해관사_미장공사A그룹_공내역서_xlsx5"/>
      <sheetName val="TYPE-B_평균H5"/>
      <sheetName val="남양시작동자105노65기1_3화1_25"/>
      <sheetName val="SL_dau_tien5"/>
      <sheetName val="별표_5"/>
      <sheetName val="full_(2)5"/>
      <sheetName val="전선_및_전선관5"/>
      <sheetName val="design_data4"/>
      <sheetName val="member_design4"/>
      <sheetName val="단위별_일위대가표5"/>
      <sheetName val="IMP_(REACTOR)5"/>
      <sheetName val="C_&amp;_G_RHS4"/>
      <sheetName val="설산1_나5"/>
      <sheetName val="Schedule_C_-_Page_2_of_65"/>
      <sheetName val="Schedule_C_-_Page_4_of_65"/>
      <sheetName val="Schedule_C_-_Page_5_of_65"/>
      <sheetName val="Schedule_C_-_Page_6_of_65"/>
      <sheetName val="Schedule_A_-_Page_1_of_35"/>
      <sheetName val="Schedule_A_-_Page_2_of_35"/>
      <sheetName val="Schedule_A_-_Page_3_of_35"/>
      <sheetName val="Schedule_B_-_Page_1_of_45"/>
      <sheetName val="Schedule_B_-_Page_2_of_45"/>
      <sheetName val="Schedule_B_-_Page_3_of_45"/>
      <sheetName val="Schedule_B_-_Page_4_of_45"/>
      <sheetName val="Schedule_C_-_Page_1_of_65"/>
      <sheetName val="Schedule_C_-_Page_3_of_65"/>
      <sheetName val="Schedule_E_-_Page_1_of_115"/>
      <sheetName val="Schedule_E_-_Page_10_of_115"/>
      <sheetName val="Schedule_E_-_Page_11_of_115"/>
      <sheetName val="Schedule_E_-_Page_2_of_115"/>
      <sheetName val="Schedule_E_-_Page_3_of_115"/>
      <sheetName val="Schedule_E_-_Page_4_of_115"/>
      <sheetName val="Schedule_E_-_Page_5_of_115"/>
      <sheetName val="Schedule_E_-_Page_6_of_115"/>
      <sheetName val="Schedule_E_-_Page_7_of_115"/>
      <sheetName val="Schedule_E_-_Page_8_of_115"/>
      <sheetName val="Schedule_E_-_Page_9_of_115"/>
      <sheetName val="A_1_3_-_Page_1_of_15"/>
      <sheetName val="A_1_4_-_Page_1_of_15"/>
      <sheetName val="A_4_-_Page_1_of_15"/>
      <sheetName val="AS포장복구_4"/>
      <sheetName val="Wind_Load(3_1)_(2)5"/>
      <sheetName val="Wind_Load(3_2)5"/>
      <sheetName val="Wind_Load(3_4)5"/>
      <sheetName val="노원열병합__건축공사기성내역서5"/>
      <sheetName val="TC_IN4"/>
      <sheetName val="공종별_집계4"/>
      <sheetName val="4_LINE5"/>
      <sheetName val="7_th5"/>
      <sheetName val="CP-E2_(품셈표)5"/>
      <sheetName val="제원_설계조건4"/>
      <sheetName val="Data_Vol4"/>
      <sheetName val="HORI__VESSEL4"/>
      <sheetName val="Schedule E -_x0000__x0000_·_x0000__x0000__x0000_Ā_x0000_蕠糔ǥ_x0000_═"/>
      <sheetName val="Schedule E -_x0000__x0000__x000a__x0000__x0000__x0000_Ā_x0000_앀芈Ů_x0000_■"/>
      <sheetName val="Schedule E -_x0000__x0000__x000a__x0000__x0000__x0000_Ā_x0000_勐蹽Ů_x0000_■"/>
      <sheetName val="Schedule E -_x0000__x0000_T_x0000__x0000__x0000_Ā_x0000_㕮Ȧ_x0000_╀"/>
      <sheetName val="______________________________2"/>
      <sheetName val="1_총괄駐˥侄"/>
      <sheetName val="Concrete-UPA"/>
      <sheetName val="Store Information"/>
      <sheetName val="GMQ"/>
      <sheetName val="BOQ1"/>
      <sheetName val="NSC"/>
      <sheetName val="PRELIMS"/>
      <sheetName val="L(2)"/>
      <sheetName val="Permits &amp; Insurances"/>
      <sheetName val="elevation"/>
      <sheetName val="Main Bldg."/>
      <sheetName val="MU "/>
      <sheetName val="Summary"/>
      <sheetName val="Electrical"/>
      <sheetName val="Rebars"/>
      <sheetName val="Store_Information"/>
      <sheetName val="Permits_&amp;_Insurances"/>
      <sheetName val="Main_Bldg_"/>
      <sheetName val="MU_"/>
      <sheetName val="PCSum"/>
      <sheetName val="BOM-Form_A_1_III2"/>
      <sheetName val="BOM-Form_A_1_III3"/>
      <sheetName val="as_boq_list_up3"/>
      <sheetName val="1_맹암거관련_xls3"/>
      <sheetName val="1_%EB%A7%B9%EC%95%94%EA%B1%B0%3"/>
      <sheetName val="Graph_(LGEN)3"/>
      <sheetName val="선적schedule_(2)3"/>
      <sheetName val="내역서_띤ͤ눼ͤ4"/>
      <sheetName val="Form_MF_-_23"/>
      <sheetName val="UOP_508_PG_2-93"/>
      <sheetName val="2_설계제원3"/>
      <sheetName val="IMP__REACTOR_3"/>
      <sheetName val="8_13"/>
      <sheetName val="water_prop_3"/>
      <sheetName val="페이징_배관배선3"/>
      <sheetName val="REINF_3"/>
      <sheetName val="ASTM_C5853"/>
      <sheetName val="개시대사_(2)3"/>
      <sheetName val="BOM-Form_A_1_III4"/>
      <sheetName val="DESIGN_CRITERIA4"/>
      <sheetName val="as_boq_list_up4"/>
      <sheetName val="system_&amp;_LOOK_UP_FUNC4"/>
      <sheetName val="Sheet1_(2)5"/>
      <sheetName val="1_맹암거관련_xls4"/>
      <sheetName val="1_%EB%A7%B9%EC%95%94%EA%B1%B0%4"/>
      <sheetName val="Graph_(LGEN)4"/>
      <sheetName val="선적schedule_(2)4"/>
      <sheetName val="RING_WALL4"/>
      <sheetName val="1_취수장4"/>
      <sheetName val="sum1_(2)4"/>
      <sheetName val="내역서_띤ͤ눼ͤ6"/>
      <sheetName val="Form_MF_-_24"/>
      <sheetName val="UOP_508_PG_2-94"/>
      <sheetName val="인건비_4"/>
      <sheetName val="BSD__2_4"/>
      <sheetName val="New_Valuation4"/>
      <sheetName val="단가산출서_(2)4"/>
      <sheetName val="2_설계제원4"/>
      <sheetName val="IMP__REACTOR_4"/>
      <sheetName val="1_우편집중내역서4"/>
      <sheetName val="8_14"/>
      <sheetName val="water_prop_4"/>
      <sheetName val="페이징_배관배선4"/>
      <sheetName val="REINF_4"/>
      <sheetName val="ASTM_C5854"/>
      <sheetName val="개시대사_(2)4"/>
      <sheetName val="1차_내역서4"/>
      <sheetName val="Lookup_tables4"/>
      <sheetName val="plan&amp;section_of_foundation4"/>
      <sheetName val="working_load_at_the_btm_ft_4"/>
      <sheetName val="stability_check4"/>
      <sheetName val="design_load4"/>
      <sheetName val="내역서_띤ͤ눼ͤ5"/>
      <sheetName val="2_자재집계표11"/>
      <sheetName val="화강석_보조기층11"/>
      <sheetName val="혼합기층_포설_및다짐_(2)11"/>
      <sheetName val="보조기층_포설_및다짐11"/>
      <sheetName val="보차도경계석운반_(2)11"/>
      <sheetName val="1_총괄토공11"/>
      <sheetName val="2_하수터파기토공11"/>
      <sheetName val="3_하수수량집계표11"/>
      <sheetName val="4_맹암거집계표11"/>
      <sheetName val="맹암거_토공11"/>
      <sheetName val="5_포장공사수량집계표11"/>
      <sheetName val="도로경계석_(2)11"/>
      <sheetName val="급수급탕_(동관)11"/>
      <sheetName val="오배수_(집계)11"/>
      <sheetName val="C_&amp;_G_RHS5"/>
      <sheetName val="TABLE2-1_ISBL(GENEAL-CIVIL)6"/>
      <sheetName val="TABLE2-1_ISBL-(SlTE_PREP)6"/>
      <sheetName val="TABLE2_1_ISBL_(Soil_Invest)6"/>
      <sheetName val="TABLE2-2_OSBL(GENERAL-CIVIL)6"/>
      <sheetName val="TABLE2-2_OSBL-(SITE_PREP)6"/>
      <sheetName val="OCT_FDN6"/>
      <sheetName val="General_Data6"/>
      <sheetName val="2F_회의실견적(5_14_일대)7"/>
      <sheetName val="7_5_2_BOQ_Summary_6"/>
      <sheetName val="GTG_TR_PIT6"/>
      <sheetName val="BOM-Form_A_1_III5"/>
      <sheetName val="kimre_scrubber6"/>
      <sheetName val="Customer_Databas6"/>
      <sheetName val="I_설계조건6"/>
      <sheetName val="1_설계기준6"/>
      <sheetName val="수목데이타_6"/>
      <sheetName val="2_단면가정6"/>
      <sheetName val="4_말뚝설계6"/>
      <sheetName val="1_설계조건6"/>
      <sheetName val="조도계산서_(도서)6"/>
      <sheetName val="_해군동해관사_미장공사A그룹_공내역서_xlsx6"/>
      <sheetName val="TYPE-B_평균H6"/>
      <sheetName val="남양시작동자105노65기1_3화1_26"/>
      <sheetName val="SL_dau_tien6"/>
      <sheetName val="별표_6"/>
      <sheetName val="단위별_일위대가표6"/>
      <sheetName val="Wind_Load(3_1)_(2)6"/>
      <sheetName val="Wind_Load(3_2)6"/>
      <sheetName val="Wind_Load(3_4)6"/>
      <sheetName val="노원열병합__건축공사기성내역서6"/>
      <sheetName val="Schedule_C_-_Page_2_of_66"/>
      <sheetName val="Schedule_C_-_Page_4_of_66"/>
      <sheetName val="Schedule_C_-_Page_5_of_66"/>
      <sheetName val="Schedule_C_-_Page_6_of_66"/>
      <sheetName val="Schedule_A_-_Page_1_of_36"/>
      <sheetName val="Schedule_A_-_Page_2_of_36"/>
      <sheetName val="Schedule_A_-_Page_3_of_36"/>
      <sheetName val="Schedule_B_-_Page_1_of_46"/>
      <sheetName val="Schedule_B_-_Page_2_of_46"/>
      <sheetName val="Schedule_B_-_Page_3_of_46"/>
      <sheetName val="Schedule_B_-_Page_4_of_46"/>
      <sheetName val="Schedule_C_-_Page_1_of_66"/>
      <sheetName val="Schedule_C_-_Page_3_of_66"/>
      <sheetName val="Schedule_E_-_Page_1_of_116"/>
      <sheetName val="Schedule_E_-_Page_10_of_116"/>
      <sheetName val="Schedule_E_-_Page_11_of_116"/>
      <sheetName val="Schedule_E_-_Page_2_of_116"/>
      <sheetName val="Schedule_E_-_Page_3_of_116"/>
      <sheetName val="Schedule_E_-_Page_4_of_116"/>
      <sheetName val="Schedule_E_-_Page_5_of_116"/>
      <sheetName val="Schedule_E_-_Page_6_of_116"/>
      <sheetName val="Schedule_E_-_Page_7_of_116"/>
      <sheetName val="Schedule_E_-_Page_8_of_116"/>
      <sheetName val="Schedule_E_-_Page_9_of_116"/>
      <sheetName val="A_1_3_-_Page_1_of_16"/>
      <sheetName val="A_1_4_-_Page_1_of_16"/>
      <sheetName val="A_4_-_Page_1_of_16"/>
      <sheetName val="HORI__VESSEL5"/>
      <sheetName val="DESIGN_CRITERIA5"/>
      <sheetName val="as_boq_list_up5"/>
      <sheetName val="system_&amp;_LOOK_UP_FUNC5"/>
      <sheetName val="full_(2)6"/>
      <sheetName val="설산1_나6"/>
      <sheetName val="전선_및_전선관6"/>
      <sheetName val="IMP_(REACTOR)6"/>
      <sheetName val="Sheet1_(2)6"/>
      <sheetName val="4_LINE6"/>
      <sheetName val="7_th6"/>
      <sheetName val="design_data5"/>
      <sheetName val="member_design5"/>
      <sheetName val="공종별_집계5"/>
      <sheetName val="CP-E2_(품셈표)6"/>
      <sheetName val="1_맹암거관련_xls5"/>
      <sheetName val="1_%EB%A7%B9%EC%95%94%EA%B1%B0%5"/>
      <sheetName val="Graph_(LGEN)5"/>
      <sheetName val="선적schedule_(2)5"/>
      <sheetName val="RING_WALL5"/>
      <sheetName val="1_취수장5"/>
      <sheetName val="TC_IN5"/>
      <sheetName val="Data_Vol5"/>
      <sheetName val="sum1_(2)5"/>
      <sheetName val="내역서_띤ͤ눼ͤ8"/>
      <sheetName val="Form_MF_-_25"/>
      <sheetName val="UOP_508_PG_2-95"/>
      <sheetName val="인건비_5"/>
      <sheetName val="제원_설계조건5"/>
      <sheetName val="BSD__2_5"/>
      <sheetName val="New_Valuation5"/>
      <sheetName val="단가산출서_(2)5"/>
      <sheetName val="2_설계제원5"/>
      <sheetName val="AS포장복구_5"/>
      <sheetName val="IMP__REACTOR_5"/>
      <sheetName val="1_우편집중내역서5"/>
      <sheetName val="8_15"/>
      <sheetName val="water_prop_5"/>
      <sheetName val="페이징_배관배선5"/>
      <sheetName val="REINF_5"/>
      <sheetName val="ASTM_C5855"/>
      <sheetName val="개시대사_(2)5"/>
      <sheetName val="1차_내역서5"/>
      <sheetName val="Lookup_tables5"/>
      <sheetName val="plan&amp;section_of_foundation5"/>
      <sheetName val="working_load_at_the_btm_ft_5"/>
      <sheetName val="stability_check5"/>
      <sheetName val="design_load5"/>
      <sheetName val="내역서_띤ͤ눼ͤ7"/>
      <sheetName val="2_자재집계표12"/>
      <sheetName val="화강석_보조기층12"/>
      <sheetName val="혼합기층_포설_및다짐_(2)12"/>
      <sheetName val="보조기층_포설_및다짐12"/>
      <sheetName val="보차도경계석운반_(2)12"/>
      <sheetName val="1_총괄토공12"/>
      <sheetName val="2_하수터파기토공12"/>
      <sheetName val="3_하수수량집계표12"/>
      <sheetName val="4_맹암거집계표12"/>
      <sheetName val="맹암거_토공12"/>
      <sheetName val="5_포장공사수량집계표12"/>
      <sheetName val="도로경계석_(2)12"/>
      <sheetName val="급수급탕_(동관)12"/>
      <sheetName val="오배수_(집계)12"/>
      <sheetName val="C_&amp;_G_RHS6"/>
      <sheetName val="공사비_내역_(가)8"/>
      <sheetName val="TABLE2-1_ISBL(GENEAL-CIVIL)7"/>
      <sheetName val="TABLE2-1_ISBL-(SlTE_PREP)7"/>
      <sheetName val="TABLE2_1_ISBL_(Soil_Invest)7"/>
      <sheetName val="TABLE2-2_OSBL(GENERAL-CIVIL)7"/>
      <sheetName val="TABLE2-2_OSBL-(SITE_PREP)7"/>
      <sheetName val="OCT_FDN7"/>
      <sheetName val="General_Data7"/>
      <sheetName val="2F_회의실견적(5_14_일대)8"/>
      <sheetName val="7_5_2_BOQ_Summary_7"/>
      <sheetName val="GTG_TR_PIT7"/>
      <sheetName val="BOM-Form_A_1_III6"/>
      <sheetName val="kimre_scrubber7"/>
      <sheetName val="Customer_Databas7"/>
      <sheetName val="I_설계조건7"/>
      <sheetName val="1_설계기준7"/>
      <sheetName val="수목데이타_7"/>
      <sheetName val="2_단면가정7"/>
      <sheetName val="4_말뚝설계7"/>
      <sheetName val="1_설계조건7"/>
      <sheetName val="조도계산서_(도서)7"/>
      <sheetName val="_해군동해관사_미장공사A그룹_공내역서_xlsx7"/>
      <sheetName val="TYPE-B_평균H7"/>
      <sheetName val="남양시작동자105노65기1_3화1_27"/>
      <sheetName val="SL_dau_tien7"/>
      <sheetName val="별표_7"/>
      <sheetName val="단위별_일위대가표7"/>
      <sheetName val="Wind_Load(3_1)_(2)7"/>
      <sheetName val="Wind_Load(3_2)7"/>
      <sheetName val="Wind_Load(3_4)7"/>
      <sheetName val="노원열병합__건축공사기성내역서7"/>
      <sheetName val="Schedule_C_-_Page_2_of_67"/>
      <sheetName val="Schedule_C_-_Page_4_of_67"/>
      <sheetName val="Schedule_C_-_Page_5_of_67"/>
      <sheetName val="Schedule_C_-_Page_6_of_67"/>
      <sheetName val="Schedule_A_-_Page_1_of_37"/>
      <sheetName val="Schedule_A_-_Page_2_of_37"/>
      <sheetName val="Schedule_A_-_Page_3_of_37"/>
      <sheetName val="Schedule_B_-_Page_1_of_47"/>
      <sheetName val="Schedule_B_-_Page_2_of_47"/>
      <sheetName val="Schedule_B_-_Page_3_of_47"/>
      <sheetName val="Schedule_B_-_Page_4_of_47"/>
      <sheetName val="Schedule_C_-_Page_1_of_67"/>
      <sheetName val="Schedule_C_-_Page_3_of_67"/>
      <sheetName val="Schedule_E_-_Page_1_of_117"/>
      <sheetName val="Schedule_E_-_Page_10_of_117"/>
      <sheetName val="Schedule_E_-_Page_11_of_117"/>
      <sheetName val="Schedule_E_-_Page_2_of_117"/>
      <sheetName val="Schedule_E_-_Page_3_of_117"/>
      <sheetName val="Schedule_E_-_Page_4_of_117"/>
      <sheetName val="Schedule_E_-_Page_5_of_117"/>
      <sheetName val="Schedule_E_-_Page_6_of_117"/>
      <sheetName val="Schedule_E_-_Page_7_of_117"/>
      <sheetName val="Schedule_E_-_Page_8_of_117"/>
      <sheetName val="Schedule_E_-_Page_9_of_117"/>
      <sheetName val="A_1_3_-_Page_1_of_17"/>
      <sheetName val="A_1_4_-_Page_1_of_17"/>
      <sheetName val="A_4_-_Page_1_of_17"/>
      <sheetName val="HORI__VESSEL6"/>
      <sheetName val="DESIGN_CRITERIA6"/>
      <sheetName val="as_boq_list_up6"/>
      <sheetName val="system_&amp;_LOOK_UP_FUNC6"/>
      <sheetName val="full_(2)7"/>
      <sheetName val="설산1_나7"/>
      <sheetName val="전선_및_전선관7"/>
      <sheetName val="IMP_(REACTOR)7"/>
      <sheetName val="Sheet1_(2)7"/>
      <sheetName val="4_LINE7"/>
      <sheetName val="7_th7"/>
      <sheetName val="design_data6"/>
      <sheetName val="member_design6"/>
      <sheetName val="공종별_집계6"/>
      <sheetName val="CP-E2_(품셈표)7"/>
      <sheetName val="1_맹암거관련_xls6"/>
      <sheetName val="1_%EB%A7%B9%EC%95%94%EA%B1%B0%6"/>
      <sheetName val="Graph_(LGEN)6"/>
      <sheetName val="선적schedule_(2)6"/>
      <sheetName val="RING_WALL6"/>
      <sheetName val="1_취수장6"/>
      <sheetName val="TC_IN6"/>
      <sheetName val="Data_Vol6"/>
      <sheetName val="sum1_(2)6"/>
      <sheetName val="내역서_띤ͤ눼ͤ9"/>
      <sheetName val="Form_MF_-_26"/>
      <sheetName val="UOP_508_PG_2-96"/>
      <sheetName val="인건비_6"/>
      <sheetName val="제원_설계조건6"/>
      <sheetName val="BSD__2_6"/>
      <sheetName val="New_Valuation6"/>
      <sheetName val="단가산출서_(2)6"/>
      <sheetName val="2_설계제원6"/>
      <sheetName val="AS포장복구_6"/>
      <sheetName val="IMP__REACTOR_6"/>
      <sheetName val="1_우편집중내역서6"/>
      <sheetName val="8_16"/>
      <sheetName val="water_prop_6"/>
      <sheetName val="페이징_배관배선6"/>
      <sheetName val="REINF_6"/>
      <sheetName val="ASTM_C5856"/>
      <sheetName val="개시대사_(2)6"/>
      <sheetName val="1차_내역서6"/>
      <sheetName val="Lookup_tables6"/>
      <sheetName val="plan&amp;section_of_foundation6"/>
      <sheetName val="working_load_at_the_btm_ft_6"/>
      <sheetName val="stability_check6"/>
      <sheetName val="design_load6"/>
      <sheetName val="2_자재집계표13"/>
      <sheetName val="화강석_보조기층13"/>
      <sheetName val="혼합기층_포설_및다짐_(2)13"/>
      <sheetName val="보조기층_포설_및다짐13"/>
      <sheetName val="보차도경계석운반_(2)13"/>
      <sheetName val="1_총괄토공13"/>
      <sheetName val="2_하수터파기토공13"/>
      <sheetName val="3_하수수량집계표13"/>
      <sheetName val="4_맹암거집계표13"/>
      <sheetName val="맹암거_토공13"/>
      <sheetName val="5_포장공사수량집계표13"/>
      <sheetName val="도로경계석_(2)13"/>
      <sheetName val="급수급탕_(동관)13"/>
      <sheetName val="오배수_(집계)13"/>
      <sheetName val="C_&amp;_G_RHS7"/>
      <sheetName val="_견적서9"/>
      <sheetName val="1_맹암거관련9"/>
      <sheetName val="Site_Expenses9"/>
      <sheetName val="3BL공동구_수량9"/>
      <sheetName val="BSD_(2)9"/>
      <sheetName val="공사비_내역_(가)9"/>
      <sheetName val="TABLE2-1_ISBL(GENEAL-CIVIL)8"/>
      <sheetName val="TABLE2-1_ISBL-(SlTE_PREP)8"/>
      <sheetName val="TABLE2_1_ISBL_(Soil_Invest)8"/>
      <sheetName val="TABLE2-2_OSBL(GENERAL-CIVIL)8"/>
      <sheetName val="TABLE2-2_OSBL-(SITE_PREP)8"/>
      <sheetName val="OCT_FDN8"/>
      <sheetName val="General_Data8"/>
      <sheetName val="변압기_및_발전기_용량8"/>
      <sheetName val="2F_회의실견적(5_14_일대)9"/>
      <sheetName val="7_5_2_BOQ_Summary_8"/>
      <sheetName val="GTG_TR_PIT8"/>
      <sheetName val="BOM-Form_A_1_III7"/>
      <sheetName val="kimre_scrubber8"/>
      <sheetName val="Customer_Databas8"/>
      <sheetName val="I_설계조건8"/>
      <sheetName val="1_설계기준8"/>
      <sheetName val="수목데이타_8"/>
      <sheetName val="2_단면가정8"/>
      <sheetName val="4_말뚝설계8"/>
      <sheetName val="1_설계조건8"/>
      <sheetName val="조도계산서_(도서)8"/>
      <sheetName val="_해군동해관사_미장공사A그룹_공내역서_xlsx8"/>
      <sheetName val="TYPE-B_평균H8"/>
      <sheetName val="남양시작동자105노65기1_3화1_28"/>
      <sheetName val="SL_dau_tien8"/>
      <sheetName val="별표_8"/>
      <sheetName val="단위별_일위대가표8"/>
      <sheetName val="Wind_Load(3_1)_(2)8"/>
      <sheetName val="Wind_Load(3_2)8"/>
      <sheetName val="Wind_Load(3_4)8"/>
      <sheetName val="노원열병합__건축공사기성내역서8"/>
      <sheetName val="Schedule_C_-_Page_2_of_68"/>
      <sheetName val="Schedule_C_-_Page_4_of_68"/>
      <sheetName val="Schedule_C_-_Page_5_of_68"/>
      <sheetName val="Schedule_C_-_Page_6_of_68"/>
      <sheetName val="Schedule_A_-_Page_1_of_38"/>
      <sheetName val="Schedule_A_-_Page_2_of_38"/>
      <sheetName val="Schedule_A_-_Page_3_of_38"/>
      <sheetName val="Schedule_B_-_Page_1_of_48"/>
      <sheetName val="Schedule_B_-_Page_2_of_48"/>
      <sheetName val="Schedule_B_-_Page_3_of_48"/>
      <sheetName val="Schedule_B_-_Page_4_of_48"/>
      <sheetName val="Schedule_C_-_Page_1_of_68"/>
      <sheetName val="Schedule_C_-_Page_3_of_68"/>
      <sheetName val="Schedule_E_-_Page_1_of_118"/>
      <sheetName val="Schedule_E_-_Page_10_of_118"/>
      <sheetName val="Schedule_E_-_Page_11_of_118"/>
      <sheetName val="Schedule_E_-_Page_2_of_118"/>
      <sheetName val="Schedule_E_-_Page_3_of_118"/>
      <sheetName val="Schedule_E_-_Page_4_of_118"/>
      <sheetName val="Schedule_E_-_Page_5_of_118"/>
      <sheetName val="Schedule_E_-_Page_6_of_118"/>
      <sheetName val="Schedule_E_-_Page_7_of_118"/>
      <sheetName val="Schedule_E_-_Page_8_of_118"/>
      <sheetName val="Schedule_E_-_Page_9_of_118"/>
      <sheetName val="A_1_3_-_Page_1_of_18"/>
      <sheetName val="A_1_4_-_Page_1_of_18"/>
      <sheetName val="A_4_-_Page_1_of_18"/>
      <sheetName val="HORI__VESSEL7"/>
      <sheetName val="DESIGN_CRITERIA7"/>
      <sheetName val="as_boq_list_up7"/>
      <sheetName val="system_&amp;_LOOK_UP_FUNC7"/>
      <sheetName val="full_(2)8"/>
      <sheetName val="설산1_나8"/>
      <sheetName val="전선_및_전선관8"/>
      <sheetName val="IMP_(REACTOR)8"/>
      <sheetName val="Sheet1_(2)8"/>
      <sheetName val="4_LINE8"/>
      <sheetName val="7_th8"/>
      <sheetName val="design_data7"/>
      <sheetName val="member_design7"/>
      <sheetName val="공종별_집계7"/>
      <sheetName val="CP-E2_(품셈표)8"/>
      <sheetName val="1_맹암거관련_xls7"/>
      <sheetName val="1_%EB%A7%B9%EC%95%94%EA%B1%B0%7"/>
      <sheetName val="Graph_(LGEN)7"/>
      <sheetName val="선적schedule_(2)7"/>
      <sheetName val="RING_WALL7"/>
      <sheetName val="1_취수장7"/>
      <sheetName val="TC_IN7"/>
      <sheetName val="Data_Vol7"/>
      <sheetName val="sum1_(2)7"/>
      <sheetName val="내역서_띤ͤ눼ͤ10"/>
      <sheetName val="Form_MF_-_27"/>
      <sheetName val="UOP_508_PG_2-97"/>
      <sheetName val="인건비_7"/>
      <sheetName val="제원_설계조건7"/>
      <sheetName val="BSD__2_7"/>
      <sheetName val="New_Valuation7"/>
      <sheetName val="단가산출서_(2)7"/>
      <sheetName val="2_설계제원7"/>
      <sheetName val="AS포장복구_7"/>
      <sheetName val="IMP__REACTOR_7"/>
      <sheetName val="1_우편집중내역서7"/>
      <sheetName val="8_17"/>
      <sheetName val="water_prop_7"/>
      <sheetName val="페이징_배관배선7"/>
      <sheetName val="REINF_7"/>
      <sheetName val="ASTM_C5857"/>
      <sheetName val="개시대사_(2)7"/>
      <sheetName val="1차_내역서7"/>
      <sheetName val="Lookup_tables7"/>
      <sheetName val="plan&amp;section_of_foundation7"/>
      <sheetName val="working_load_at_the_btm_ft_7"/>
      <sheetName val="stability_check7"/>
      <sheetName val="design_load7"/>
      <sheetName val="2_자재집계표14"/>
      <sheetName val="화강석_보조기층14"/>
      <sheetName val="혼합기층_포설_및다짐_(2)14"/>
      <sheetName val="보조기층_포설_및다짐14"/>
      <sheetName val="보차도경계석운반_(2)14"/>
      <sheetName val="1_총괄토공14"/>
      <sheetName val="2_하수터파기토공14"/>
      <sheetName val="3_하수수량집계표14"/>
      <sheetName val="4_맹암거집계표14"/>
      <sheetName val="맹암거_토공14"/>
      <sheetName val="5_포장공사수량집계표14"/>
      <sheetName val="도로경계석_(2)14"/>
      <sheetName val="급수급탕_(동관)14"/>
      <sheetName val="오배수_(집계)14"/>
      <sheetName val="C_&amp;_G_RHS8"/>
      <sheetName val="_견적서10"/>
      <sheetName val="장비당단가_(1)10"/>
      <sheetName val="1_맹암거관련10"/>
      <sheetName val="Site_Expenses10"/>
      <sheetName val="3BL공동구_수량10"/>
      <sheetName val="BSD_(2)10"/>
      <sheetName val="공사비_내역_(가)10"/>
      <sheetName val="TABLE2-1_ISBL(GENEAL-CIVIL)9"/>
      <sheetName val="TABLE2-1_ISBL-(SlTE_PREP)9"/>
      <sheetName val="TABLE2_1_ISBL_(Soil_Invest)9"/>
      <sheetName val="TABLE2-2_OSBL(GENERAL-CIVIL)9"/>
      <sheetName val="TABLE2-2_OSBL-(SITE_PREP)9"/>
      <sheetName val="OCT_FDN9"/>
      <sheetName val="General_Data9"/>
      <sheetName val="변압기_및_발전기_용량9"/>
      <sheetName val="2F_회의실견적(5_14_일대)10"/>
      <sheetName val="7_5_2_BOQ_Summary_9"/>
      <sheetName val="GTG_TR_PIT9"/>
      <sheetName val="BOM-Form_A_1_III8"/>
      <sheetName val="kimre_scrubber9"/>
      <sheetName val="Customer_Databas9"/>
      <sheetName val="I_설계조건9"/>
      <sheetName val="1_설계기준9"/>
      <sheetName val="수목데이타_9"/>
      <sheetName val="2_단면가정9"/>
      <sheetName val="4_말뚝설계9"/>
      <sheetName val="1_설계조건9"/>
      <sheetName val="조도계산서_(도서)9"/>
      <sheetName val="_해군동해관사_미장공사A그룹_공내역서_xlsx9"/>
      <sheetName val="TYPE-B_평균H9"/>
      <sheetName val="남양시작동자105노65기1_3화1_29"/>
      <sheetName val="SL_dau_tien9"/>
      <sheetName val="별표_9"/>
      <sheetName val="단위별_일위대가표9"/>
      <sheetName val="Wind_Load(3_1)_(2)9"/>
      <sheetName val="Wind_Load(3_2)9"/>
      <sheetName val="Wind_Load(3_4)9"/>
      <sheetName val="노원열병합__건축공사기성내역서9"/>
      <sheetName val="Schedule_C_-_Page_2_of_69"/>
      <sheetName val="Schedule_C_-_Page_4_of_69"/>
      <sheetName val="Schedule_C_-_Page_5_of_69"/>
      <sheetName val="Schedule_C_-_Page_6_of_69"/>
      <sheetName val="Schedule_A_-_Page_1_of_39"/>
      <sheetName val="Schedule_A_-_Page_2_of_39"/>
      <sheetName val="Schedule_A_-_Page_3_of_39"/>
      <sheetName val="Schedule_B_-_Page_1_of_49"/>
      <sheetName val="Schedule_B_-_Page_2_of_49"/>
      <sheetName val="Schedule_B_-_Page_3_of_49"/>
      <sheetName val="Schedule_B_-_Page_4_of_49"/>
      <sheetName val="Schedule_C_-_Page_1_of_69"/>
      <sheetName val="Schedule_C_-_Page_3_of_69"/>
      <sheetName val="Schedule_E_-_Page_1_of_119"/>
      <sheetName val="Schedule_E_-_Page_10_of_119"/>
      <sheetName val="Schedule_E_-_Page_11_of_119"/>
      <sheetName val="Schedule_E_-_Page_2_of_119"/>
      <sheetName val="Schedule_E_-_Page_3_of_119"/>
      <sheetName val="Schedule_E_-_Page_4_of_119"/>
      <sheetName val="Schedule_E_-_Page_5_of_119"/>
      <sheetName val="Schedule_E_-_Page_6_of_119"/>
      <sheetName val="Schedule_E_-_Page_7_of_119"/>
      <sheetName val="Schedule_E_-_Page_8_of_119"/>
      <sheetName val="Schedule_E_-_Page_9_of_119"/>
      <sheetName val="A_1_3_-_Page_1_of_19"/>
      <sheetName val="A_1_4_-_Page_1_of_19"/>
      <sheetName val="A_4_-_Page_1_of_19"/>
      <sheetName val="HORI__VESSEL8"/>
      <sheetName val="DESIGN_CRITERIA8"/>
      <sheetName val="as_boq_list_up8"/>
      <sheetName val="system_&amp;_LOOK_UP_FUNC8"/>
      <sheetName val="full_(2)9"/>
      <sheetName val="설산1_나9"/>
      <sheetName val="전선_및_전선관9"/>
      <sheetName val="IMP_(REACTOR)9"/>
      <sheetName val="Sheet1_(2)9"/>
      <sheetName val="4_LINE9"/>
      <sheetName val="7_th9"/>
      <sheetName val="design_data8"/>
      <sheetName val="member_design8"/>
      <sheetName val="공종별_집계8"/>
      <sheetName val="CP-E2_(품셈표)9"/>
      <sheetName val="1_맹암거관련_xls8"/>
      <sheetName val="1_%EB%A7%B9%EC%95%94%EA%B1%B0%8"/>
      <sheetName val="Graph_(LGEN)8"/>
      <sheetName val="선적schedule_(2)8"/>
      <sheetName val="RING_WALL8"/>
      <sheetName val="1_취수장8"/>
      <sheetName val="TC_IN8"/>
      <sheetName val="Data_Vol8"/>
      <sheetName val="sum1_(2)8"/>
      <sheetName val="내역서_띤ͤ눼ͤ11"/>
      <sheetName val="Form_MF_-_28"/>
      <sheetName val="UOP_508_PG_2-98"/>
      <sheetName val="인건비_8"/>
      <sheetName val="제원_설계조건8"/>
      <sheetName val="BSD__2_8"/>
      <sheetName val="New_Valuation8"/>
      <sheetName val="단가산출서_(2)8"/>
      <sheetName val="2_설계제원8"/>
      <sheetName val="AS포장복구_8"/>
      <sheetName val="IMP__REACTOR_8"/>
      <sheetName val="1_우편집중내역서8"/>
      <sheetName val="8_18"/>
      <sheetName val="water_prop_8"/>
      <sheetName val="페이징_배관배선8"/>
      <sheetName val="REINF_8"/>
      <sheetName val="ASTM_C5858"/>
      <sheetName val="개시대사_(2)8"/>
      <sheetName val="1차_내역서8"/>
      <sheetName val="Lookup_tables8"/>
      <sheetName val="plan&amp;section_of_foundation8"/>
      <sheetName val="working_load_at_the_btm_ft_8"/>
      <sheetName val="stability_check8"/>
      <sheetName val="design_load8"/>
      <sheetName val="2_자재집계표15"/>
      <sheetName val="화강석_보조기층15"/>
      <sheetName val="혼합기층_포설_및다짐_(2)15"/>
      <sheetName val="보조기층_포설_및다짐15"/>
      <sheetName val="보차도경계석운반_(2)15"/>
      <sheetName val="1_총괄토공15"/>
      <sheetName val="2_하수터파기토공15"/>
      <sheetName val="3_하수수량집계표15"/>
      <sheetName val="4_맹암거집계표15"/>
      <sheetName val="맹암거_토공15"/>
      <sheetName val="5_포장공사수량집계표15"/>
      <sheetName val="도로경계석_(2)15"/>
      <sheetName val="급수급탕_(동관)15"/>
      <sheetName val="오배수_(집계)15"/>
      <sheetName val="C_&amp;_G_RHS9"/>
      <sheetName val="_견적서11"/>
      <sheetName val="장비당단가_(1)11"/>
      <sheetName val="1_맹암거관련11"/>
      <sheetName val="Site_Expenses11"/>
      <sheetName val="3BL공동구_수량11"/>
      <sheetName val="BSD_(2)11"/>
      <sheetName val="공사비_내역_(가)11"/>
      <sheetName val="TABLE2-1_ISBL(GENEAL-CIVIL)10"/>
      <sheetName val="TABLE2-1_ISBL-(SlTE_PREP)10"/>
      <sheetName val="TABLE2_1_ISBL_(Soil_Invest)10"/>
      <sheetName val="TABLE2-2_OSBL(GENERAL-CIVIL)10"/>
      <sheetName val="TABLE2-2_OSBL-(SITE_PREP)10"/>
      <sheetName val="OCT_FDN10"/>
      <sheetName val="General_Data10"/>
      <sheetName val="변압기_및_발전기_용량10"/>
      <sheetName val="2F_회의실견적(5_14_일대)11"/>
      <sheetName val="7_5_2_BOQ_Summary_10"/>
      <sheetName val="GTG_TR_PIT10"/>
      <sheetName val="BOM-Form_A_1_III9"/>
      <sheetName val="kimre_scrubber10"/>
      <sheetName val="Customer_Databas10"/>
      <sheetName val="I_설계조건10"/>
      <sheetName val="1_설계기준10"/>
      <sheetName val="수목데이타_10"/>
      <sheetName val="2_단면가정10"/>
      <sheetName val="4_말뚝설계10"/>
      <sheetName val="1_설계조건10"/>
      <sheetName val="조도계산서_(도서)10"/>
      <sheetName val="_해군동해관사_미장공사A그룹_공내역서_xlsx10"/>
      <sheetName val="TYPE-B_평균H10"/>
      <sheetName val="남양시작동자105노65기1_3화1_210"/>
      <sheetName val="SL_dau_tien10"/>
      <sheetName val="별표_10"/>
      <sheetName val="단위별_일위대가표10"/>
      <sheetName val="Wind_Load(3_1)_(2)10"/>
      <sheetName val="Wind_Load(3_2)10"/>
      <sheetName val="Wind_Load(3_4)10"/>
      <sheetName val="노원열병합__건축공사기성내역서10"/>
      <sheetName val="Schedule_C_-_Page_2_of_610"/>
      <sheetName val="Schedule_C_-_Page_4_of_610"/>
      <sheetName val="Schedule_C_-_Page_5_of_610"/>
      <sheetName val="Schedule_C_-_Page_6_of_610"/>
      <sheetName val="Schedule_A_-_Page_1_of_310"/>
      <sheetName val="Schedule_A_-_Page_2_of_310"/>
      <sheetName val="Schedule_A_-_Page_3_of_310"/>
      <sheetName val="Schedule_B_-_Page_1_of_410"/>
      <sheetName val="Schedule_B_-_Page_2_of_410"/>
      <sheetName val="Schedule_B_-_Page_3_of_410"/>
      <sheetName val="Schedule_B_-_Page_4_of_410"/>
      <sheetName val="Schedule_C_-_Page_1_of_610"/>
      <sheetName val="Schedule_C_-_Page_3_of_610"/>
      <sheetName val="Schedule_E_-_Page_1_of_1110"/>
      <sheetName val="Schedule_E_-_Page_10_of_1110"/>
      <sheetName val="Schedule_E_-_Page_11_of_1110"/>
      <sheetName val="Schedule_E_-_Page_2_of_1110"/>
      <sheetName val="Schedule_E_-_Page_3_of_1110"/>
      <sheetName val="Schedule_E_-_Page_4_of_1110"/>
      <sheetName val="Schedule_E_-_Page_5_of_1110"/>
      <sheetName val="Schedule_E_-_Page_6_of_1110"/>
      <sheetName val="Schedule_E_-_Page_7_of_1110"/>
      <sheetName val="Schedule_E_-_Page_8_of_1110"/>
      <sheetName val="Schedule_E_-_Page_9_of_1110"/>
      <sheetName val="A_1_3_-_Page_1_of_110"/>
      <sheetName val="A_1_4_-_Page_1_of_110"/>
      <sheetName val="A_4_-_Page_1_of_110"/>
      <sheetName val="HORI__VESSEL9"/>
      <sheetName val="DESIGN_CRITERIA9"/>
      <sheetName val="as_boq_list_up9"/>
      <sheetName val="system_&amp;_LOOK_UP_FUNC9"/>
      <sheetName val="full_(2)10"/>
      <sheetName val="설산1_나10"/>
      <sheetName val="전선_및_전선관10"/>
      <sheetName val="IMP_(REACTOR)10"/>
      <sheetName val="Sheet1_(2)10"/>
      <sheetName val="4_LINE10"/>
      <sheetName val="7_th10"/>
      <sheetName val="design_data9"/>
      <sheetName val="member_design9"/>
      <sheetName val="공종별_집계9"/>
      <sheetName val="CP-E2_(품셈표)10"/>
      <sheetName val="1_맹암거관련_xls9"/>
      <sheetName val="1_%EB%A7%B9%EC%95%94%EA%B1%B0%9"/>
      <sheetName val="Graph_(LGEN)9"/>
      <sheetName val="선적schedule_(2)9"/>
      <sheetName val="RING_WALL9"/>
      <sheetName val="1_취수장9"/>
      <sheetName val="TC_IN9"/>
      <sheetName val="Data_Vol9"/>
      <sheetName val="sum1_(2)9"/>
      <sheetName val="내역서_띤ͤ눼ͤ12"/>
      <sheetName val="Form_MF_-_29"/>
      <sheetName val="UOP_508_PG_2-99"/>
      <sheetName val="인건비_9"/>
      <sheetName val="제원_설계조건9"/>
      <sheetName val="BSD__2_9"/>
      <sheetName val="New_Valuation9"/>
      <sheetName val="단가산출서_(2)9"/>
      <sheetName val="2_설계제원9"/>
      <sheetName val="AS포장복구_9"/>
      <sheetName val="IMP__REACTOR_9"/>
      <sheetName val="1_우편집중내역서9"/>
      <sheetName val="8_19"/>
      <sheetName val="water_prop_9"/>
      <sheetName val="페이징_배관배선9"/>
      <sheetName val="REINF_9"/>
      <sheetName val="ASTM_C5859"/>
      <sheetName val="개시대사_(2)9"/>
      <sheetName val="1차_내역서9"/>
      <sheetName val="Lookup_tables9"/>
      <sheetName val="plan&amp;section_of_foundation9"/>
      <sheetName val="working_load_at_the_btm_ft_9"/>
      <sheetName val="stability_check9"/>
      <sheetName val="design_load9"/>
      <sheetName val="2_자재집계표16"/>
      <sheetName val="화강석_보조기층16"/>
      <sheetName val="혼합기층_포설_및다짐_(2)16"/>
      <sheetName val="보조기층_포설_및다짐16"/>
      <sheetName val="보차도경계석운반_(2)16"/>
      <sheetName val="1_총괄토공16"/>
      <sheetName val="2_하수터파기토공16"/>
      <sheetName val="3_하수수량집계표16"/>
      <sheetName val="4_맹암거집계표16"/>
      <sheetName val="맹암거_토공16"/>
      <sheetName val="5_포장공사수량집계표16"/>
      <sheetName val="도로경계석_(2)16"/>
      <sheetName val="급수급탕_(동관)16"/>
      <sheetName val="오배수_(집계)16"/>
      <sheetName val="C_&amp;_G_RHS10"/>
      <sheetName val="_견적서12"/>
      <sheetName val="장비당단가_(1)12"/>
      <sheetName val="1_맹암거관련12"/>
      <sheetName val="Site_Expenses12"/>
      <sheetName val="3BL공동구_수량12"/>
      <sheetName val="BSD_(2)12"/>
      <sheetName val="공사비_내역_(가)12"/>
      <sheetName val="TABLE2-1_ISBL(GENEAL-CIVIL)11"/>
      <sheetName val="TABLE2-1_ISBL-(SlTE_PREP)11"/>
      <sheetName val="TABLE2_1_ISBL_(Soil_Invest)11"/>
      <sheetName val="TABLE2-2_OSBL(GENERAL-CIVIL)11"/>
      <sheetName val="TABLE2-2_OSBL-(SITE_PREP)11"/>
      <sheetName val="OCT_FDN11"/>
      <sheetName val="General_Data11"/>
      <sheetName val="변압기_및_발전기_용량11"/>
      <sheetName val="2F_회의실견적(5_14_일대)12"/>
      <sheetName val="7_5_2_BOQ_Summary_11"/>
      <sheetName val="GTG_TR_PIT11"/>
      <sheetName val="BOM-Form_A_1_III10"/>
      <sheetName val="kimre_scrubber11"/>
      <sheetName val="Customer_Databas11"/>
      <sheetName val="I_설계조건11"/>
      <sheetName val="1_설계기준11"/>
      <sheetName val="수목데이타_11"/>
      <sheetName val="2_단면가정11"/>
      <sheetName val="4_말뚝설계11"/>
      <sheetName val="1_설계조건11"/>
      <sheetName val="조도계산서_(도서)11"/>
      <sheetName val="_해군동해관사_미장공사A그룹_공내역서_xlsx11"/>
      <sheetName val="TYPE-B_평균H11"/>
      <sheetName val="남양시작동자105노65기1_3화1_211"/>
      <sheetName val="SL_dau_tien11"/>
      <sheetName val="별표_11"/>
      <sheetName val="단위별_일위대가표11"/>
      <sheetName val="Wind_Load(3_1)_(2)11"/>
      <sheetName val="Wind_Load(3_2)11"/>
      <sheetName val="Wind_Load(3_4)11"/>
      <sheetName val="노원열병합__건축공사기성내역서11"/>
      <sheetName val="Schedule_C_-_Page_2_of_611"/>
      <sheetName val="Schedule_C_-_Page_4_of_611"/>
      <sheetName val="Schedule_C_-_Page_5_of_611"/>
      <sheetName val="Schedule_C_-_Page_6_of_611"/>
      <sheetName val="Schedule_A_-_Page_1_of_311"/>
      <sheetName val="Schedule_A_-_Page_2_of_311"/>
      <sheetName val="Schedule_A_-_Page_3_of_311"/>
      <sheetName val="Schedule_B_-_Page_1_of_411"/>
      <sheetName val="Schedule_B_-_Page_2_of_411"/>
      <sheetName val="Schedule_B_-_Page_3_of_411"/>
      <sheetName val="Schedule_B_-_Page_4_of_411"/>
      <sheetName val="Schedule_C_-_Page_1_of_611"/>
      <sheetName val="Schedule_C_-_Page_3_of_611"/>
      <sheetName val="Schedule_E_-_Page_1_of_1111"/>
      <sheetName val="Schedule_E_-_Page_10_of_1111"/>
      <sheetName val="Schedule_E_-_Page_11_of_1111"/>
      <sheetName val="Schedule_E_-_Page_2_of_1111"/>
      <sheetName val="Schedule_E_-_Page_3_of_1111"/>
      <sheetName val="Schedule_E_-_Page_4_of_1111"/>
      <sheetName val="Schedule_E_-_Page_5_of_1111"/>
      <sheetName val="Schedule_E_-_Page_6_of_1111"/>
      <sheetName val="Schedule_E_-_Page_7_of_1111"/>
      <sheetName val="Schedule_E_-_Page_8_of_1111"/>
      <sheetName val="Schedule_E_-_Page_9_of_1111"/>
      <sheetName val="A_1_3_-_Page_1_of_111"/>
      <sheetName val="A_1_4_-_Page_1_of_111"/>
      <sheetName val="A_4_-_Page_1_of_111"/>
      <sheetName val="HORI__VESSEL10"/>
      <sheetName val="DESIGN_CRITERIA10"/>
      <sheetName val="as_boq_list_up10"/>
      <sheetName val="system_&amp;_LOOK_UP_FUNC10"/>
      <sheetName val="full_(2)11"/>
      <sheetName val="설산1_나11"/>
      <sheetName val="전선_및_전선관11"/>
      <sheetName val="IMP_(REACTOR)11"/>
      <sheetName val="Sheet1_(2)11"/>
      <sheetName val="4_LINE11"/>
      <sheetName val="7_th11"/>
      <sheetName val="design_data10"/>
      <sheetName val="member_design10"/>
      <sheetName val="공종별_집계10"/>
      <sheetName val="CP-E2_(품셈표)11"/>
      <sheetName val="1_맹암거관련_xls10"/>
      <sheetName val="1_%EB%A7%B9%EC%95%94%EA%B1%B010"/>
      <sheetName val="Graph_(LGEN)10"/>
      <sheetName val="선적schedule_(2)10"/>
      <sheetName val="RING_WALL10"/>
      <sheetName val="1_취수장10"/>
      <sheetName val="TC_IN10"/>
      <sheetName val="Data_Vol10"/>
      <sheetName val="sum1_(2)10"/>
      <sheetName val="내역서_띤ͤ눼ͤ14"/>
      <sheetName val="Form_MF_-_210"/>
      <sheetName val="UOP_508_PG_2-910"/>
      <sheetName val="인건비_10"/>
      <sheetName val="제원_설계조건10"/>
      <sheetName val="BSD__2_10"/>
      <sheetName val="New_Valuation10"/>
      <sheetName val="단가산출서_(2)10"/>
      <sheetName val="2_설계제원10"/>
      <sheetName val="AS포장복구_10"/>
      <sheetName val="IMP__REACTOR_10"/>
      <sheetName val="1_우편집중내역서10"/>
      <sheetName val="8_110"/>
      <sheetName val="water_prop_10"/>
      <sheetName val="페이징_배관배선10"/>
      <sheetName val="REINF_10"/>
      <sheetName val="ASTM_C58510"/>
      <sheetName val="개시대사_(2)10"/>
      <sheetName val="1차_내역서10"/>
      <sheetName val="Lookup_tables10"/>
      <sheetName val="plan&amp;section_of_foundation10"/>
      <sheetName val="working_load_at_the_btm_ft_10"/>
      <sheetName val="stability_check10"/>
      <sheetName val="design_load10"/>
      <sheetName val="내역서_띤ͤ눼ͤ13"/>
      <sheetName val="2_자재집계표17"/>
      <sheetName val="화강석_보조기층17"/>
      <sheetName val="혼합기층_포설_및다짐_(2)17"/>
      <sheetName val="보조기층_포설_및다짐17"/>
      <sheetName val="보차도경계석운반_(2)17"/>
      <sheetName val="1_총괄토공17"/>
      <sheetName val="2_하수터파기토공17"/>
      <sheetName val="3_하수수량집계표17"/>
      <sheetName val="4_맹암거집계표17"/>
      <sheetName val="맹암거_토공17"/>
      <sheetName val="5_포장공사수량집계표17"/>
      <sheetName val="도로경계석_(2)17"/>
      <sheetName val="급수급탕_(동관)17"/>
      <sheetName val="오배수_(집계)17"/>
      <sheetName val="C_&amp;_G_RHS11"/>
      <sheetName val="_견적서13"/>
      <sheetName val="장비당단가_(1)13"/>
      <sheetName val="1_맹암거관련13"/>
      <sheetName val="Site_Expenses13"/>
      <sheetName val="3BL공동구_수량13"/>
      <sheetName val="BSD_(2)13"/>
      <sheetName val="공사비_내역_(가)13"/>
      <sheetName val="TABLE2-1_ISBL(GENEAL-CIVIL)12"/>
      <sheetName val="TABLE2-1_ISBL-(SlTE_PREP)12"/>
      <sheetName val="TABLE2_1_ISBL_(Soil_Invest)12"/>
      <sheetName val="TABLE2-2_OSBL(GENERAL-CIVIL)12"/>
      <sheetName val="TABLE2-2_OSBL-(SITE_PREP)12"/>
      <sheetName val="OCT_FDN12"/>
      <sheetName val="General_Data12"/>
      <sheetName val="변압기_및_발전기_용량12"/>
      <sheetName val="2F_회의실견적(5_14_일대)13"/>
      <sheetName val="7_5_2_BOQ_Summary_12"/>
      <sheetName val="GTG_TR_PIT12"/>
      <sheetName val="BOM-Form_A_1_III11"/>
      <sheetName val="kimre_scrubber12"/>
      <sheetName val="Customer_Databas12"/>
      <sheetName val="I_설계조건12"/>
      <sheetName val="1_설계기준12"/>
      <sheetName val="수목데이타_12"/>
      <sheetName val="2_단면가정12"/>
      <sheetName val="4_말뚝설계12"/>
      <sheetName val="1_설계조건12"/>
      <sheetName val="조도계산서_(도서)12"/>
      <sheetName val="_해군동해관사_미장공사A그룹_공내역서_xlsx12"/>
      <sheetName val="TYPE-B_평균H12"/>
      <sheetName val="남양시작동자105노65기1_3화1_212"/>
      <sheetName val="SL_dau_tien12"/>
      <sheetName val="별표_12"/>
      <sheetName val="단위별_일위대가표12"/>
      <sheetName val="Wind_Load(3_1)_(2)12"/>
      <sheetName val="Wind_Load(3_2)12"/>
      <sheetName val="Wind_Load(3_4)12"/>
      <sheetName val="노원열병합__건축공사기성내역서12"/>
      <sheetName val="Schedule_C_-_Page_2_of_612"/>
      <sheetName val="Schedule_C_-_Page_4_of_612"/>
      <sheetName val="Schedule_C_-_Page_5_of_612"/>
      <sheetName val="Schedule_C_-_Page_6_of_612"/>
      <sheetName val="Schedule_A_-_Page_1_of_312"/>
      <sheetName val="Schedule_A_-_Page_2_of_312"/>
      <sheetName val="Schedule_A_-_Page_3_of_312"/>
      <sheetName val="Schedule_B_-_Page_1_of_412"/>
      <sheetName val="Schedule_B_-_Page_2_of_412"/>
      <sheetName val="Schedule_B_-_Page_3_of_412"/>
      <sheetName val="Schedule_B_-_Page_4_of_412"/>
      <sheetName val="Schedule_C_-_Page_1_of_612"/>
      <sheetName val="Schedule_C_-_Page_3_of_612"/>
      <sheetName val="Schedule_E_-_Page_1_of_1112"/>
      <sheetName val="Schedule_E_-_Page_10_of_1112"/>
      <sheetName val="Schedule_E_-_Page_11_of_1112"/>
      <sheetName val="Schedule_E_-_Page_2_of_1112"/>
      <sheetName val="Schedule_E_-_Page_3_of_1112"/>
      <sheetName val="Schedule_E_-_Page_4_of_1112"/>
      <sheetName val="Schedule_E_-_Page_5_of_1112"/>
      <sheetName val="Schedule_E_-_Page_6_of_1112"/>
      <sheetName val="Schedule_E_-_Page_7_of_1112"/>
      <sheetName val="Schedule_E_-_Page_8_of_1112"/>
      <sheetName val="Schedule_E_-_Page_9_of_1112"/>
      <sheetName val="A_1_3_-_Page_1_of_112"/>
      <sheetName val="A_1_4_-_Page_1_of_112"/>
      <sheetName val="A_4_-_Page_1_of_112"/>
      <sheetName val="HORI__VESSEL11"/>
      <sheetName val="DESIGN_CRITERIA11"/>
      <sheetName val="as_boq_list_up11"/>
      <sheetName val="system_&amp;_LOOK_UP_FUNC11"/>
      <sheetName val="full_(2)12"/>
      <sheetName val="설산1_나12"/>
      <sheetName val="전선_및_전선관12"/>
      <sheetName val="IMP_(REACTOR)12"/>
      <sheetName val="Sheet1_(2)12"/>
      <sheetName val="4_LINE12"/>
      <sheetName val="7_th12"/>
      <sheetName val="design_data11"/>
      <sheetName val="member_design11"/>
      <sheetName val="공종별_집계11"/>
      <sheetName val="CP-E2_(품셈표)12"/>
      <sheetName val="1_맹암거관련_xls11"/>
      <sheetName val="1_%EB%A7%B9%EC%95%94%EA%B1%B011"/>
      <sheetName val="Graph_(LGEN)11"/>
      <sheetName val="선적schedule_(2)11"/>
      <sheetName val="RING_WALL11"/>
      <sheetName val="1_취수장11"/>
      <sheetName val="TC_IN11"/>
      <sheetName val="Data_Vol11"/>
      <sheetName val="sum1_(2)11"/>
      <sheetName val="Form_MF_-_211"/>
      <sheetName val="UOP_508_PG_2-911"/>
      <sheetName val="인건비_11"/>
      <sheetName val="제원_설계조건11"/>
      <sheetName val="BSD__2_11"/>
      <sheetName val="New_Valuation11"/>
      <sheetName val="단가산출서_(2)11"/>
      <sheetName val="2_설계제원11"/>
      <sheetName val="AS포장복구_11"/>
      <sheetName val="IMP__REACTOR_11"/>
      <sheetName val="1_우편집중내역서11"/>
      <sheetName val="8_111"/>
      <sheetName val="water_prop_11"/>
      <sheetName val="페이징_배관배선11"/>
      <sheetName val="REINF_11"/>
      <sheetName val="ASTM_C58511"/>
      <sheetName val="개시대사_(2)11"/>
      <sheetName val="1차_내역서11"/>
      <sheetName val="Lookup_tables11"/>
      <sheetName val="plan&amp;section_of_foundation11"/>
      <sheetName val="working_load_at_the_btm_ft_11"/>
      <sheetName val="stability_check11"/>
      <sheetName val="design_load11"/>
      <sheetName val="내역서_띤ͤ눼ͤ15"/>
      <sheetName val="내역서_띤ͤ눼ͤ16"/>
      <sheetName val="2_자재집계표18"/>
      <sheetName val="화강석_보조기층18"/>
      <sheetName val="혼합기층_포설_및다짐_(2)18"/>
      <sheetName val="보조기층_포설_및다짐18"/>
      <sheetName val="보차도경계석운반_(2)18"/>
      <sheetName val="1_총괄토공18"/>
      <sheetName val="2_하수터파기토공18"/>
      <sheetName val="3_하수수량집계표18"/>
      <sheetName val="4_맹암거집계표18"/>
      <sheetName val="맹암거_토공18"/>
      <sheetName val="5_포장공사수량집계표18"/>
      <sheetName val="도로경계석_(2)18"/>
      <sheetName val="급수급탕_(동관)18"/>
      <sheetName val="오배수_(집계)18"/>
      <sheetName val="C_&amp;_G_RHS12"/>
      <sheetName val="_견적서14"/>
      <sheetName val="장비당단가_(1)14"/>
      <sheetName val="1_맹암거관련14"/>
      <sheetName val="Site_Expenses14"/>
      <sheetName val="3BL공동구_수량14"/>
      <sheetName val="BSD_(2)14"/>
      <sheetName val="공사비_내역_(가)14"/>
      <sheetName val="TABLE2-1_ISBL(GENEAL-CIVIL)13"/>
      <sheetName val="TABLE2-1_ISBL-(SlTE_PREP)13"/>
      <sheetName val="TABLE2_1_ISBL_(Soil_Invest)13"/>
      <sheetName val="TABLE2-2_OSBL(GENERAL-CIVIL)13"/>
      <sheetName val="TABLE2-2_OSBL-(SITE_PREP)13"/>
      <sheetName val="OCT_FDN13"/>
      <sheetName val="General_Data13"/>
      <sheetName val="변압기_및_발전기_용량13"/>
      <sheetName val="2F_회의실견적(5_14_일대)14"/>
      <sheetName val="7_5_2_BOQ_Summary_13"/>
      <sheetName val="GTG_TR_PIT13"/>
      <sheetName val="BOM-Form_A_1_III12"/>
      <sheetName val="kimre_scrubber13"/>
      <sheetName val="Customer_Databas13"/>
      <sheetName val="I_설계조건13"/>
      <sheetName val="1_설계기준13"/>
      <sheetName val="수목데이타_13"/>
      <sheetName val="2_단면가정13"/>
      <sheetName val="4_말뚝설계13"/>
      <sheetName val="1_설계조건13"/>
      <sheetName val="조도계산서_(도서)13"/>
      <sheetName val="_해군동해관사_미장공사A그룹_공내역서_xlsx13"/>
      <sheetName val="TYPE-B_평균H13"/>
      <sheetName val="남양시작동자105노65기1_3화1_213"/>
      <sheetName val="SL_dau_tien13"/>
      <sheetName val="별표_13"/>
      <sheetName val="단위별_일위대가표13"/>
      <sheetName val="Wind_Load(3_1)_(2)13"/>
      <sheetName val="Wind_Load(3_2)13"/>
      <sheetName val="Wind_Load(3_4)13"/>
      <sheetName val="노원열병합__건축공사기성내역서13"/>
      <sheetName val="Schedule_C_-_Page_2_of_613"/>
      <sheetName val="Schedule_C_-_Page_4_of_613"/>
      <sheetName val="Schedule_C_-_Page_5_of_613"/>
      <sheetName val="Schedule_C_-_Page_6_of_613"/>
      <sheetName val="Schedule_A_-_Page_1_of_313"/>
      <sheetName val="Schedule_A_-_Page_2_of_313"/>
      <sheetName val="Schedule_A_-_Page_3_of_313"/>
      <sheetName val="Schedule_B_-_Page_1_of_413"/>
      <sheetName val="Schedule_B_-_Page_2_of_413"/>
      <sheetName val="Schedule_B_-_Page_3_of_413"/>
      <sheetName val="Schedule_B_-_Page_4_of_413"/>
      <sheetName val="Schedule_C_-_Page_1_of_613"/>
      <sheetName val="Schedule_C_-_Page_3_of_613"/>
      <sheetName val="Schedule_E_-_Page_1_of_1113"/>
      <sheetName val="Schedule_E_-_Page_10_of_1113"/>
      <sheetName val="Schedule_E_-_Page_11_of_1113"/>
      <sheetName val="Schedule_E_-_Page_2_of_1113"/>
      <sheetName val="Schedule_E_-_Page_3_of_1113"/>
      <sheetName val="Schedule_E_-_Page_4_of_1113"/>
      <sheetName val="Schedule_E_-_Page_5_of_1113"/>
      <sheetName val="Schedule_E_-_Page_6_of_1113"/>
      <sheetName val="Schedule_E_-_Page_7_of_1113"/>
      <sheetName val="Schedule_E_-_Page_8_of_1113"/>
      <sheetName val="Schedule_E_-_Page_9_of_1113"/>
      <sheetName val="A_1_3_-_Page_1_of_113"/>
      <sheetName val="A_1_4_-_Page_1_of_113"/>
      <sheetName val="A_4_-_Page_1_of_113"/>
      <sheetName val="HORI__VESSEL12"/>
      <sheetName val="DESIGN_CRITERIA12"/>
      <sheetName val="as_boq_list_up12"/>
      <sheetName val="system_&amp;_LOOK_UP_FUNC12"/>
      <sheetName val="full_(2)13"/>
      <sheetName val="설산1_나13"/>
      <sheetName val="전선_및_전선관13"/>
      <sheetName val="IMP_(REACTOR)13"/>
      <sheetName val="Sheet1_(2)13"/>
      <sheetName val="4_LINE13"/>
      <sheetName val="7_th13"/>
      <sheetName val="design_data12"/>
      <sheetName val="member_design12"/>
      <sheetName val="공종별_집계12"/>
      <sheetName val="CP-E2_(품셈표)13"/>
      <sheetName val="1_맹암거관련_xls12"/>
      <sheetName val="1_%EB%A7%B9%EC%95%94%EA%B1%B012"/>
      <sheetName val="Graph_(LGEN)12"/>
      <sheetName val="선적schedule_(2)12"/>
      <sheetName val="RING_WALL12"/>
      <sheetName val="1_취수장12"/>
      <sheetName val="TC_IN12"/>
      <sheetName val="Data_Vol12"/>
      <sheetName val="sum1_(2)12"/>
      <sheetName val="내역서_띤ͤ눼ͤ17"/>
      <sheetName val="Form_MF_-_212"/>
      <sheetName val="UOP_508_PG_2-912"/>
      <sheetName val="인건비_12"/>
      <sheetName val="제원_설계조건12"/>
      <sheetName val="BSD__2_12"/>
      <sheetName val="New_Valuation12"/>
      <sheetName val="단가산출서_(2)12"/>
      <sheetName val="2_설계제원12"/>
      <sheetName val="AS포장복구_12"/>
      <sheetName val="IMP__REACTOR_12"/>
      <sheetName val="1_우편집중내역서12"/>
      <sheetName val="8_112"/>
      <sheetName val="water_prop_12"/>
      <sheetName val="페이징_배관배선12"/>
      <sheetName val="REINF_12"/>
      <sheetName val="ASTM_C58512"/>
      <sheetName val="개시대사_(2)12"/>
      <sheetName val="1차_내역서12"/>
      <sheetName val="Lookup_tables12"/>
      <sheetName val="plan&amp;section_of_foundation12"/>
      <sheetName val="working_load_at_the_btm_ft_12"/>
      <sheetName val="stability_check12"/>
      <sheetName val="design_load12"/>
      <sheetName val="DERIV"/>
      <sheetName val="Assumptions"/>
      <sheetName val="Schedule E - Pag合O닑⿒_x0005__x0000__x0000__x0000__x0000_"/>
      <sheetName val="Schedule E - Page 11 o㥋袄䐻"/>
    </sheetNames>
    <sheetDataSet>
      <sheetData sheetId="0">
        <row r="5">
          <cell r="A5">
            <v>0</v>
          </cell>
          <cell r="B5">
            <v>0</v>
          </cell>
          <cell r="C5">
            <v>0</v>
          </cell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/>
      <sheetData sheetId="360" refreshError="1"/>
      <sheetData sheetId="361" refreshError="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>
        <row r="5">
          <cell r="A5" t="str">
            <v>01 기계설비공사</v>
          </cell>
        </row>
      </sheetData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 refreshError="1"/>
      <sheetData sheetId="1092" refreshError="1"/>
      <sheetData sheetId="1093" refreshError="1"/>
      <sheetData sheetId="1094" refreshError="1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5">
          <cell r="A5" t="str">
            <v>01 기계설비공사</v>
          </cell>
        </row>
      </sheetData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>
        <row r="5">
          <cell r="A5" t="str">
            <v>01 기계설비공사</v>
          </cell>
        </row>
      </sheetData>
      <sheetData sheetId="1126">
        <row r="5">
          <cell r="A5" t="str">
            <v>01 기계설비공사</v>
          </cell>
        </row>
      </sheetData>
      <sheetData sheetId="1127"/>
      <sheetData sheetId="1128">
        <row r="5">
          <cell r="A5" t="str">
            <v>01 기계설비공사</v>
          </cell>
        </row>
      </sheetData>
      <sheetData sheetId="1129" refreshError="1"/>
      <sheetData sheetId="1130" refreshError="1"/>
      <sheetData sheetId="1131" refreshError="1"/>
      <sheetData sheetId="1132">
        <row r="5">
          <cell r="A5" t="str">
            <v>01 기계설비공사</v>
          </cell>
        </row>
      </sheetData>
      <sheetData sheetId="1133">
        <row r="5">
          <cell r="A5" t="str">
            <v>01 기계설비공사</v>
          </cell>
        </row>
      </sheetData>
      <sheetData sheetId="1134">
        <row r="5">
          <cell r="A5" t="str">
            <v>01 기계설비공사</v>
          </cell>
        </row>
      </sheetData>
      <sheetData sheetId="1135">
        <row r="5">
          <cell r="A5" t="str">
            <v>01 기계설비공사</v>
          </cell>
        </row>
      </sheetData>
      <sheetData sheetId="1136">
        <row r="5">
          <cell r="A5" t="str">
            <v>01 기계설비공사</v>
          </cell>
        </row>
      </sheetData>
      <sheetData sheetId="1137">
        <row r="5">
          <cell r="A5" t="str">
            <v>01 기계설비공사</v>
          </cell>
        </row>
      </sheetData>
      <sheetData sheetId="1138">
        <row r="5">
          <cell r="A5" t="str">
            <v>01 기계설비공사</v>
          </cell>
        </row>
      </sheetData>
      <sheetData sheetId="1139">
        <row r="5">
          <cell r="A5" t="str">
            <v>01 기계설비공사</v>
          </cell>
        </row>
      </sheetData>
      <sheetData sheetId="1140">
        <row r="5">
          <cell r="A5" t="str">
            <v>01 기계설비공사</v>
          </cell>
        </row>
      </sheetData>
      <sheetData sheetId="1141">
        <row r="5">
          <cell r="A5" t="str">
            <v>01 기계설비공사</v>
          </cell>
        </row>
      </sheetData>
      <sheetData sheetId="1142">
        <row r="5">
          <cell r="A5" t="str">
            <v>01 기계설비공사</v>
          </cell>
        </row>
      </sheetData>
      <sheetData sheetId="1143">
        <row r="5">
          <cell r="A5" t="str">
            <v>01 기계설비공사</v>
          </cell>
        </row>
      </sheetData>
      <sheetData sheetId="1144">
        <row r="5">
          <cell r="A5" t="str">
            <v>01 기계설비공사</v>
          </cell>
        </row>
      </sheetData>
      <sheetData sheetId="1145">
        <row r="5">
          <cell r="A5" t="str">
            <v>01 기계설비공사</v>
          </cell>
        </row>
      </sheetData>
      <sheetData sheetId="1146">
        <row r="5">
          <cell r="A5" t="str">
            <v>01 기계설비공사</v>
          </cell>
        </row>
      </sheetData>
      <sheetData sheetId="1147">
        <row r="5">
          <cell r="A5" t="str">
            <v>01 기계설비공사</v>
          </cell>
        </row>
      </sheetData>
      <sheetData sheetId="1148" refreshError="1"/>
      <sheetData sheetId="1149" refreshError="1"/>
      <sheetData sheetId="1150" refreshError="1"/>
      <sheetData sheetId="1151">
        <row r="5">
          <cell r="A5" t="str">
            <v>01 기계설비공사</v>
          </cell>
        </row>
      </sheetData>
      <sheetData sheetId="1152" refreshError="1"/>
      <sheetData sheetId="1153">
        <row r="5">
          <cell r="A5" t="str">
            <v>01 기계설비공사</v>
          </cell>
        </row>
      </sheetData>
      <sheetData sheetId="1154">
        <row r="5">
          <cell r="A5" t="str">
            <v>01 기계설비공사</v>
          </cell>
        </row>
      </sheetData>
      <sheetData sheetId="1155" refreshError="1"/>
      <sheetData sheetId="1156" refreshError="1"/>
      <sheetData sheetId="1157" refreshError="1"/>
      <sheetData sheetId="1158">
        <row r="5">
          <cell r="A5" t="str">
            <v>01 기계설비공사</v>
          </cell>
        </row>
      </sheetData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>
        <row r="5">
          <cell r="A5" t="str">
            <v>01 기계설비공사</v>
          </cell>
        </row>
      </sheetData>
      <sheetData sheetId="1169">
        <row r="5">
          <cell r="A5" t="str">
            <v>01 기계설비공사</v>
          </cell>
        </row>
      </sheetData>
      <sheetData sheetId="1170">
        <row r="5">
          <cell r="A5" t="str">
            <v>01 기계설비공사</v>
          </cell>
        </row>
      </sheetData>
      <sheetData sheetId="1171">
        <row r="5">
          <cell r="A5" t="str">
            <v>01 기계설비공사</v>
          </cell>
        </row>
      </sheetData>
      <sheetData sheetId="1172">
        <row r="5">
          <cell r="A5" t="str">
            <v>01 기계설비공사</v>
          </cell>
        </row>
      </sheetData>
      <sheetData sheetId="1173">
        <row r="5">
          <cell r="A5" t="str">
            <v>01 기계설비공사</v>
          </cell>
        </row>
      </sheetData>
      <sheetData sheetId="1174">
        <row r="5">
          <cell r="A5" t="str">
            <v>01 기계설비공사</v>
          </cell>
        </row>
      </sheetData>
      <sheetData sheetId="1175">
        <row r="5">
          <cell r="A5" t="str">
            <v>01 기계설비공사</v>
          </cell>
        </row>
      </sheetData>
      <sheetData sheetId="1176">
        <row r="5">
          <cell r="A5" t="str">
            <v>01 기계설비공사</v>
          </cell>
        </row>
      </sheetData>
      <sheetData sheetId="1177">
        <row r="5">
          <cell r="A5" t="str">
            <v>01 기계설비공사</v>
          </cell>
        </row>
      </sheetData>
      <sheetData sheetId="1178">
        <row r="5">
          <cell r="A5" t="str">
            <v>01 기계설비공사</v>
          </cell>
        </row>
      </sheetData>
      <sheetData sheetId="1179">
        <row r="5">
          <cell r="A5" t="str">
            <v>01 기계설비공사</v>
          </cell>
        </row>
      </sheetData>
      <sheetData sheetId="1180">
        <row r="5">
          <cell r="A5" t="str">
            <v>01 기계설비공사</v>
          </cell>
        </row>
      </sheetData>
      <sheetData sheetId="1181">
        <row r="5">
          <cell r="A5" t="str">
            <v>01 기계설비공사</v>
          </cell>
        </row>
      </sheetData>
      <sheetData sheetId="1182">
        <row r="5">
          <cell r="A5" t="str">
            <v>01 기계설비공사</v>
          </cell>
        </row>
      </sheetData>
      <sheetData sheetId="1183">
        <row r="5">
          <cell r="A5" t="str">
            <v>01 기계설비공사</v>
          </cell>
        </row>
      </sheetData>
      <sheetData sheetId="1184">
        <row r="5">
          <cell r="A5" t="str">
            <v>01 기계설비공사</v>
          </cell>
        </row>
      </sheetData>
      <sheetData sheetId="1185">
        <row r="5">
          <cell r="A5" t="str">
            <v>01 기계설비공사</v>
          </cell>
        </row>
      </sheetData>
      <sheetData sheetId="1186">
        <row r="5">
          <cell r="A5" t="str">
            <v>01 기계설비공사</v>
          </cell>
        </row>
      </sheetData>
      <sheetData sheetId="1187">
        <row r="5">
          <cell r="A5" t="str">
            <v>01 기계설비공사</v>
          </cell>
        </row>
      </sheetData>
      <sheetData sheetId="1188">
        <row r="5">
          <cell r="A5" t="str">
            <v>01 기계설비공사</v>
          </cell>
        </row>
      </sheetData>
      <sheetData sheetId="1189">
        <row r="5">
          <cell r="A5" t="str">
            <v>01 기계설비공사</v>
          </cell>
        </row>
      </sheetData>
      <sheetData sheetId="1190">
        <row r="5">
          <cell r="A5" t="str">
            <v>01 기계설비공사</v>
          </cell>
        </row>
      </sheetData>
      <sheetData sheetId="1191">
        <row r="5">
          <cell r="A5" t="str">
            <v>01 기계설비공사</v>
          </cell>
        </row>
      </sheetData>
      <sheetData sheetId="1192">
        <row r="5">
          <cell r="A5" t="str">
            <v>01 기계설비공사</v>
          </cell>
        </row>
      </sheetData>
      <sheetData sheetId="1193">
        <row r="5">
          <cell r="A5" t="str">
            <v>01 기계설비공사</v>
          </cell>
        </row>
      </sheetData>
      <sheetData sheetId="1194">
        <row r="5">
          <cell r="A5" t="str">
            <v>01 기계설비공사</v>
          </cell>
        </row>
      </sheetData>
      <sheetData sheetId="1195">
        <row r="5">
          <cell r="A5" t="str">
            <v>01 기계설비공사</v>
          </cell>
        </row>
      </sheetData>
      <sheetData sheetId="1196">
        <row r="5">
          <cell r="A5" t="str">
            <v>01 기계설비공사</v>
          </cell>
        </row>
      </sheetData>
      <sheetData sheetId="1197">
        <row r="5">
          <cell r="A5" t="str">
            <v>01 기계설비공사</v>
          </cell>
        </row>
      </sheetData>
      <sheetData sheetId="1198">
        <row r="5">
          <cell r="A5" t="str">
            <v>01 기계설비공사</v>
          </cell>
        </row>
      </sheetData>
      <sheetData sheetId="1199">
        <row r="5">
          <cell r="A5" t="str">
            <v>01 기계설비공사</v>
          </cell>
        </row>
      </sheetData>
      <sheetData sheetId="1200">
        <row r="5">
          <cell r="A5" t="str">
            <v>01 기계설비공사</v>
          </cell>
        </row>
      </sheetData>
      <sheetData sheetId="1201">
        <row r="5">
          <cell r="A5" t="str">
            <v>01 기계설비공사</v>
          </cell>
        </row>
      </sheetData>
      <sheetData sheetId="1202">
        <row r="5">
          <cell r="A5" t="str">
            <v>01 기계설비공사</v>
          </cell>
        </row>
      </sheetData>
      <sheetData sheetId="1203">
        <row r="5">
          <cell r="A5" t="str">
            <v>01 기계설비공사</v>
          </cell>
        </row>
      </sheetData>
      <sheetData sheetId="1204">
        <row r="5">
          <cell r="A5" t="str">
            <v>01 기계설비공사</v>
          </cell>
        </row>
      </sheetData>
      <sheetData sheetId="1205">
        <row r="5">
          <cell r="A5" t="str">
            <v>01 기계설비공사</v>
          </cell>
        </row>
      </sheetData>
      <sheetData sheetId="1206">
        <row r="5">
          <cell r="A5" t="str">
            <v>01 기계설비공사</v>
          </cell>
        </row>
      </sheetData>
      <sheetData sheetId="1207">
        <row r="5">
          <cell r="A5" t="str">
            <v>01 기계설비공사</v>
          </cell>
        </row>
      </sheetData>
      <sheetData sheetId="1208">
        <row r="5">
          <cell r="A5" t="str">
            <v>01 기계설비공사</v>
          </cell>
        </row>
      </sheetData>
      <sheetData sheetId="1209">
        <row r="5">
          <cell r="A5" t="str">
            <v>01 기계설비공사</v>
          </cell>
        </row>
      </sheetData>
      <sheetData sheetId="1210">
        <row r="5">
          <cell r="A5" t="str">
            <v>01 기계설비공사</v>
          </cell>
        </row>
      </sheetData>
      <sheetData sheetId="1211">
        <row r="5">
          <cell r="A5" t="str">
            <v>01 기계설비공사</v>
          </cell>
        </row>
      </sheetData>
      <sheetData sheetId="1212">
        <row r="5">
          <cell r="A5" t="str">
            <v>01 기계설비공사</v>
          </cell>
        </row>
      </sheetData>
      <sheetData sheetId="1213">
        <row r="5">
          <cell r="A5" t="str">
            <v>01 기계설비공사</v>
          </cell>
        </row>
      </sheetData>
      <sheetData sheetId="1214">
        <row r="5">
          <cell r="A5" t="str">
            <v>01 기계설비공사</v>
          </cell>
        </row>
      </sheetData>
      <sheetData sheetId="1215">
        <row r="5">
          <cell r="A5" t="str">
            <v>01 기계설비공사</v>
          </cell>
        </row>
      </sheetData>
      <sheetData sheetId="1216">
        <row r="5">
          <cell r="A5" t="str">
            <v>01 기계설비공사</v>
          </cell>
        </row>
      </sheetData>
      <sheetData sheetId="1217">
        <row r="5">
          <cell r="A5" t="str">
            <v>01 기계설비공사</v>
          </cell>
        </row>
      </sheetData>
      <sheetData sheetId="1218">
        <row r="5">
          <cell r="A5" t="str">
            <v>01 기계설비공사</v>
          </cell>
        </row>
      </sheetData>
      <sheetData sheetId="1219">
        <row r="5">
          <cell r="A5" t="str">
            <v>01 기계설비공사</v>
          </cell>
        </row>
      </sheetData>
      <sheetData sheetId="1220">
        <row r="5">
          <cell r="A5" t="str">
            <v>01 기계설비공사</v>
          </cell>
        </row>
      </sheetData>
      <sheetData sheetId="1221">
        <row r="5">
          <cell r="A5" t="str">
            <v>01 기계설비공사</v>
          </cell>
        </row>
      </sheetData>
      <sheetData sheetId="1222">
        <row r="5">
          <cell r="A5" t="str">
            <v>01 기계설비공사</v>
          </cell>
        </row>
      </sheetData>
      <sheetData sheetId="1223">
        <row r="5">
          <cell r="A5" t="str">
            <v>01 기계설비공사</v>
          </cell>
        </row>
      </sheetData>
      <sheetData sheetId="1224">
        <row r="5">
          <cell r="A5" t="str">
            <v>01 기계설비공사</v>
          </cell>
        </row>
      </sheetData>
      <sheetData sheetId="1225">
        <row r="5">
          <cell r="A5" t="str">
            <v>01 기계설비공사</v>
          </cell>
        </row>
      </sheetData>
      <sheetData sheetId="1226">
        <row r="5">
          <cell r="A5" t="str">
            <v>01 기계설비공사</v>
          </cell>
        </row>
      </sheetData>
      <sheetData sheetId="1227">
        <row r="5">
          <cell r="A5" t="str">
            <v>01 기계설비공사</v>
          </cell>
        </row>
      </sheetData>
      <sheetData sheetId="1228">
        <row r="5">
          <cell r="A5" t="str">
            <v>01 기계설비공사</v>
          </cell>
        </row>
      </sheetData>
      <sheetData sheetId="1229">
        <row r="5">
          <cell r="A5" t="str">
            <v>01 기계설비공사</v>
          </cell>
        </row>
      </sheetData>
      <sheetData sheetId="1230">
        <row r="5">
          <cell r="A5" t="str">
            <v>01 기계설비공사</v>
          </cell>
        </row>
      </sheetData>
      <sheetData sheetId="1231">
        <row r="5">
          <cell r="A5" t="str">
            <v>01 기계설비공사</v>
          </cell>
        </row>
      </sheetData>
      <sheetData sheetId="1232">
        <row r="5">
          <cell r="A5" t="str">
            <v>01 기계설비공사</v>
          </cell>
        </row>
      </sheetData>
      <sheetData sheetId="1233">
        <row r="5">
          <cell r="A5" t="str">
            <v>01 기계설비공사</v>
          </cell>
        </row>
      </sheetData>
      <sheetData sheetId="1234">
        <row r="5">
          <cell r="A5" t="str">
            <v>01 기계설비공사</v>
          </cell>
        </row>
      </sheetData>
      <sheetData sheetId="1235">
        <row r="5">
          <cell r="A5" t="str">
            <v>01 기계설비공사</v>
          </cell>
        </row>
      </sheetData>
      <sheetData sheetId="1236">
        <row r="5">
          <cell r="A5" t="str">
            <v>01 기계설비공사</v>
          </cell>
        </row>
      </sheetData>
      <sheetData sheetId="1237">
        <row r="5">
          <cell r="A5" t="str">
            <v>01 기계설비공사</v>
          </cell>
        </row>
      </sheetData>
      <sheetData sheetId="1238">
        <row r="5">
          <cell r="A5" t="str">
            <v>01 기계설비공사</v>
          </cell>
        </row>
      </sheetData>
      <sheetData sheetId="1239">
        <row r="5">
          <cell r="A5" t="str">
            <v>01 기계설비공사</v>
          </cell>
        </row>
      </sheetData>
      <sheetData sheetId="1240">
        <row r="5">
          <cell r="A5" t="str">
            <v>01 기계설비공사</v>
          </cell>
        </row>
      </sheetData>
      <sheetData sheetId="1241">
        <row r="5">
          <cell r="A5" t="str">
            <v>01 기계설비공사</v>
          </cell>
        </row>
      </sheetData>
      <sheetData sheetId="1242">
        <row r="5">
          <cell r="A5" t="str">
            <v>01 기계설비공사</v>
          </cell>
        </row>
      </sheetData>
      <sheetData sheetId="1243">
        <row r="5">
          <cell r="A5" t="str">
            <v>01 기계설비공사</v>
          </cell>
        </row>
      </sheetData>
      <sheetData sheetId="1244">
        <row r="5">
          <cell r="A5" t="str">
            <v>01 기계설비공사</v>
          </cell>
        </row>
      </sheetData>
      <sheetData sheetId="1245">
        <row r="5">
          <cell r="A5" t="str">
            <v>01 기계설비공사</v>
          </cell>
        </row>
      </sheetData>
      <sheetData sheetId="1246">
        <row r="5">
          <cell r="A5" t="str">
            <v>01 기계설비공사</v>
          </cell>
        </row>
      </sheetData>
      <sheetData sheetId="1247">
        <row r="5">
          <cell r="A5" t="str">
            <v>01 기계설비공사</v>
          </cell>
        </row>
      </sheetData>
      <sheetData sheetId="1248">
        <row r="5">
          <cell r="A5" t="str">
            <v>01 기계설비공사</v>
          </cell>
        </row>
      </sheetData>
      <sheetData sheetId="1249">
        <row r="5">
          <cell r="A5" t="str">
            <v>01 기계설비공사</v>
          </cell>
        </row>
      </sheetData>
      <sheetData sheetId="1250">
        <row r="5">
          <cell r="A5" t="str">
            <v>01 기계설비공사</v>
          </cell>
        </row>
      </sheetData>
      <sheetData sheetId="1251">
        <row r="5">
          <cell r="A5" t="str">
            <v>01 기계설비공사</v>
          </cell>
        </row>
      </sheetData>
      <sheetData sheetId="1252">
        <row r="5">
          <cell r="A5" t="str">
            <v>01 기계설비공사</v>
          </cell>
        </row>
      </sheetData>
      <sheetData sheetId="1253">
        <row r="5">
          <cell r="A5" t="str">
            <v>01 기계설비공사</v>
          </cell>
        </row>
      </sheetData>
      <sheetData sheetId="1254">
        <row r="5">
          <cell r="A5" t="str">
            <v>01 기계설비공사</v>
          </cell>
        </row>
      </sheetData>
      <sheetData sheetId="1255">
        <row r="5">
          <cell r="A5" t="str">
            <v>01 기계설비공사</v>
          </cell>
        </row>
      </sheetData>
      <sheetData sheetId="1256">
        <row r="5">
          <cell r="A5" t="str">
            <v>01 기계설비공사</v>
          </cell>
        </row>
      </sheetData>
      <sheetData sheetId="1257">
        <row r="5">
          <cell r="A5" t="str">
            <v>01 기계설비공사</v>
          </cell>
        </row>
      </sheetData>
      <sheetData sheetId="1258">
        <row r="5">
          <cell r="A5" t="str">
            <v>01 기계설비공사</v>
          </cell>
        </row>
      </sheetData>
      <sheetData sheetId="1259">
        <row r="5">
          <cell r="A5" t="str">
            <v>01 기계설비공사</v>
          </cell>
        </row>
      </sheetData>
      <sheetData sheetId="1260">
        <row r="5">
          <cell r="A5" t="str">
            <v>01 기계설비공사</v>
          </cell>
        </row>
      </sheetData>
      <sheetData sheetId="1261">
        <row r="5">
          <cell r="A5" t="str">
            <v>01 기계설비공사</v>
          </cell>
        </row>
      </sheetData>
      <sheetData sheetId="1262">
        <row r="5">
          <cell r="A5" t="str">
            <v>01 기계설비공사</v>
          </cell>
        </row>
      </sheetData>
      <sheetData sheetId="1263">
        <row r="5">
          <cell r="A5" t="str">
            <v>01 기계설비공사</v>
          </cell>
        </row>
      </sheetData>
      <sheetData sheetId="1264">
        <row r="5">
          <cell r="A5" t="str">
            <v>01 기계설비공사</v>
          </cell>
        </row>
      </sheetData>
      <sheetData sheetId="1265">
        <row r="5">
          <cell r="A5" t="str">
            <v>01 기계설비공사</v>
          </cell>
        </row>
      </sheetData>
      <sheetData sheetId="1266">
        <row r="5">
          <cell r="A5" t="str">
            <v>01 기계설비공사</v>
          </cell>
        </row>
      </sheetData>
      <sheetData sheetId="1267">
        <row r="5">
          <cell r="A5" t="str">
            <v>01 기계설비공사</v>
          </cell>
        </row>
      </sheetData>
      <sheetData sheetId="1268">
        <row r="5">
          <cell r="A5" t="str">
            <v>01 기계설비공사</v>
          </cell>
        </row>
      </sheetData>
      <sheetData sheetId="1269">
        <row r="5">
          <cell r="A5" t="str">
            <v>01 기계설비공사</v>
          </cell>
        </row>
      </sheetData>
      <sheetData sheetId="1270">
        <row r="5">
          <cell r="A5" t="str">
            <v>01 기계설비공사</v>
          </cell>
        </row>
      </sheetData>
      <sheetData sheetId="1271">
        <row r="5">
          <cell r="A5" t="str">
            <v>01 기계설비공사</v>
          </cell>
        </row>
      </sheetData>
      <sheetData sheetId="1272">
        <row r="5">
          <cell r="A5" t="str">
            <v>01 기계설비공사</v>
          </cell>
        </row>
      </sheetData>
      <sheetData sheetId="1273">
        <row r="5">
          <cell r="A5" t="str">
            <v>01 기계설비공사</v>
          </cell>
        </row>
      </sheetData>
      <sheetData sheetId="1274">
        <row r="5">
          <cell r="A5" t="str">
            <v>01 기계설비공사</v>
          </cell>
        </row>
      </sheetData>
      <sheetData sheetId="1275">
        <row r="5">
          <cell r="A5" t="str">
            <v>01 기계설비공사</v>
          </cell>
        </row>
      </sheetData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>
        <row r="5">
          <cell r="A5" t="str">
            <v>공사관리</v>
          </cell>
        </row>
      </sheetData>
      <sheetData sheetId="1475">
        <row r="5">
          <cell r="A5" t="str">
            <v>공사관리</v>
          </cell>
        </row>
      </sheetData>
      <sheetData sheetId="1476">
        <row r="5">
          <cell r="A5" t="str">
            <v>01 기계설비공사</v>
          </cell>
        </row>
      </sheetData>
      <sheetData sheetId="1477">
        <row r="5">
          <cell r="A5" t="str">
            <v>01 기계설비공사</v>
          </cell>
        </row>
      </sheetData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>
        <row r="5">
          <cell r="A5" t="str">
            <v>공사관리</v>
          </cell>
        </row>
      </sheetData>
      <sheetData sheetId="1496">
        <row r="5">
          <cell r="A5" t="str">
            <v>01 기계설비공사</v>
          </cell>
        </row>
      </sheetData>
      <sheetData sheetId="1497">
        <row r="5">
          <cell r="A5" t="str">
            <v>공사관리</v>
          </cell>
        </row>
      </sheetData>
      <sheetData sheetId="1498" refreshError="1"/>
      <sheetData sheetId="1499" refreshError="1"/>
      <sheetData sheetId="1500" refreshError="1"/>
      <sheetData sheetId="1501">
        <row r="5">
          <cell r="A5" t="str">
            <v>공사관리</v>
          </cell>
        </row>
      </sheetData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>
        <row r="5">
          <cell r="A5" t="str">
            <v>공사관리</v>
          </cell>
        </row>
      </sheetData>
      <sheetData sheetId="1508">
        <row r="5">
          <cell r="A5" t="str">
            <v>01 기계설비공사</v>
          </cell>
        </row>
      </sheetData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/>
      <sheetData sheetId="1602" refreshError="1"/>
      <sheetData sheetId="1603" refreshError="1"/>
      <sheetData sheetId="1604" refreshError="1"/>
      <sheetData sheetId="1605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>
        <row r="5">
          <cell r="A5" t="str">
            <v>공사관리</v>
          </cell>
        </row>
      </sheetData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>
        <row r="5">
          <cell r="A5" t="str">
            <v>공사관리</v>
          </cell>
        </row>
      </sheetData>
      <sheetData sheetId="1624"/>
      <sheetData sheetId="1625"/>
      <sheetData sheetId="1626">
        <row r="5">
          <cell r="A5" t="str">
            <v>공사관리</v>
          </cell>
        </row>
      </sheetData>
      <sheetData sheetId="1627"/>
      <sheetData sheetId="1628"/>
      <sheetData sheetId="1629"/>
      <sheetData sheetId="1630">
        <row r="5">
          <cell r="A5" t="str">
            <v>공사관리</v>
          </cell>
        </row>
      </sheetData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 refreshError="1"/>
      <sheetData sheetId="1640">
        <row r="5">
          <cell r="A5" t="str">
            <v>공사관리</v>
          </cell>
        </row>
      </sheetData>
      <sheetData sheetId="1641" refreshError="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>
        <row r="5">
          <cell r="A5" t="str">
            <v>공사관리</v>
          </cell>
        </row>
      </sheetData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>
        <row r="5">
          <cell r="A5" t="str">
            <v>공사관리</v>
          </cell>
        </row>
      </sheetData>
      <sheetData sheetId="1655"/>
      <sheetData sheetId="1656">
        <row r="5">
          <cell r="A5" t="str">
            <v>공사관리</v>
          </cell>
        </row>
      </sheetData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>
        <row r="5">
          <cell r="A5" t="str">
            <v>공사관리</v>
          </cell>
        </row>
      </sheetData>
      <sheetData sheetId="1666"/>
      <sheetData sheetId="1667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>
        <row r="5">
          <cell r="A5" t="str">
            <v>공사관리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>
        <row r="5">
          <cell r="A5" t="str">
            <v>공사관리</v>
          </cell>
        </row>
      </sheetData>
      <sheetData sheetId="1699">
        <row r="5">
          <cell r="A5" t="str">
            <v>공사관리</v>
          </cell>
        </row>
      </sheetData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>
        <row r="5">
          <cell r="A5" t="str">
            <v>공사관리</v>
          </cell>
        </row>
      </sheetData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>
        <row r="5">
          <cell r="A5" t="str">
            <v>공사관리</v>
          </cell>
        </row>
      </sheetData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>
        <row r="5">
          <cell r="A5" t="str">
            <v>공사관리</v>
          </cell>
        </row>
      </sheetData>
      <sheetData sheetId="1734">
        <row r="5">
          <cell r="A5" t="str">
            <v>공사관리</v>
          </cell>
        </row>
      </sheetData>
      <sheetData sheetId="1735">
        <row r="5">
          <cell r="A5" t="str">
            <v>공사관리</v>
          </cell>
        </row>
      </sheetData>
      <sheetData sheetId="1736">
        <row r="5">
          <cell r="A5" t="str">
            <v>공사관리</v>
          </cell>
        </row>
      </sheetData>
      <sheetData sheetId="1737">
        <row r="5">
          <cell r="A5" t="str">
            <v>공사관리</v>
          </cell>
        </row>
      </sheetData>
      <sheetData sheetId="1738"/>
      <sheetData sheetId="1739"/>
      <sheetData sheetId="1740">
        <row r="5">
          <cell r="A5" t="str">
            <v>공사관리</v>
          </cell>
        </row>
      </sheetData>
      <sheetData sheetId="1741"/>
      <sheetData sheetId="1742">
        <row r="5">
          <cell r="A5" t="str">
            <v>공사관리</v>
          </cell>
        </row>
      </sheetData>
      <sheetData sheetId="1743"/>
      <sheetData sheetId="1744"/>
      <sheetData sheetId="1745"/>
      <sheetData sheetId="1746"/>
      <sheetData sheetId="1747"/>
      <sheetData sheetId="1748">
        <row r="5">
          <cell r="A5" t="str">
            <v>공사관리</v>
          </cell>
        </row>
      </sheetData>
      <sheetData sheetId="1749"/>
      <sheetData sheetId="1750"/>
      <sheetData sheetId="1751"/>
      <sheetData sheetId="1752">
        <row r="5">
          <cell r="A5" t="str">
            <v>공사관리</v>
          </cell>
        </row>
      </sheetData>
      <sheetData sheetId="1753"/>
      <sheetData sheetId="1754"/>
      <sheetData sheetId="1755">
        <row r="5">
          <cell r="A5" t="str">
            <v>공사관리</v>
          </cell>
        </row>
      </sheetData>
      <sheetData sheetId="1756"/>
      <sheetData sheetId="1757"/>
      <sheetData sheetId="1758"/>
      <sheetData sheetId="1759"/>
      <sheetData sheetId="1760"/>
      <sheetData sheetId="1761">
        <row r="5">
          <cell r="A5" t="str">
            <v>공사관리</v>
          </cell>
        </row>
      </sheetData>
      <sheetData sheetId="1762">
        <row r="5">
          <cell r="A5" t="str">
            <v>공사관리</v>
          </cell>
        </row>
      </sheetData>
      <sheetData sheetId="1763"/>
      <sheetData sheetId="1764"/>
      <sheetData sheetId="1765">
        <row r="5">
          <cell r="A5" t="str">
            <v>공사관리</v>
          </cell>
        </row>
      </sheetData>
      <sheetData sheetId="1766">
        <row r="5">
          <cell r="A5" t="str">
            <v>공사관리</v>
          </cell>
        </row>
      </sheetData>
      <sheetData sheetId="1767"/>
      <sheetData sheetId="1768"/>
      <sheetData sheetId="1769"/>
      <sheetData sheetId="1770">
        <row r="5">
          <cell r="A5" t="str">
            <v>공사관리</v>
          </cell>
        </row>
      </sheetData>
      <sheetData sheetId="1771"/>
      <sheetData sheetId="1772">
        <row r="5">
          <cell r="A5" t="str">
            <v>공사관리</v>
          </cell>
        </row>
      </sheetData>
      <sheetData sheetId="1773"/>
      <sheetData sheetId="1774"/>
      <sheetData sheetId="1775"/>
      <sheetData sheetId="1776"/>
      <sheetData sheetId="1777"/>
      <sheetData sheetId="1778"/>
      <sheetData sheetId="1779">
        <row r="5">
          <cell r="A5" t="str">
            <v>공사관리</v>
          </cell>
        </row>
      </sheetData>
      <sheetData sheetId="1780">
        <row r="5">
          <cell r="A5" t="str">
            <v>공사관리</v>
          </cell>
        </row>
      </sheetData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>
        <row r="5">
          <cell r="A5" t="str">
            <v>공사관리</v>
          </cell>
        </row>
      </sheetData>
      <sheetData sheetId="1792">
        <row r="5">
          <cell r="A5" t="str">
            <v>공사관리</v>
          </cell>
        </row>
      </sheetData>
      <sheetData sheetId="1793">
        <row r="5">
          <cell r="A5" t="str">
            <v>공사관리</v>
          </cell>
        </row>
      </sheetData>
      <sheetData sheetId="1794"/>
      <sheetData sheetId="1795"/>
      <sheetData sheetId="1796"/>
      <sheetData sheetId="1797"/>
      <sheetData sheetId="1798"/>
      <sheetData sheetId="1799">
        <row r="5">
          <cell r="A5" t="str">
            <v>공사관리</v>
          </cell>
        </row>
      </sheetData>
      <sheetData sheetId="1800">
        <row r="5">
          <cell r="A5" t="str">
            <v>공사관리</v>
          </cell>
        </row>
      </sheetData>
      <sheetData sheetId="1801">
        <row r="5">
          <cell r="A5" t="str">
            <v>공사관리</v>
          </cell>
        </row>
      </sheetData>
      <sheetData sheetId="1802"/>
      <sheetData sheetId="1803">
        <row r="5">
          <cell r="A5" t="str">
            <v>공사관리</v>
          </cell>
        </row>
      </sheetData>
      <sheetData sheetId="1804"/>
      <sheetData sheetId="1805">
        <row r="5">
          <cell r="A5" t="str">
            <v>공사관리</v>
          </cell>
        </row>
      </sheetData>
      <sheetData sheetId="1806"/>
      <sheetData sheetId="1807">
        <row r="5">
          <cell r="A5" t="str">
            <v>공사관리</v>
          </cell>
        </row>
      </sheetData>
      <sheetData sheetId="1808">
        <row r="5">
          <cell r="A5" t="str">
            <v>공사관리</v>
          </cell>
        </row>
      </sheetData>
      <sheetData sheetId="1809">
        <row r="5">
          <cell r="A5" t="str">
            <v>공사관리</v>
          </cell>
        </row>
      </sheetData>
      <sheetData sheetId="1810">
        <row r="5">
          <cell r="A5" t="str">
            <v>공사관리</v>
          </cell>
        </row>
      </sheetData>
      <sheetData sheetId="1811"/>
      <sheetData sheetId="1812"/>
      <sheetData sheetId="1813">
        <row r="5">
          <cell r="A5" t="str">
            <v>공사관리</v>
          </cell>
        </row>
      </sheetData>
      <sheetData sheetId="1814">
        <row r="5">
          <cell r="A5" t="str">
            <v>공사관리</v>
          </cell>
        </row>
      </sheetData>
      <sheetData sheetId="1815">
        <row r="5">
          <cell r="A5" t="str">
            <v>공사관리</v>
          </cell>
        </row>
      </sheetData>
      <sheetData sheetId="1816">
        <row r="5">
          <cell r="A5" t="str">
            <v>공사관리</v>
          </cell>
        </row>
      </sheetData>
      <sheetData sheetId="1817"/>
      <sheetData sheetId="1818">
        <row r="5">
          <cell r="A5" t="str">
            <v>공사관리</v>
          </cell>
        </row>
      </sheetData>
      <sheetData sheetId="1819">
        <row r="5">
          <cell r="A5" t="str">
            <v>공사관리</v>
          </cell>
        </row>
      </sheetData>
      <sheetData sheetId="1820">
        <row r="5">
          <cell r="A5" t="str">
            <v>공사관리</v>
          </cell>
        </row>
      </sheetData>
      <sheetData sheetId="1821"/>
      <sheetData sheetId="1822"/>
      <sheetData sheetId="1823"/>
      <sheetData sheetId="1824">
        <row r="5">
          <cell r="A5" t="str">
            <v>공사관리</v>
          </cell>
        </row>
      </sheetData>
      <sheetData sheetId="1825">
        <row r="5">
          <cell r="A5" t="str">
            <v>공사관리</v>
          </cell>
        </row>
      </sheetData>
      <sheetData sheetId="1826">
        <row r="5">
          <cell r="A5" t="str">
            <v>공사관리</v>
          </cell>
        </row>
      </sheetData>
      <sheetData sheetId="1827"/>
      <sheetData sheetId="1828"/>
      <sheetData sheetId="1829">
        <row r="5">
          <cell r="A5" t="str">
            <v>공사관리</v>
          </cell>
        </row>
      </sheetData>
      <sheetData sheetId="1830">
        <row r="5">
          <cell r="A5" t="str">
            <v>공사관리</v>
          </cell>
        </row>
      </sheetData>
      <sheetData sheetId="1831"/>
      <sheetData sheetId="1832"/>
      <sheetData sheetId="1833">
        <row r="5">
          <cell r="A5" t="str">
            <v>공사관리</v>
          </cell>
        </row>
      </sheetData>
      <sheetData sheetId="1834"/>
      <sheetData sheetId="1835"/>
      <sheetData sheetId="1836"/>
      <sheetData sheetId="1837">
        <row r="5">
          <cell r="A5" t="str">
            <v>공사관리</v>
          </cell>
        </row>
      </sheetData>
      <sheetData sheetId="1838"/>
      <sheetData sheetId="1839">
        <row r="5">
          <cell r="A5" t="str">
            <v>공사관리</v>
          </cell>
        </row>
      </sheetData>
      <sheetData sheetId="1840"/>
      <sheetData sheetId="1841"/>
      <sheetData sheetId="1842"/>
      <sheetData sheetId="1843"/>
      <sheetData sheetId="1844"/>
      <sheetData sheetId="1845">
        <row r="5">
          <cell r="A5" t="str">
            <v>공사관리</v>
          </cell>
        </row>
      </sheetData>
      <sheetData sheetId="1846"/>
      <sheetData sheetId="1847">
        <row r="5">
          <cell r="A5" t="str">
            <v>공사관리</v>
          </cell>
        </row>
      </sheetData>
      <sheetData sheetId="1848"/>
      <sheetData sheetId="1849"/>
      <sheetData sheetId="1850">
        <row r="5">
          <cell r="A5" t="str">
            <v>공사관리</v>
          </cell>
        </row>
      </sheetData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>
        <row r="5">
          <cell r="A5" t="str">
            <v>공사관리</v>
          </cell>
        </row>
      </sheetData>
      <sheetData sheetId="1864"/>
      <sheetData sheetId="1865">
        <row r="5">
          <cell r="A5" t="str">
            <v>공사관리</v>
          </cell>
        </row>
      </sheetData>
      <sheetData sheetId="1866"/>
      <sheetData sheetId="1867">
        <row r="5">
          <cell r="A5" t="str">
            <v>공사관리</v>
          </cell>
        </row>
      </sheetData>
      <sheetData sheetId="1868"/>
      <sheetData sheetId="1869"/>
      <sheetData sheetId="1870">
        <row r="5">
          <cell r="A5" t="str">
            <v>공사관리</v>
          </cell>
        </row>
      </sheetData>
      <sheetData sheetId="1871"/>
      <sheetData sheetId="1872"/>
      <sheetData sheetId="1873"/>
      <sheetData sheetId="1874">
        <row r="5">
          <cell r="A5" t="str">
            <v>공사관리</v>
          </cell>
        </row>
      </sheetData>
      <sheetData sheetId="1875"/>
      <sheetData sheetId="1876">
        <row r="5">
          <cell r="A5" t="str">
            <v>공사관리</v>
          </cell>
        </row>
      </sheetData>
      <sheetData sheetId="1877">
        <row r="5">
          <cell r="A5" t="str">
            <v>공사관리</v>
          </cell>
        </row>
      </sheetData>
      <sheetData sheetId="1878">
        <row r="5">
          <cell r="A5" t="str">
            <v>공사관리</v>
          </cell>
        </row>
      </sheetData>
      <sheetData sheetId="1879">
        <row r="5">
          <cell r="A5" t="str">
            <v>공사관리</v>
          </cell>
        </row>
      </sheetData>
      <sheetData sheetId="1880"/>
      <sheetData sheetId="1881">
        <row r="5">
          <cell r="A5" t="str">
            <v>공사관리</v>
          </cell>
        </row>
      </sheetData>
      <sheetData sheetId="1882"/>
      <sheetData sheetId="1883"/>
      <sheetData sheetId="1884">
        <row r="5">
          <cell r="A5" t="str">
            <v>공사관리</v>
          </cell>
        </row>
      </sheetData>
      <sheetData sheetId="1885"/>
      <sheetData sheetId="1886"/>
      <sheetData sheetId="1887">
        <row r="5">
          <cell r="A5" t="str">
            <v>공사관리</v>
          </cell>
        </row>
      </sheetData>
      <sheetData sheetId="1888">
        <row r="5">
          <cell r="A5" t="str">
            <v>공사관리</v>
          </cell>
        </row>
      </sheetData>
      <sheetData sheetId="1889">
        <row r="5">
          <cell r="A5" t="str">
            <v>공사관리</v>
          </cell>
        </row>
      </sheetData>
      <sheetData sheetId="1890">
        <row r="5">
          <cell r="A5" t="str">
            <v>공사관리</v>
          </cell>
        </row>
      </sheetData>
      <sheetData sheetId="1891">
        <row r="5">
          <cell r="A5" t="str">
            <v>공사관리</v>
          </cell>
        </row>
      </sheetData>
      <sheetData sheetId="1892">
        <row r="5">
          <cell r="A5" t="str">
            <v>공사관리</v>
          </cell>
        </row>
      </sheetData>
      <sheetData sheetId="1893" refreshError="1"/>
      <sheetData sheetId="1894">
        <row r="5">
          <cell r="A5" t="str">
            <v>공사관리</v>
          </cell>
        </row>
      </sheetData>
      <sheetData sheetId="1895" refreshError="1"/>
      <sheetData sheetId="1896"/>
      <sheetData sheetId="1897"/>
      <sheetData sheetId="1898"/>
      <sheetData sheetId="1899" refreshError="1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/>
      <sheetData sheetId="1915" refreshError="1"/>
      <sheetData sheetId="1916"/>
      <sheetData sheetId="1917"/>
      <sheetData sheetId="1918" refreshError="1"/>
      <sheetData sheetId="1919" refreshError="1"/>
      <sheetData sheetId="1920" refreshError="1"/>
      <sheetData sheetId="1921"/>
      <sheetData sheetId="1922"/>
      <sheetData sheetId="1923"/>
      <sheetData sheetId="1924" refreshError="1"/>
      <sheetData sheetId="1925" refreshError="1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 refreshError="1"/>
      <sheetData sheetId="1936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 refreshError="1"/>
      <sheetData sheetId="1960" refreshError="1"/>
      <sheetData sheetId="1961" refreshError="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/>
      <sheetData sheetId="1972"/>
      <sheetData sheetId="1973">
        <row r="5">
          <cell r="A5" t="str">
            <v>공사관리</v>
          </cell>
        </row>
      </sheetData>
      <sheetData sheetId="1974"/>
      <sheetData sheetId="1975">
        <row r="5">
          <cell r="A5" t="str">
            <v>공사관리</v>
          </cell>
        </row>
      </sheetData>
      <sheetData sheetId="1976">
        <row r="5">
          <cell r="A5" t="str">
            <v>공사관리</v>
          </cell>
        </row>
      </sheetData>
      <sheetData sheetId="1977"/>
      <sheetData sheetId="1978"/>
      <sheetData sheetId="1979"/>
      <sheetData sheetId="1980"/>
      <sheetData sheetId="1981">
        <row r="5">
          <cell r="A5" t="str">
            <v>공사관리</v>
          </cell>
        </row>
      </sheetData>
      <sheetData sheetId="1982"/>
      <sheetData sheetId="1983"/>
      <sheetData sheetId="1984"/>
      <sheetData sheetId="1985">
        <row r="5">
          <cell r="A5" t="str">
            <v>공사관리</v>
          </cell>
        </row>
      </sheetData>
      <sheetData sheetId="1986">
        <row r="5">
          <cell r="A5" t="str">
            <v>공사관리</v>
          </cell>
        </row>
      </sheetData>
      <sheetData sheetId="1987">
        <row r="5">
          <cell r="A5" t="str">
            <v>공사관리</v>
          </cell>
        </row>
      </sheetData>
      <sheetData sheetId="1988"/>
      <sheetData sheetId="1989">
        <row r="5">
          <cell r="A5" t="str">
            <v>공사관리</v>
          </cell>
        </row>
      </sheetData>
      <sheetData sheetId="1990">
        <row r="5">
          <cell r="A5" t="str">
            <v>공사관리</v>
          </cell>
        </row>
      </sheetData>
      <sheetData sheetId="1991">
        <row r="5">
          <cell r="A5" t="str">
            <v>공사관리</v>
          </cell>
        </row>
      </sheetData>
      <sheetData sheetId="1992">
        <row r="5">
          <cell r="A5" t="str">
            <v>공사관리</v>
          </cell>
        </row>
      </sheetData>
      <sheetData sheetId="1993"/>
      <sheetData sheetId="1994">
        <row r="5">
          <cell r="A5" t="str">
            <v>공사관리</v>
          </cell>
        </row>
      </sheetData>
      <sheetData sheetId="1995">
        <row r="5">
          <cell r="A5" t="str">
            <v>공사관리</v>
          </cell>
        </row>
      </sheetData>
      <sheetData sheetId="1996"/>
      <sheetData sheetId="1997"/>
      <sheetData sheetId="1998">
        <row r="5">
          <cell r="A5" t="str">
            <v>공사관리</v>
          </cell>
        </row>
      </sheetData>
      <sheetData sheetId="1999"/>
      <sheetData sheetId="2000"/>
      <sheetData sheetId="2001"/>
      <sheetData sheetId="2002">
        <row r="5">
          <cell r="A5" t="str">
            <v>공사관리</v>
          </cell>
        </row>
      </sheetData>
      <sheetData sheetId="2003"/>
      <sheetData sheetId="2004">
        <row r="5">
          <cell r="A5" t="str">
            <v>공사관리</v>
          </cell>
        </row>
      </sheetData>
      <sheetData sheetId="2005">
        <row r="5">
          <cell r="A5" t="str">
            <v>공사관리</v>
          </cell>
        </row>
      </sheetData>
      <sheetData sheetId="2006">
        <row r="5">
          <cell r="A5" t="str">
            <v>공사관리</v>
          </cell>
        </row>
      </sheetData>
      <sheetData sheetId="2007">
        <row r="5">
          <cell r="A5" t="str">
            <v>01 기계설비공사</v>
          </cell>
        </row>
      </sheetData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/>
      <sheetData sheetId="2029"/>
      <sheetData sheetId="2030" refreshError="1"/>
      <sheetData sheetId="2031" refreshError="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 refreshError="1"/>
      <sheetData sheetId="2143" refreshError="1"/>
      <sheetData sheetId="2144" refreshError="1"/>
      <sheetData sheetId="2145" refreshError="1"/>
      <sheetData sheetId="2146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/>
      <sheetData sheetId="2157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/>
      <sheetData sheetId="2302"/>
      <sheetData sheetId="2303"/>
      <sheetData sheetId="2304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/>
      <sheetData sheetId="2483"/>
      <sheetData sheetId="2484"/>
      <sheetData sheetId="2485"/>
      <sheetData sheetId="2486" refreshError="1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 refreshError="1"/>
      <sheetData sheetId="3552" refreshError="1"/>
      <sheetData sheetId="3553" refreshError="1"/>
      <sheetData sheetId="3554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AD1F1-1E97-4A98-B042-57C9973D2603}">
  <dimension ref="A1:L33"/>
  <sheetViews>
    <sheetView view="pageBreakPreview" zoomScale="130" zoomScaleSheetLayoutView="130" workbookViewId="0">
      <selection activeCell="A25" sqref="A25:L27"/>
    </sheetView>
  </sheetViews>
  <sheetFormatPr defaultRowHeight="13.5" x14ac:dyDescent="0.3"/>
  <cols>
    <col min="1" max="16384" width="9" style="14"/>
  </cols>
  <sheetData>
    <row r="1" spans="1:12" ht="13.5" customHeight="1" x14ac:dyDescent="0.3">
      <c r="A1" s="134" t="s">
        <v>220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</row>
    <row r="2" spans="1:12" ht="13.5" customHeight="1" x14ac:dyDescent="0.3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</row>
    <row r="3" spans="1:12" ht="13.5" customHeight="1" x14ac:dyDescent="0.3">
      <c r="A3" s="134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</row>
    <row r="4" spans="1:12" ht="13.5" customHeight="1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</row>
    <row r="5" spans="1:12" ht="13.5" customHeight="1" x14ac:dyDescent="0.3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2" ht="9" customHeight="1" x14ac:dyDescent="0.3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2" ht="13.5" customHeight="1" x14ac:dyDescent="0.3">
      <c r="A7" s="135" t="s">
        <v>282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</row>
    <row r="8" spans="1:12" ht="13.5" customHeight="1" x14ac:dyDescent="0.3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</row>
    <row r="9" spans="1:12" ht="13.5" customHeight="1" x14ac:dyDescent="0.3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</row>
    <row r="10" spans="1:12" s="15" customFormat="1" ht="13.5" customHeight="1" x14ac:dyDescent="0.3">
      <c r="A10" s="133" t="s">
        <v>221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</row>
    <row r="11" spans="1:12" s="15" customFormat="1" ht="13.5" customHeight="1" x14ac:dyDescent="0.3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</row>
    <row r="12" spans="1:12" s="15" customFormat="1" ht="13.5" customHeight="1" x14ac:dyDescent="0.3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</row>
    <row r="13" spans="1:12" x14ac:dyDescent="0.3">
      <c r="A13" s="136"/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</row>
    <row r="14" spans="1:12" x14ac:dyDescent="0.3">
      <c r="A14" s="136"/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6"/>
    </row>
    <row r="15" spans="1:12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x14ac:dyDescent="0.3">
      <c r="A16" s="16"/>
      <c r="B16" s="16"/>
      <c r="C16" s="16"/>
      <c r="D16" s="16"/>
      <c r="E16" s="16"/>
      <c r="H16" s="16"/>
      <c r="I16" s="16"/>
      <c r="J16" s="16"/>
      <c r="K16" s="16"/>
      <c r="L16" s="16"/>
    </row>
    <row r="17" spans="1:12" x14ac:dyDescent="0.3">
      <c r="A17" s="16"/>
      <c r="B17" s="16"/>
      <c r="C17" s="16"/>
      <c r="D17" s="16"/>
      <c r="E17" s="16"/>
      <c r="H17" s="16"/>
      <c r="I17" s="16"/>
      <c r="J17" s="16"/>
      <c r="K17" s="16"/>
      <c r="L17" s="16"/>
    </row>
    <row r="18" spans="1:12" x14ac:dyDescent="0.3">
      <c r="A18" s="16"/>
      <c r="B18" s="16"/>
      <c r="C18" s="16"/>
      <c r="D18" s="16"/>
      <c r="E18" s="16"/>
      <c r="F18" s="137" t="s">
        <v>283</v>
      </c>
      <c r="G18" s="137"/>
      <c r="H18" s="16"/>
      <c r="I18" s="16"/>
      <c r="J18" s="16"/>
      <c r="K18" s="16"/>
      <c r="L18" s="16"/>
    </row>
    <row r="19" spans="1:12" x14ac:dyDescent="0.3">
      <c r="A19" s="16"/>
      <c r="B19" s="16"/>
      <c r="C19" s="16"/>
      <c r="D19" s="16"/>
      <c r="E19" s="16"/>
      <c r="F19" s="137"/>
      <c r="G19" s="137"/>
      <c r="H19" s="16"/>
      <c r="I19" s="16"/>
      <c r="J19" s="16"/>
      <c r="K19" s="16"/>
      <c r="L19" s="16"/>
    </row>
    <row r="20" spans="1:12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ht="13.5" customHeight="1" x14ac:dyDescent="0.3">
      <c r="A23" s="1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ht="13.5" customHeight="1" x14ac:dyDescent="0.3">
      <c r="A25" s="133" t="s">
        <v>284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</row>
    <row r="26" spans="1:12" ht="13.5" customHeight="1" x14ac:dyDescent="0.3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</row>
    <row r="27" spans="1:12" ht="13.5" customHeight="1" x14ac:dyDescent="0.3">
      <c r="A27" s="133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</row>
    <row r="28" spans="1:12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ht="13.5" customHeight="1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ht="13.5" customHeight="1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ht="13.5" customHeight="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</sheetData>
  <mergeCells count="7">
    <mergeCell ref="A25:L27"/>
    <mergeCell ref="A1:L3"/>
    <mergeCell ref="A4:L6"/>
    <mergeCell ref="A7:L9"/>
    <mergeCell ref="A10:L12"/>
    <mergeCell ref="A13:L14"/>
    <mergeCell ref="F18:G19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663E4-4ACC-49BE-924C-B165E2335B17}">
  <dimension ref="A1:L25"/>
  <sheetViews>
    <sheetView view="pageBreakPreview" topLeftCell="A2" zoomScale="115" zoomScaleNormal="115" zoomScaleSheetLayoutView="115" workbookViewId="0">
      <selection activeCell="D19" sqref="D19"/>
    </sheetView>
  </sheetViews>
  <sheetFormatPr defaultRowHeight="14.25" x14ac:dyDescent="0.15"/>
  <cols>
    <col min="1" max="1" width="21.25" style="18" customWidth="1"/>
    <col min="2" max="3" width="6.5" style="18" customWidth="1"/>
    <col min="4" max="4" width="18.5" style="18" customWidth="1"/>
    <col min="5" max="6" width="17.25" style="18" customWidth="1"/>
    <col min="7" max="7" width="17.25" style="18" hidden="1" customWidth="1"/>
    <col min="8" max="8" width="1.875" style="18" hidden="1" customWidth="1"/>
    <col min="9" max="9" width="22.125" style="19" customWidth="1"/>
    <col min="10" max="10" width="1.625" style="18" customWidth="1"/>
    <col min="11" max="11" width="10.5" style="18" customWidth="1"/>
    <col min="12" max="12" width="12.125" style="18" customWidth="1"/>
    <col min="13" max="16" width="15" style="18" customWidth="1"/>
    <col min="17" max="17" width="5.375" style="18" customWidth="1"/>
    <col min="18" max="256" width="9" style="18"/>
    <col min="257" max="257" width="21.25" style="18" customWidth="1"/>
    <col min="258" max="259" width="6.5" style="18" customWidth="1"/>
    <col min="260" max="260" width="18.5" style="18" customWidth="1"/>
    <col min="261" max="263" width="17.25" style="18" customWidth="1"/>
    <col min="264" max="264" width="1.875" style="18" customWidth="1"/>
    <col min="265" max="265" width="19.125" style="18" customWidth="1"/>
    <col min="266" max="266" width="1.625" style="18" customWidth="1"/>
    <col min="267" max="267" width="10.5" style="18" customWidth="1"/>
    <col min="268" max="268" width="12.125" style="18" customWidth="1"/>
    <col min="269" max="272" width="15" style="18" customWidth="1"/>
    <col min="273" max="273" width="5.375" style="18" customWidth="1"/>
    <col min="274" max="512" width="9" style="18"/>
    <col min="513" max="513" width="21.25" style="18" customWidth="1"/>
    <col min="514" max="515" width="6.5" style="18" customWidth="1"/>
    <col min="516" max="516" width="18.5" style="18" customWidth="1"/>
    <col min="517" max="519" width="17.25" style="18" customWidth="1"/>
    <col min="520" max="520" width="1.875" style="18" customWidth="1"/>
    <col min="521" max="521" width="19.125" style="18" customWidth="1"/>
    <col min="522" max="522" width="1.625" style="18" customWidth="1"/>
    <col min="523" max="523" width="10.5" style="18" customWidth="1"/>
    <col min="524" max="524" width="12.125" style="18" customWidth="1"/>
    <col min="525" max="528" width="15" style="18" customWidth="1"/>
    <col min="529" max="529" width="5.375" style="18" customWidth="1"/>
    <col min="530" max="768" width="9" style="18"/>
    <col min="769" max="769" width="21.25" style="18" customWidth="1"/>
    <col min="770" max="771" width="6.5" style="18" customWidth="1"/>
    <col min="772" max="772" width="18.5" style="18" customWidth="1"/>
    <col min="773" max="775" width="17.25" style="18" customWidth="1"/>
    <col min="776" max="776" width="1.875" style="18" customWidth="1"/>
    <col min="777" max="777" width="19.125" style="18" customWidth="1"/>
    <col min="778" max="778" width="1.625" style="18" customWidth="1"/>
    <col min="779" max="779" width="10.5" style="18" customWidth="1"/>
    <col min="780" max="780" width="12.125" style="18" customWidth="1"/>
    <col min="781" max="784" width="15" style="18" customWidth="1"/>
    <col min="785" max="785" width="5.375" style="18" customWidth="1"/>
    <col min="786" max="1024" width="9" style="18"/>
    <col min="1025" max="1025" width="21.25" style="18" customWidth="1"/>
    <col min="1026" max="1027" width="6.5" style="18" customWidth="1"/>
    <col min="1028" max="1028" width="18.5" style="18" customWidth="1"/>
    <col min="1029" max="1031" width="17.25" style="18" customWidth="1"/>
    <col min="1032" max="1032" width="1.875" style="18" customWidth="1"/>
    <col min="1033" max="1033" width="19.125" style="18" customWidth="1"/>
    <col min="1034" max="1034" width="1.625" style="18" customWidth="1"/>
    <col min="1035" max="1035" width="10.5" style="18" customWidth="1"/>
    <col min="1036" max="1036" width="12.125" style="18" customWidth="1"/>
    <col min="1037" max="1040" width="15" style="18" customWidth="1"/>
    <col min="1041" max="1041" width="5.375" style="18" customWidth="1"/>
    <col min="1042" max="1280" width="9" style="18"/>
    <col min="1281" max="1281" width="21.25" style="18" customWidth="1"/>
    <col min="1282" max="1283" width="6.5" style="18" customWidth="1"/>
    <col min="1284" max="1284" width="18.5" style="18" customWidth="1"/>
    <col min="1285" max="1287" width="17.25" style="18" customWidth="1"/>
    <col min="1288" max="1288" width="1.875" style="18" customWidth="1"/>
    <col min="1289" max="1289" width="19.125" style="18" customWidth="1"/>
    <col min="1290" max="1290" width="1.625" style="18" customWidth="1"/>
    <col min="1291" max="1291" width="10.5" style="18" customWidth="1"/>
    <col min="1292" max="1292" width="12.125" style="18" customWidth="1"/>
    <col min="1293" max="1296" width="15" style="18" customWidth="1"/>
    <col min="1297" max="1297" width="5.375" style="18" customWidth="1"/>
    <col min="1298" max="1536" width="9" style="18"/>
    <col min="1537" max="1537" width="21.25" style="18" customWidth="1"/>
    <col min="1538" max="1539" width="6.5" style="18" customWidth="1"/>
    <col min="1540" max="1540" width="18.5" style="18" customWidth="1"/>
    <col min="1541" max="1543" width="17.25" style="18" customWidth="1"/>
    <col min="1544" max="1544" width="1.875" style="18" customWidth="1"/>
    <col min="1545" max="1545" width="19.125" style="18" customWidth="1"/>
    <col min="1546" max="1546" width="1.625" style="18" customWidth="1"/>
    <col min="1547" max="1547" width="10.5" style="18" customWidth="1"/>
    <col min="1548" max="1548" width="12.125" style="18" customWidth="1"/>
    <col min="1549" max="1552" width="15" style="18" customWidth="1"/>
    <col min="1553" max="1553" width="5.375" style="18" customWidth="1"/>
    <col min="1554" max="1792" width="9" style="18"/>
    <col min="1793" max="1793" width="21.25" style="18" customWidth="1"/>
    <col min="1794" max="1795" width="6.5" style="18" customWidth="1"/>
    <col min="1796" max="1796" width="18.5" style="18" customWidth="1"/>
    <col min="1797" max="1799" width="17.25" style="18" customWidth="1"/>
    <col min="1800" max="1800" width="1.875" style="18" customWidth="1"/>
    <col min="1801" max="1801" width="19.125" style="18" customWidth="1"/>
    <col min="1802" max="1802" width="1.625" style="18" customWidth="1"/>
    <col min="1803" max="1803" width="10.5" style="18" customWidth="1"/>
    <col min="1804" max="1804" width="12.125" style="18" customWidth="1"/>
    <col min="1805" max="1808" width="15" style="18" customWidth="1"/>
    <col min="1809" max="1809" width="5.375" style="18" customWidth="1"/>
    <col min="1810" max="2048" width="9" style="18"/>
    <col min="2049" max="2049" width="21.25" style="18" customWidth="1"/>
    <col min="2050" max="2051" width="6.5" style="18" customWidth="1"/>
    <col min="2052" max="2052" width="18.5" style="18" customWidth="1"/>
    <col min="2053" max="2055" width="17.25" style="18" customWidth="1"/>
    <col min="2056" max="2056" width="1.875" style="18" customWidth="1"/>
    <col min="2057" max="2057" width="19.125" style="18" customWidth="1"/>
    <col min="2058" max="2058" width="1.625" style="18" customWidth="1"/>
    <col min="2059" max="2059" width="10.5" style="18" customWidth="1"/>
    <col min="2060" max="2060" width="12.125" style="18" customWidth="1"/>
    <col min="2061" max="2064" width="15" style="18" customWidth="1"/>
    <col min="2065" max="2065" width="5.375" style="18" customWidth="1"/>
    <col min="2066" max="2304" width="9" style="18"/>
    <col min="2305" max="2305" width="21.25" style="18" customWidth="1"/>
    <col min="2306" max="2307" width="6.5" style="18" customWidth="1"/>
    <col min="2308" max="2308" width="18.5" style="18" customWidth="1"/>
    <col min="2309" max="2311" width="17.25" style="18" customWidth="1"/>
    <col min="2312" max="2312" width="1.875" style="18" customWidth="1"/>
    <col min="2313" max="2313" width="19.125" style="18" customWidth="1"/>
    <col min="2314" max="2314" width="1.625" style="18" customWidth="1"/>
    <col min="2315" max="2315" width="10.5" style="18" customWidth="1"/>
    <col min="2316" max="2316" width="12.125" style="18" customWidth="1"/>
    <col min="2317" max="2320" width="15" style="18" customWidth="1"/>
    <col min="2321" max="2321" width="5.375" style="18" customWidth="1"/>
    <col min="2322" max="2560" width="9" style="18"/>
    <col min="2561" max="2561" width="21.25" style="18" customWidth="1"/>
    <col min="2562" max="2563" width="6.5" style="18" customWidth="1"/>
    <col min="2564" max="2564" width="18.5" style="18" customWidth="1"/>
    <col min="2565" max="2567" width="17.25" style="18" customWidth="1"/>
    <col min="2568" max="2568" width="1.875" style="18" customWidth="1"/>
    <col min="2569" max="2569" width="19.125" style="18" customWidth="1"/>
    <col min="2570" max="2570" width="1.625" style="18" customWidth="1"/>
    <col min="2571" max="2571" width="10.5" style="18" customWidth="1"/>
    <col min="2572" max="2572" width="12.125" style="18" customWidth="1"/>
    <col min="2573" max="2576" width="15" style="18" customWidth="1"/>
    <col min="2577" max="2577" width="5.375" style="18" customWidth="1"/>
    <col min="2578" max="2816" width="9" style="18"/>
    <col min="2817" max="2817" width="21.25" style="18" customWidth="1"/>
    <col min="2818" max="2819" width="6.5" style="18" customWidth="1"/>
    <col min="2820" max="2820" width="18.5" style="18" customWidth="1"/>
    <col min="2821" max="2823" width="17.25" style="18" customWidth="1"/>
    <col min="2824" max="2824" width="1.875" style="18" customWidth="1"/>
    <col min="2825" max="2825" width="19.125" style="18" customWidth="1"/>
    <col min="2826" max="2826" width="1.625" style="18" customWidth="1"/>
    <col min="2827" max="2827" width="10.5" style="18" customWidth="1"/>
    <col min="2828" max="2828" width="12.125" style="18" customWidth="1"/>
    <col min="2829" max="2832" width="15" style="18" customWidth="1"/>
    <col min="2833" max="2833" width="5.375" style="18" customWidth="1"/>
    <col min="2834" max="3072" width="9" style="18"/>
    <col min="3073" max="3073" width="21.25" style="18" customWidth="1"/>
    <col min="3074" max="3075" width="6.5" style="18" customWidth="1"/>
    <col min="3076" max="3076" width="18.5" style="18" customWidth="1"/>
    <col min="3077" max="3079" width="17.25" style="18" customWidth="1"/>
    <col min="3080" max="3080" width="1.875" style="18" customWidth="1"/>
    <col min="3081" max="3081" width="19.125" style="18" customWidth="1"/>
    <col min="3082" max="3082" width="1.625" style="18" customWidth="1"/>
    <col min="3083" max="3083" width="10.5" style="18" customWidth="1"/>
    <col min="3084" max="3084" width="12.125" style="18" customWidth="1"/>
    <col min="3085" max="3088" width="15" style="18" customWidth="1"/>
    <col min="3089" max="3089" width="5.375" style="18" customWidth="1"/>
    <col min="3090" max="3328" width="9" style="18"/>
    <col min="3329" max="3329" width="21.25" style="18" customWidth="1"/>
    <col min="3330" max="3331" width="6.5" style="18" customWidth="1"/>
    <col min="3332" max="3332" width="18.5" style="18" customWidth="1"/>
    <col min="3333" max="3335" width="17.25" style="18" customWidth="1"/>
    <col min="3336" max="3336" width="1.875" style="18" customWidth="1"/>
    <col min="3337" max="3337" width="19.125" style="18" customWidth="1"/>
    <col min="3338" max="3338" width="1.625" style="18" customWidth="1"/>
    <col min="3339" max="3339" width="10.5" style="18" customWidth="1"/>
    <col min="3340" max="3340" width="12.125" style="18" customWidth="1"/>
    <col min="3341" max="3344" width="15" style="18" customWidth="1"/>
    <col min="3345" max="3345" width="5.375" style="18" customWidth="1"/>
    <col min="3346" max="3584" width="9" style="18"/>
    <col min="3585" max="3585" width="21.25" style="18" customWidth="1"/>
    <col min="3586" max="3587" width="6.5" style="18" customWidth="1"/>
    <col min="3588" max="3588" width="18.5" style="18" customWidth="1"/>
    <col min="3589" max="3591" width="17.25" style="18" customWidth="1"/>
    <col min="3592" max="3592" width="1.875" style="18" customWidth="1"/>
    <col min="3593" max="3593" width="19.125" style="18" customWidth="1"/>
    <col min="3594" max="3594" width="1.625" style="18" customWidth="1"/>
    <col min="3595" max="3595" width="10.5" style="18" customWidth="1"/>
    <col min="3596" max="3596" width="12.125" style="18" customWidth="1"/>
    <col min="3597" max="3600" width="15" style="18" customWidth="1"/>
    <col min="3601" max="3601" width="5.375" style="18" customWidth="1"/>
    <col min="3602" max="3840" width="9" style="18"/>
    <col min="3841" max="3841" width="21.25" style="18" customWidth="1"/>
    <col min="3842" max="3843" width="6.5" style="18" customWidth="1"/>
    <col min="3844" max="3844" width="18.5" style="18" customWidth="1"/>
    <col min="3845" max="3847" width="17.25" style="18" customWidth="1"/>
    <col min="3848" max="3848" width="1.875" style="18" customWidth="1"/>
    <col min="3849" max="3849" width="19.125" style="18" customWidth="1"/>
    <col min="3850" max="3850" width="1.625" style="18" customWidth="1"/>
    <col min="3851" max="3851" width="10.5" style="18" customWidth="1"/>
    <col min="3852" max="3852" width="12.125" style="18" customWidth="1"/>
    <col min="3853" max="3856" width="15" style="18" customWidth="1"/>
    <col min="3857" max="3857" width="5.375" style="18" customWidth="1"/>
    <col min="3858" max="4096" width="9" style="18"/>
    <col min="4097" max="4097" width="21.25" style="18" customWidth="1"/>
    <col min="4098" max="4099" width="6.5" style="18" customWidth="1"/>
    <col min="4100" max="4100" width="18.5" style="18" customWidth="1"/>
    <col min="4101" max="4103" width="17.25" style="18" customWidth="1"/>
    <col min="4104" max="4104" width="1.875" style="18" customWidth="1"/>
    <col min="4105" max="4105" width="19.125" style="18" customWidth="1"/>
    <col min="4106" max="4106" width="1.625" style="18" customWidth="1"/>
    <col min="4107" max="4107" width="10.5" style="18" customWidth="1"/>
    <col min="4108" max="4108" width="12.125" style="18" customWidth="1"/>
    <col min="4109" max="4112" width="15" style="18" customWidth="1"/>
    <col min="4113" max="4113" width="5.375" style="18" customWidth="1"/>
    <col min="4114" max="4352" width="9" style="18"/>
    <col min="4353" max="4353" width="21.25" style="18" customWidth="1"/>
    <col min="4354" max="4355" width="6.5" style="18" customWidth="1"/>
    <col min="4356" max="4356" width="18.5" style="18" customWidth="1"/>
    <col min="4357" max="4359" width="17.25" style="18" customWidth="1"/>
    <col min="4360" max="4360" width="1.875" style="18" customWidth="1"/>
    <col min="4361" max="4361" width="19.125" style="18" customWidth="1"/>
    <col min="4362" max="4362" width="1.625" style="18" customWidth="1"/>
    <col min="4363" max="4363" width="10.5" style="18" customWidth="1"/>
    <col min="4364" max="4364" width="12.125" style="18" customWidth="1"/>
    <col min="4365" max="4368" width="15" style="18" customWidth="1"/>
    <col min="4369" max="4369" width="5.375" style="18" customWidth="1"/>
    <col min="4370" max="4608" width="9" style="18"/>
    <col min="4609" max="4609" width="21.25" style="18" customWidth="1"/>
    <col min="4610" max="4611" width="6.5" style="18" customWidth="1"/>
    <col min="4612" max="4612" width="18.5" style="18" customWidth="1"/>
    <col min="4613" max="4615" width="17.25" style="18" customWidth="1"/>
    <col min="4616" max="4616" width="1.875" style="18" customWidth="1"/>
    <col min="4617" max="4617" width="19.125" style="18" customWidth="1"/>
    <col min="4618" max="4618" width="1.625" style="18" customWidth="1"/>
    <col min="4619" max="4619" width="10.5" style="18" customWidth="1"/>
    <col min="4620" max="4620" width="12.125" style="18" customWidth="1"/>
    <col min="4621" max="4624" width="15" style="18" customWidth="1"/>
    <col min="4625" max="4625" width="5.375" style="18" customWidth="1"/>
    <col min="4626" max="4864" width="9" style="18"/>
    <col min="4865" max="4865" width="21.25" style="18" customWidth="1"/>
    <col min="4866" max="4867" width="6.5" style="18" customWidth="1"/>
    <col min="4868" max="4868" width="18.5" style="18" customWidth="1"/>
    <col min="4869" max="4871" width="17.25" style="18" customWidth="1"/>
    <col min="4872" max="4872" width="1.875" style="18" customWidth="1"/>
    <col min="4873" max="4873" width="19.125" style="18" customWidth="1"/>
    <col min="4874" max="4874" width="1.625" style="18" customWidth="1"/>
    <col min="4875" max="4875" width="10.5" style="18" customWidth="1"/>
    <col min="4876" max="4876" width="12.125" style="18" customWidth="1"/>
    <col min="4877" max="4880" width="15" style="18" customWidth="1"/>
    <col min="4881" max="4881" width="5.375" style="18" customWidth="1"/>
    <col min="4882" max="5120" width="9" style="18"/>
    <col min="5121" max="5121" width="21.25" style="18" customWidth="1"/>
    <col min="5122" max="5123" width="6.5" style="18" customWidth="1"/>
    <col min="5124" max="5124" width="18.5" style="18" customWidth="1"/>
    <col min="5125" max="5127" width="17.25" style="18" customWidth="1"/>
    <col min="5128" max="5128" width="1.875" style="18" customWidth="1"/>
    <col min="5129" max="5129" width="19.125" style="18" customWidth="1"/>
    <col min="5130" max="5130" width="1.625" style="18" customWidth="1"/>
    <col min="5131" max="5131" width="10.5" style="18" customWidth="1"/>
    <col min="5132" max="5132" width="12.125" style="18" customWidth="1"/>
    <col min="5133" max="5136" width="15" style="18" customWidth="1"/>
    <col min="5137" max="5137" width="5.375" style="18" customWidth="1"/>
    <col min="5138" max="5376" width="9" style="18"/>
    <col min="5377" max="5377" width="21.25" style="18" customWidth="1"/>
    <col min="5378" max="5379" width="6.5" style="18" customWidth="1"/>
    <col min="5380" max="5380" width="18.5" style="18" customWidth="1"/>
    <col min="5381" max="5383" width="17.25" style="18" customWidth="1"/>
    <col min="5384" max="5384" width="1.875" style="18" customWidth="1"/>
    <col min="5385" max="5385" width="19.125" style="18" customWidth="1"/>
    <col min="5386" max="5386" width="1.625" style="18" customWidth="1"/>
    <col min="5387" max="5387" width="10.5" style="18" customWidth="1"/>
    <col min="5388" max="5388" width="12.125" style="18" customWidth="1"/>
    <col min="5389" max="5392" width="15" style="18" customWidth="1"/>
    <col min="5393" max="5393" width="5.375" style="18" customWidth="1"/>
    <col min="5394" max="5632" width="9" style="18"/>
    <col min="5633" max="5633" width="21.25" style="18" customWidth="1"/>
    <col min="5634" max="5635" width="6.5" style="18" customWidth="1"/>
    <col min="5636" max="5636" width="18.5" style="18" customWidth="1"/>
    <col min="5637" max="5639" width="17.25" style="18" customWidth="1"/>
    <col min="5640" max="5640" width="1.875" style="18" customWidth="1"/>
    <col min="5641" max="5641" width="19.125" style="18" customWidth="1"/>
    <col min="5642" max="5642" width="1.625" style="18" customWidth="1"/>
    <col min="5643" max="5643" width="10.5" style="18" customWidth="1"/>
    <col min="5644" max="5644" width="12.125" style="18" customWidth="1"/>
    <col min="5645" max="5648" width="15" style="18" customWidth="1"/>
    <col min="5649" max="5649" width="5.375" style="18" customWidth="1"/>
    <col min="5650" max="5888" width="9" style="18"/>
    <col min="5889" max="5889" width="21.25" style="18" customWidth="1"/>
    <col min="5890" max="5891" width="6.5" style="18" customWidth="1"/>
    <col min="5892" max="5892" width="18.5" style="18" customWidth="1"/>
    <col min="5893" max="5895" width="17.25" style="18" customWidth="1"/>
    <col min="5896" max="5896" width="1.875" style="18" customWidth="1"/>
    <col min="5897" max="5897" width="19.125" style="18" customWidth="1"/>
    <col min="5898" max="5898" width="1.625" style="18" customWidth="1"/>
    <col min="5899" max="5899" width="10.5" style="18" customWidth="1"/>
    <col min="5900" max="5900" width="12.125" style="18" customWidth="1"/>
    <col min="5901" max="5904" width="15" style="18" customWidth="1"/>
    <col min="5905" max="5905" width="5.375" style="18" customWidth="1"/>
    <col min="5906" max="6144" width="9" style="18"/>
    <col min="6145" max="6145" width="21.25" style="18" customWidth="1"/>
    <col min="6146" max="6147" width="6.5" style="18" customWidth="1"/>
    <col min="6148" max="6148" width="18.5" style="18" customWidth="1"/>
    <col min="6149" max="6151" width="17.25" style="18" customWidth="1"/>
    <col min="6152" max="6152" width="1.875" style="18" customWidth="1"/>
    <col min="6153" max="6153" width="19.125" style="18" customWidth="1"/>
    <col min="6154" max="6154" width="1.625" style="18" customWidth="1"/>
    <col min="6155" max="6155" width="10.5" style="18" customWidth="1"/>
    <col min="6156" max="6156" width="12.125" style="18" customWidth="1"/>
    <col min="6157" max="6160" width="15" style="18" customWidth="1"/>
    <col min="6161" max="6161" width="5.375" style="18" customWidth="1"/>
    <col min="6162" max="6400" width="9" style="18"/>
    <col min="6401" max="6401" width="21.25" style="18" customWidth="1"/>
    <col min="6402" max="6403" width="6.5" style="18" customWidth="1"/>
    <col min="6404" max="6404" width="18.5" style="18" customWidth="1"/>
    <col min="6405" max="6407" width="17.25" style="18" customWidth="1"/>
    <col min="6408" max="6408" width="1.875" style="18" customWidth="1"/>
    <col min="6409" max="6409" width="19.125" style="18" customWidth="1"/>
    <col min="6410" max="6410" width="1.625" style="18" customWidth="1"/>
    <col min="6411" max="6411" width="10.5" style="18" customWidth="1"/>
    <col min="6412" max="6412" width="12.125" style="18" customWidth="1"/>
    <col min="6413" max="6416" width="15" style="18" customWidth="1"/>
    <col min="6417" max="6417" width="5.375" style="18" customWidth="1"/>
    <col min="6418" max="6656" width="9" style="18"/>
    <col min="6657" max="6657" width="21.25" style="18" customWidth="1"/>
    <col min="6658" max="6659" width="6.5" style="18" customWidth="1"/>
    <col min="6660" max="6660" width="18.5" style="18" customWidth="1"/>
    <col min="6661" max="6663" width="17.25" style="18" customWidth="1"/>
    <col min="6664" max="6664" width="1.875" style="18" customWidth="1"/>
    <col min="6665" max="6665" width="19.125" style="18" customWidth="1"/>
    <col min="6666" max="6666" width="1.625" style="18" customWidth="1"/>
    <col min="6667" max="6667" width="10.5" style="18" customWidth="1"/>
    <col min="6668" max="6668" width="12.125" style="18" customWidth="1"/>
    <col min="6669" max="6672" width="15" style="18" customWidth="1"/>
    <col min="6673" max="6673" width="5.375" style="18" customWidth="1"/>
    <col min="6674" max="6912" width="9" style="18"/>
    <col min="6913" max="6913" width="21.25" style="18" customWidth="1"/>
    <col min="6914" max="6915" width="6.5" style="18" customWidth="1"/>
    <col min="6916" max="6916" width="18.5" style="18" customWidth="1"/>
    <col min="6917" max="6919" width="17.25" style="18" customWidth="1"/>
    <col min="6920" max="6920" width="1.875" style="18" customWidth="1"/>
    <col min="6921" max="6921" width="19.125" style="18" customWidth="1"/>
    <col min="6922" max="6922" width="1.625" style="18" customWidth="1"/>
    <col min="6923" max="6923" width="10.5" style="18" customWidth="1"/>
    <col min="6924" max="6924" width="12.125" style="18" customWidth="1"/>
    <col min="6925" max="6928" width="15" style="18" customWidth="1"/>
    <col min="6929" max="6929" width="5.375" style="18" customWidth="1"/>
    <col min="6930" max="7168" width="9" style="18"/>
    <col min="7169" max="7169" width="21.25" style="18" customWidth="1"/>
    <col min="7170" max="7171" width="6.5" style="18" customWidth="1"/>
    <col min="7172" max="7172" width="18.5" style="18" customWidth="1"/>
    <col min="7173" max="7175" width="17.25" style="18" customWidth="1"/>
    <col min="7176" max="7176" width="1.875" style="18" customWidth="1"/>
    <col min="7177" max="7177" width="19.125" style="18" customWidth="1"/>
    <col min="7178" max="7178" width="1.625" style="18" customWidth="1"/>
    <col min="7179" max="7179" width="10.5" style="18" customWidth="1"/>
    <col min="7180" max="7180" width="12.125" style="18" customWidth="1"/>
    <col min="7181" max="7184" width="15" style="18" customWidth="1"/>
    <col min="7185" max="7185" width="5.375" style="18" customWidth="1"/>
    <col min="7186" max="7424" width="9" style="18"/>
    <col min="7425" max="7425" width="21.25" style="18" customWidth="1"/>
    <col min="7426" max="7427" width="6.5" style="18" customWidth="1"/>
    <col min="7428" max="7428" width="18.5" style="18" customWidth="1"/>
    <col min="7429" max="7431" width="17.25" style="18" customWidth="1"/>
    <col min="7432" max="7432" width="1.875" style="18" customWidth="1"/>
    <col min="7433" max="7433" width="19.125" style="18" customWidth="1"/>
    <col min="7434" max="7434" width="1.625" style="18" customWidth="1"/>
    <col min="7435" max="7435" width="10.5" style="18" customWidth="1"/>
    <col min="7436" max="7436" width="12.125" style="18" customWidth="1"/>
    <col min="7437" max="7440" width="15" style="18" customWidth="1"/>
    <col min="7441" max="7441" width="5.375" style="18" customWidth="1"/>
    <col min="7442" max="7680" width="9" style="18"/>
    <col min="7681" max="7681" width="21.25" style="18" customWidth="1"/>
    <col min="7682" max="7683" width="6.5" style="18" customWidth="1"/>
    <col min="7684" max="7684" width="18.5" style="18" customWidth="1"/>
    <col min="7685" max="7687" width="17.25" style="18" customWidth="1"/>
    <col min="7688" max="7688" width="1.875" style="18" customWidth="1"/>
    <col min="7689" max="7689" width="19.125" style="18" customWidth="1"/>
    <col min="7690" max="7690" width="1.625" style="18" customWidth="1"/>
    <col min="7691" max="7691" width="10.5" style="18" customWidth="1"/>
    <col min="7692" max="7692" width="12.125" style="18" customWidth="1"/>
    <col min="7693" max="7696" width="15" style="18" customWidth="1"/>
    <col min="7697" max="7697" width="5.375" style="18" customWidth="1"/>
    <col min="7698" max="7936" width="9" style="18"/>
    <col min="7937" max="7937" width="21.25" style="18" customWidth="1"/>
    <col min="7938" max="7939" width="6.5" style="18" customWidth="1"/>
    <col min="7940" max="7940" width="18.5" style="18" customWidth="1"/>
    <col min="7941" max="7943" width="17.25" style="18" customWidth="1"/>
    <col min="7944" max="7944" width="1.875" style="18" customWidth="1"/>
    <col min="7945" max="7945" width="19.125" style="18" customWidth="1"/>
    <col min="7946" max="7946" width="1.625" style="18" customWidth="1"/>
    <col min="7947" max="7947" width="10.5" style="18" customWidth="1"/>
    <col min="7948" max="7948" width="12.125" style="18" customWidth="1"/>
    <col min="7949" max="7952" width="15" style="18" customWidth="1"/>
    <col min="7953" max="7953" width="5.375" style="18" customWidth="1"/>
    <col min="7954" max="8192" width="9" style="18"/>
    <col min="8193" max="8193" width="21.25" style="18" customWidth="1"/>
    <col min="8194" max="8195" width="6.5" style="18" customWidth="1"/>
    <col min="8196" max="8196" width="18.5" style="18" customWidth="1"/>
    <col min="8197" max="8199" width="17.25" style="18" customWidth="1"/>
    <col min="8200" max="8200" width="1.875" style="18" customWidth="1"/>
    <col min="8201" max="8201" width="19.125" style="18" customWidth="1"/>
    <col min="8202" max="8202" width="1.625" style="18" customWidth="1"/>
    <col min="8203" max="8203" width="10.5" style="18" customWidth="1"/>
    <col min="8204" max="8204" width="12.125" style="18" customWidth="1"/>
    <col min="8205" max="8208" width="15" style="18" customWidth="1"/>
    <col min="8209" max="8209" width="5.375" style="18" customWidth="1"/>
    <col min="8210" max="8448" width="9" style="18"/>
    <col min="8449" max="8449" width="21.25" style="18" customWidth="1"/>
    <col min="8450" max="8451" width="6.5" style="18" customWidth="1"/>
    <col min="8452" max="8452" width="18.5" style="18" customWidth="1"/>
    <col min="8453" max="8455" width="17.25" style="18" customWidth="1"/>
    <col min="8456" max="8456" width="1.875" style="18" customWidth="1"/>
    <col min="8457" max="8457" width="19.125" style="18" customWidth="1"/>
    <col min="8458" max="8458" width="1.625" style="18" customWidth="1"/>
    <col min="8459" max="8459" width="10.5" style="18" customWidth="1"/>
    <col min="8460" max="8460" width="12.125" style="18" customWidth="1"/>
    <col min="8461" max="8464" width="15" style="18" customWidth="1"/>
    <col min="8465" max="8465" width="5.375" style="18" customWidth="1"/>
    <col min="8466" max="8704" width="9" style="18"/>
    <col min="8705" max="8705" width="21.25" style="18" customWidth="1"/>
    <col min="8706" max="8707" width="6.5" style="18" customWidth="1"/>
    <col min="8708" max="8708" width="18.5" style="18" customWidth="1"/>
    <col min="8709" max="8711" width="17.25" style="18" customWidth="1"/>
    <col min="8712" max="8712" width="1.875" style="18" customWidth="1"/>
    <col min="8713" max="8713" width="19.125" style="18" customWidth="1"/>
    <col min="8714" max="8714" width="1.625" style="18" customWidth="1"/>
    <col min="8715" max="8715" width="10.5" style="18" customWidth="1"/>
    <col min="8716" max="8716" width="12.125" style="18" customWidth="1"/>
    <col min="8717" max="8720" width="15" style="18" customWidth="1"/>
    <col min="8721" max="8721" width="5.375" style="18" customWidth="1"/>
    <col min="8722" max="8960" width="9" style="18"/>
    <col min="8961" max="8961" width="21.25" style="18" customWidth="1"/>
    <col min="8962" max="8963" width="6.5" style="18" customWidth="1"/>
    <col min="8964" max="8964" width="18.5" style="18" customWidth="1"/>
    <col min="8965" max="8967" width="17.25" style="18" customWidth="1"/>
    <col min="8968" max="8968" width="1.875" style="18" customWidth="1"/>
    <col min="8969" max="8969" width="19.125" style="18" customWidth="1"/>
    <col min="8970" max="8970" width="1.625" style="18" customWidth="1"/>
    <col min="8971" max="8971" width="10.5" style="18" customWidth="1"/>
    <col min="8972" max="8972" width="12.125" style="18" customWidth="1"/>
    <col min="8973" max="8976" width="15" style="18" customWidth="1"/>
    <col min="8977" max="8977" width="5.375" style="18" customWidth="1"/>
    <col min="8978" max="9216" width="9" style="18"/>
    <col min="9217" max="9217" width="21.25" style="18" customWidth="1"/>
    <col min="9218" max="9219" width="6.5" style="18" customWidth="1"/>
    <col min="9220" max="9220" width="18.5" style="18" customWidth="1"/>
    <col min="9221" max="9223" width="17.25" style="18" customWidth="1"/>
    <col min="9224" max="9224" width="1.875" style="18" customWidth="1"/>
    <col min="9225" max="9225" width="19.125" style="18" customWidth="1"/>
    <col min="9226" max="9226" width="1.625" style="18" customWidth="1"/>
    <col min="9227" max="9227" width="10.5" style="18" customWidth="1"/>
    <col min="9228" max="9228" width="12.125" style="18" customWidth="1"/>
    <col min="9229" max="9232" width="15" style="18" customWidth="1"/>
    <col min="9233" max="9233" width="5.375" style="18" customWidth="1"/>
    <col min="9234" max="9472" width="9" style="18"/>
    <col min="9473" max="9473" width="21.25" style="18" customWidth="1"/>
    <col min="9474" max="9475" width="6.5" style="18" customWidth="1"/>
    <col min="9476" max="9476" width="18.5" style="18" customWidth="1"/>
    <col min="9477" max="9479" width="17.25" style="18" customWidth="1"/>
    <col min="9480" max="9480" width="1.875" style="18" customWidth="1"/>
    <col min="9481" max="9481" width="19.125" style="18" customWidth="1"/>
    <col min="9482" max="9482" width="1.625" style="18" customWidth="1"/>
    <col min="9483" max="9483" width="10.5" style="18" customWidth="1"/>
    <col min="9484" max="9484" width="12.125" style="18" customWidth="1"/>
    <col min="9485" max="9488" width="15" style="18" customWidth="1"/>
    <col min="9489" max="9489" width="5.375" style="18" customWidth="1"/>
    <col min="9490" max="9728" width="9" style="18"/>
    <col min="9729" max="9729" width="21.25" style="18" customWidth="1"/>
    <col min="9730" max="9731" width="6.5" style="18" customWidth="1"/>
    <col min="9732" max="9732" width="18.5" style="18" customWidth="1"/>
    <col min="9733" max="9735" width="17.25" style="18" customWidth="1"/>
    <col min="9736" max="9736" width="1.875" style="18" customWidth="1"/>
    <col min="9737" max="9737" width="19.125" style="18" customWidth="1"/>
    <col min="9738" max="9738" width="1.625" style="18" customWidth="1"/>
    <col min="9739" max="9739" width="10.5" style="18" customWidth="1"/>
    <col min="9740" max="9740" width="12.125" style="18" customWidth="1"/>
    <col min="9741" max="9744" width="15" style="18" customWidth="1"/>
    <col min="9745" max="9745" width="5.375" style="18" customWidth="1"/>
    <col min="9746" max="9984" width="9" style="18"/>
    <col min="9985" max="9985" width="21.25" style="18" customWidth="1"/>
    <col min="9986" max="9987" width="6.5" style="18" customWidth="1"/>
    <col min="9988" max="9988" width="18.5" style="18" customWidth="1"/>
    <col min="9989" max="9991" width="17.25" style="18" customWidth="1"/>
    <col min="9992" max="9992" width="1.875" style="18" customWidth="1"/>
    <col min="9993" max="9993" width="19.125" style="18" customWidth="1"/>
    <col min="9994" max="9994" width="1.625" style="18" customWidth="1"/>
    <col min="9995" max="9995" width="10.5" style="18" customWidth="1"/>
    <col min="9996" max="9996" width="12.125" style="18" customWidth="1"/>
    <col min="9997" max="10000" width="15" style="18" customWidth="1"/>
    <col min="10001" max="10001" width="5.375" style="18" customWidth="1"/>
    <col min="10002" max="10240" width="9" style="18"/>
    <col min="10241" max="10241" width="21.25" style="18" customWidth="1"/>
    <col min="10242" max="10243" width="6.5" style="18" customWidth="1"/>
    <col min="10244" max="10244" width="18.5" style="18" customWidth="1"/>
    <col min="10245" max="10247" width="17.25" style="18" customWidth="1"/>
    <col min="10248" max="10248" width="1.875" style="18" customWidth="1"/>
    <col min="10249" max="10249" width="19.125" style="18" customWidth="1"/>
    <col min="10250" max="10250" width="1.625" style="18" customWidth="1"/>
    <col min="10251" max="10251" width="10.5" style="18" customWidth="1"/>
    <col min="10252" max="10252" width="12.125" style="18" customWidth="1"/>
    <col min="10253" max="10256" width="15" style="18" customWidth="1"/>
    <col min="10257" max="10257" width="5.375" style="18" customWidth="1"/>
    <col min="10258" max="10496" width="9" style="18"/>
    <col min="10497" max="10497" width="21.25" style="18" customWidth="1"/>
    <col min="10498" max="10499" width="6.5" style="18" customWidth="1"/>
    <col min="10500" max="10500" width="18.5" style="18" customWidth="1"/>
    <col min="10501" max="10503" width="17.25" style="18" customWidth="1"/>
    <col min="10504" max="10504" width="1.875" style="18" customWidth="1"/>
    <col min="10505" max="10505" width="19.125" style="18" customWidth="1"/>
    <col min="10506" max="10506" width="1.625" style="18" customWidth="1"/>
    <col min="10507" max="10507" width="10.5" style="18" customWidth="1"/>
    <col min="10508" max="10508" width="12.125" style="18" customWidth="1"/>
    <col min="10509" max="10512" width="15" style="18" customWidth="1"/>
    <col min="10513" max="10513" width="5.375" style="18" customWidth="1"/>
    <col min="10514" max="10752" width="9" style="18"/>
    <col min="10753" max="10753" width="21.25" style="18" customWidth="1"/>
    <col min="10754" max="10755" width="6.5" style="18" customWidth="1"/>
    <col min="10756" max="10756" width="18.5" style="18" customWidth="1"/>
    <col min="10757" max="10759" width="17.25" style="18" customWidth="1"/>
    <col min="10760" max="10760" width="1.875" style="18" customWidth="1"/>
    <col min="10761" max="10761" width="19.125" style="18" customWidth="1"/>
    <col min="10762" max="10762" width="1.625" style="18" customWidth="1"/>
    <col min="10763" max="10763" width="10.5" style="18" customWidth="1"/>
    <col min="10764" max="10764" width="12.125" style="18" customWidth="1"/>
    <col min="10765" max="10768" width="15" style="18" customWidth="1"/>
    <col min="10769" max="10769" width="5.375" style="18" customWidth="1"/>
    <col min="10770" max="11008" width="9" style="18"/>
    <col min="11009" max="11009" width="21.25" style="18" customWidth="1"/>
    <col min="11010" max="11011" width="6.5" style="18" customWidth="1"/>
    <col min="11012" max="11012" width="18.5" style="18" customWidth="1"/>
    <col min="11013" max="11015" width="17.25" style="18" customWidth="1"/>
    <col min="11016" max="11016" width="1.875" style="18" customWidth="1"/>
    <col min="11017" max="11017" width="19.125" style="18" customWidth="1"/>
    <col min="11018" max="11018" width="1.625" style="18" customWidth="1"/>
    <col min="11019" max="11019" width="10.5" style="18" customWidth="1"/>
    <col min="11020" max="11020" width="12.125" style="18" customWidth="1"/>
    <col min="11021" max="11024" width="15" style="18" customWidth="1"/>
    <col min="11025" max="11025" width="5.375" style="18" customWidth="1"/>
    <col min="11026" max="11264" width="9" style="18"/>
    <col min="11265" max="11265" width="21.25" style="18" customWidth="1"/>
    <col min="11266" max="11267" width="6.5" style="18" customWidth="1"/>
    <col min="11268" max="11268" width="18.5" style="18" customWidth="1"/>
    <col min="11269" max="11271" width="17.25" style="18" customWidth="1"/>
    <col min="11272" max="11272" width="1.875" style="18" customWidth="1"/>
    <col min="11273" max="11273" width="19.125" style="18" customWidth="1"/>
    <col min="11274" max="11274" width="1.625" style="18" customWidth="1"/>
    <col min="11275" max="11275" width="10.5" style="18" customWidth="1"/>
    <col min="11276" max="11276" width="12.125" style="18" customWidth="1"/>
    <col min="11277" max="11280" width="15" style="18" customWidth="1"/>
    <col min="11281" max="11281" width="5.375" style="18" customWidth="1"/>
    <col min="11282" max="11520" width="9" style="18"/>
    <col min="11521" max="11521" width="21.25" style="18" customWidth="1"/>
    <col min="11522" max="11523" width="6.5" style="18" customWidth="1"/>
    <col min="11524" max="11524" width="18.5" style="18" customWidth="1"/>
    <col min="11525" max="11527" width="17.25" style="18" customWidth="1"/>
    <col min="11528" max="11528" width="1.875" style="18" customWidth="1"/>
    <col min="11529" max="11529" width="19.125" style="18" customWidth="1"/>
    <col min="11530" max="11530" width="1.625" style="18" customWidth="1"/>
    <col min="11531" max="11531" width="10.5" style="18" customWidth="1"/>
    <col min="11532" max="11532" width="12.125" style="18" customWidth="1"/>
    <col min="11533" max="11536" width="15" style="18" customWidth="1"/>
    <col min="11537" max="11537" width="5.375" style="18" customWidth="1"/>
    <col min="11538" max="11776" width="9" style="18"/>
    <col min="11777" max="11777" width="21.25" style="18" customWidth="1"/>
    <col min="11778" max="11779" width="6.5" style="18" customWidth="1"/>
    <col min="11780" max="11780" width="18.5" style="18" customWidth="1"/>
    <col min="11781" max="11783" width="17.25" style="18" customWidth="1"/>
    <col min="11784" max="11784" width="1.875" style="18" customWidth="1"/>
    <col min="11785" max="11785" width="19.125" style="18" customWidth="1"/>
    <col min="11786" max="11786" width="1.625" style="18" customWidth="1"/>
    <col min="11787" max="11787" width="10.5" style="18" customWidth="1"/>
    <col min="11788" max="11788" width="12.125" style="18" customWidth="1"/>
    <col min="11789" max="11792" width="15" style="18" customWidth="1"/>
    <col min="11793" max="11793" width="5.375" style="18" customWidth="1"/>
    <col min="11794" max="12032" width="9" style="18"/>
    <col min="12033" max="12033" width="21.25" style="18" customWidth="1"/>
    <col min="12034" max="12035" width="6.5" style="18" customWidth="1"/>
    <col min="12036" max="12036" width="18.5" style="18" customWidth="1"/>
    <col min="12037" max="12039" width="17.25" style="18" customWidth="1"/>
    <col min="12040" max="12040" width="1.875" style="18" customWidth="1"/>
    <col min="12041" max="12041" width="19.125" style="18" customWidth="1"/>
    <col min="12042" max="12042" width="1.625" style="18" customWidth="1"/>
    <col min="12043" max="12043" width="10.5" style="18" customWidth="1"/>
    <col min="12044" max="12044" width="12.125" style="18" customWidth="1"/>
    <col min="12045" max="12048" width="15" style="18" customWidth="1"/>
    <col min="12049" max="12049" width="5.375" style="18" customWidth="1"/>
    <col min="12050" max="12288" width="9" style="18"/>
    <col min="12289" max="12289" width="21.25" style="18" customWidth="1"/>
    <col min="12290" max="12291" width="6.5" style="18" customWidth="1"/>
    <col min="12292" max="12292" width="18.5" style="18" customWidth="1"/>
    <col min="12293" max="12295" width="17.25" style="18" customWidth="1"/>
    <col min="12296" max="12296" width="1.875" style="18" customWidth="1"/>
    <col min="12297" max="12297" width="19.125" style="18" customWidth="1"/>
    <col min="12298" max="12298" width="1.625" style="18" customWidth="1"/>
    <col min="12299" max="12299" width="10.5" style="18" customWidth="1"/>
    <col min="12300" max="12300" width="12.125" style="18" customWidth="1"/>
    <col min="12301" max="12304" width="15" style="18" customWidth="1"/>
    <col min="12305" max="12305" width="5.375" style="18" customWidth="1"/>
    <col min="12306" max="12544" width="9" style="18"/>
    <col min="12545" max="12545" width="21.25" style="18" customWidth="1"/>
    <col min="12546" max="12547" width="6.5" style="18" customWidth="1"/>
    <col min="12548" max="12548" width="18.5" style="18" customWidth="1"/>
    <col min="12549" max="12551" width="17.25" style="18" customWidth="1"/>
    <col min="12552" max="12552" width="1.875" style="18" customWidth="1"/>
    <col min="12553" max="12553" width="19.125" style="18" customWidth="1"/>
    <col min="12554" max="12554" width="1.625" style="18" customWidth="1"/>
    <col min="12555" max="12555" width="10.5" style="18" customWidth="1"/>
    <col min="12556" max="12556" width="12.125" style="18" customWidth="1"/>
    <col min="12557" max="12560" width="15" style="18" customWidth="1"/>
    <col min="12561" max="12561" width="5.375" style="18" customWidth="1"/>
    <col min="12562" max="12800" width="9" style="18"/>
    <col min="12801" max="12801" width="21.25" style="18" customWidth="1"/>
    <col min="12802" max="12803" width="6.5" style="18" customWidth="1"/>
    <col min="12804" max="12804" width="18.5" style="18" customWidth="1"/>
    <col min="12805" max="12807" width="17.25" style="18" customWidth="1"/>
    <col min="12808" max="12808" width="1.875" style="18" customWidth="1"/>
    <col min="12809" max="12809" width="19.125" style="18" customWidth="1"/>
    <col min="12810" max="12810" width="1.625" style="18" customWidth="1"/>
    <col min="12811" max="12811" width="10.5" style="18" customWidth="1"/>
    <col min="12812" max="12812" width="12.125" style="18" customWidth="1"/>
    <col min="12813" max="12816" width="15" style="18" customWidth="1"/>
    <col min="12817" max="12817" width="5.375" style="18" customWidth="1"/>
    <col min="12818" max="13056" width="9" style="18"/>
    <col min="13057" max="13057" width="21.25" style="18" customWidth="1"/>
    <col min="13058" max="13059" width="6.5" style="18" customWidth="1"/>
    <col min="13060" max="13060" width="18.5" style="18" customWidth="1"/>
    <col min="13061" max="13063" width="17.25" style="18" customWidth="1"/>
    <col min="13064" max="13064" width="1.875" style="18" customWidth="1"/>
    <col min="13065" max="13065" width="19.125" style="18" customWidth="1"/>
    <col min="13066" max="13066" width="1.625" style="18" customWidth="1"/>
    <col min="13067" max="13067" width="10.5" style="18" customWidth="1"/>
    <col min="13068" max="13068" width="12.125" style="18" customWidth="1"/>
    <col min="13069" max="13072" width="15" style="18" customWidth="1"/>
    <col min="13073" max="13073" width="5.375" style="18" customWidth="1"/>
    <col min="13074" max="13312" width="9" style="18"/>
    <col min="13313" max="13313" width="21.25" style="18" customWidth="1"/>
    <col min="13314" max="13315" width="6.5" style="18" customWidth="1"/>
    <col min="13316" max="13316" width="18.5" style="18" customWidth="1"/>
    <col min="13317" max="13319" width="17.25" style="18" customWidth="1"/>
    <col min="13320" max="13320" width="1.875" style="18" customWidth="1"/>
    <col min="13321" max="13321" width="19.125" style="18" customWidth="1"/>
    <col min="13322" max="13322" width="1.625" style="18" customWidth="1"/>
    <col min="13323" max="13323" width="10.5" style="18" customWidth="1"/>
    <col min="13324" max="13324" width="12.125" style="18" customWidth="1"/>
    <col min="13325" max="13328" width="15" style="18" customWidth="1"/>
    <col min="13329" max="13329" width="5.375" style="18" customWidth="1"/>
    <col min="13330" max="13568" width="9" style="18"/>
    <col min="13569" max="13569" width="21.25" style="18" customWidth="1"/>
    <col min="13570" max="13571" width="6.5" style="18" customWidth="1"/>
    <col min="13572" max="13572" width="18.5" style="18" customWidth="1"/>
    <col min="13573" max="13575" width="17.25" style="18" customWidth="1"/>
    <col min="13576" max="13576" width="1.875" style="18" customWidth="1"/>
    <col min="13577" max="13577" width="19.125" style="18" customWidth="1"/>
    <col min="13578" max="13578" width="1.625" style="18" customWidth="1"/>
    <col min="13579" max="13579" width="10.5" style="18" customWidth="1"/>
    <col min="13580" max="13580" width="12.125" style="18" customWidth="1"/>
    <col min="13581" max="13584" width="15" style="18" customWidth="1"/>
    <col min="13585" max="13585" width="5.375" style="18" customWidth="1"/>
    <col min="13586" max="13824" width="9" style="18"/>
    <col min="13825" max="13825" width="21.25" style="18" customWidth="1"/>
    <col min="13826" max="13827" width="6.5" style="18" customWidth="1"/>
    <col min="13828" max="13828" width="18.5" style="18" customWidth="1"/>
    <col min="13829" max="13831" width="17.25" style="18" customWidth="1"/>
    <col min="13832" max="13832" width="1.875" style="18" customWidth="1"/>
    <col min="13833" max="13833" width="19.125" style="18" customWidth="1"/>
    <col min="13834" max="13834" width="1.625" style="18" customWidth="1"/>
    <col min="13835" max="13835" width="10.5" style="18" customWidth="1"/>
    <col min="13836" max="13836" width="12.125" style="18" customWidth="1"/>
    <col min="13837" max="13840" width="15" style="18" customWidth="1"/>
    <col min="13841" max="13841" width="5.375" style="18" customWidth="1"/>
    <col min="13842" max="14080" width="9" style="18"/>
    <col min="14081" max="14081" width="21.25" style="18" customWidth="1"/>
    <col min="14082" max="14083" width="6.5" style="18" customWidth="1"/>
    <col min="14084" max="14084" width="18.5" style="18" customWidth="1"/>
    <col min="14085" max="14087" width="17.25" style="18" customWidth="1"/>
    <col min="14088" max="14088" width="1.875" style="18" customWidth="1"/>
    <col min="14089" max="14089" width="19.125" style="18" customWidth="1"/>
    <col min="14090" max="14090" width="1.625" style="18" customWidth="1"/>
    <col min="14091" max="14091" width="10.5" style="18" customWidth="1"/>
    <col min="14092" max="14092" width="12.125" style="18" customWidth="1"/>
    <col min="14093" max="14096" width="15" style="18" customWidth="1"/>
    <col min="14097" max="14097" width="5.375" style="18" customWidth="1"/>
    <col min="14098" max="14336" width="9" style="18"/>
    <col min="14337" max="14337" width="21.25" style="18" customWidth="1"/>
    <col min="14338" max="14339" width="6.5" style="18" customWidth="1"/>
    <col min="14340" max="14340" width="18.5" style="18" customWidth="1"/>
    <col min="14341" max="14343" width="17.25" style="18" customWidth="1"/>
    <col min="14344" max="14344" width="1.875" style="18" customWidth="1"/>
    <col min="14345" max="14345" width="19.125" style="18" customWidth="1"/>
    <col min="14346" max="14346" width="1.625" style="18" customWidth="1"/>
    <col min="14347" max="14347" width="10.5" style="18" customWidth="1"/>
    <col min="14348" max="14348" width="12.125" style="18" customWidth="1"/>
    <col min="14349" max="14352" width="15" style="18" customWidth="1"/>
    <col min="14353" max="14353" width="5.375" style="18" customWidth="1"/>
    <col min="14354" max="14592" width="9" style="18"/>
    <col min="14593" max="14593" width="21.25" style="18" customWidth="1"/>
    <col min="14594" max="14595" width="6.5" style="18" customWidth="1"/>
    <col min="14596" max="14596" width="18.5" style="18" customWidth="1"/>
    <col min="14597" max="14599" width="17.25" style="18" customWidth="1"/>
    <col min="14600" max="14600" width="1.875" style="18" customWidth="1"/>
    <col min="14601" max="14601" width="19.125" style="18" customWidth="1"/>
    <col min="14602" max="14602" width="1.625" style="18" customWidth="1"/>
    <col min="14603" max="14603" width="10.5" style="18" customWidth="1"/>
    <col min="14604" max="14604" width="12.125" style="18" customWidth="1"/>
    <col min="14605" max="14608" width="15" style="18" customWidth="1"/>
    <col min="14609" max="14609" width="5.375" style="18" customWidth="1"/>
    <col min="14610" max="14848" width="9" style="18"/>
    <col min="14849" max="14849" width="21.25" style="18" customWidth="1"/>
    <col min="14850" max="14851" width="6.5" style="18" customWidth="1"/>
    <col min="14852" max="14852" width="18.5" style="18" customWidth="1"/>
    <col min="14853" max="14855" width="17.25" style="18" customWidth="1"/>
    <col min="14856" max="14856" width="1.875" style="18" customWidth="1"/>
    <col min="14857" max="14857" width="19.125" style="18" customWidth="1"/>
    <col min="14858" max="14858" width="1.625" style="18" customWidth="1"/>
    <col min="14859" max="14859" width="10.5" style="18" customWidth="1"/>
    <col min="14860" max="14860" width="12.125" style="18" customWidth="1"/>
    <col min="14861" max="14864" width="15" style="18" customWidth="1"/>
    <col min="14865" max="14865" width="5.375" style="18" customWidth="1"/>
    <col min="14866" max="15104" width="9" style="18"/>
    <col min="15105" max="15105" width="21.25" style="18" customWidth="1"/>
    <col min="15106" max="15107" width="6.5" style="18" customWidth="1"/>
    <col min="15108" max="15108" width="18.5" style="18" customWidth="1"/>
    <col min="15109" max="15111" width="17.25" style="18" customWidth="1"/>
    <col min="15112" max="15112" width="1.875" style="18" customWidth="1"/>
    <col min="15113" max="15113" width="19.125" style="18" customWidth="1"/>
    <col min="15114" max="15114" width="1.625" style="18" customWidth="1"/>
    <col min="15115" max="15115" width="10.5" style="18" customWidth="1"/>
    <col min="15116" max="15116" width="12.125" style="18" customWidth="1"/>
    <col min="15117" max="15120" width="15" style="18" customWidth="1"/>
    <col min="15121" max="15121" width="5.375" style="18" customWidth="1"/>
    <col min="15122" max="15360" width="9" style="18"/>
    <col min="15361" max="15361" width="21.25" style="18" customWidth="1"/>
    <col min="15362" max="15363" width="6.5" style="18" customWidth="1"/>
    <col min="15364" max="15364" width="18.5" style="18" customWidth="1"/>
    <col min="15365" max="15367" width="17.25" style="18" customWidth="1"/>
    <col min="15368" max="15368" width="1.875" style="18" customWidth="1"/>
    <col min="15369" max="15369" width="19.125" style="18" customWidth="1"/>
    <col min="15370" max="15370" width="1.625" style="18" customWidth="1"/>
    <col min="15371" max="15371" width="10.5" style="18" customWidth="1"/>
    <col min="15372" max="15372" width="12.125" style="18" customWidth="1"/>
    <col min="15373" max="15376" width="15" style="18" customWidth="1"/>
    <col min="15377" max="15377" width="5.375" style="18" customWidth="1"/>
    <col min="15378" max="15616" width="9" style="18"/>
    <col min="15617" max="15617" width="21.25" style="18" customWidth="1"/>
    <col min="15618" max="15619" width="6.5" style="18" customWidth="1"/>
    <col min="15620" max="15620" width="18.5" style="18" customWidth="1"/>
    <col min="15621" max="15623" width="17.25" style="18" customWidth="1"/>
    <col min="15624" max="15624" width="1.875" style="18" customWidth="1"/>
    <col min="15625" max="15625" width="19.125" style="18" customWidth="1"/>
    <col min="15626" max="15626" width="1.625" style="18" customWidth="1"/>
    <col min="15627" max="15627" width="10.5" style="18" customWidth="1"/>
    <col min="15628" max="15628" width="12.125" style="18" customWidth="1"/>
    <col min="15629" max="15632" width="15" style="18" customWidth="1"/>
    <col min="15633" max="15633" width="5.375" style="18" customWidth="1"/>
    <col min="15634" max="15872" width="9" style="18"/>
    <col min="15873" max="15873" width="21.25" style="18" customWidth="1"/>
    <col min="15874" max="15875" width="6.5" style="18" customWidth="1"/>
    <col min="15876" max="15876" width="18.5" style="18" customWidth="1"/>
    <col min="15877" max="15879" width="17.25" style="18" customWidth="1"/>
    <col min="15880" max="15880" width="1.875" style="18" customWidth="1"/>
    <col min="15881" max="15881" width="19.125" style="18" customWidth="1"/>
    <col min="15882" max="15882" width="1.625" style="18" customWidth="1"/>
    <col min="15883" max="15883" width="10.5" style="18" customWidth="1"/>
    <col min="15884" max="15884" width="12.125" style="18" customWidth="1"/>
    <col min="15885" max="15888" width="15" style="18" customWidth="1"/>
    <col min="15889" max="15889" width="5.375" style="18" customWidth="1"/>
    <col min="15890" max="16128" width="9" style="18"/>
    <col min="16129" max="16129" width="21.25" style="18" customWidth="1"/>
    <col min="16130" max="16131" width="6.5" style="18" customWidth="1"/>
    <col min="16132" max="16132" width="18.5" style="18" customWidth="1"/>
    <col min="16133" max="16135" width="17.25" style="18" customWidth="1"/>
    <col min="16136" max="16136" width="1.875" style="18" customWidth="1"/>
    <col min="16137" max="16137" width="19.125" style="18" customWidth="1"/>
    <col min="16138" max="16138" width="1.625" style="18" customWidth="1"/>
    <col min="16139" max="16139" width="10.5" style="18" customWidth="1"/>
    <col min="16140" max="16140" width="12.125" style="18" customWidth="1"/>
    <col min="16141" max="16144" width="15" style="18" customWidth="1"/>
    <col min="16145" max="16145" width="5.375" style="18" customWidth="1"/>
    <col min="16146" max="16384" width="9" style="18"/>
  </cols>
  <sheetData>
    <row r="1" spans="1:12" ht="21.75" customHeight="1" x14ac:dyDescent="0.15"/>
    <row r="2" spans="1:12" s="21" customFormat="1" ht="48.75" customHeight="1" x14ac:dyDescent="0.4">
      <c r="A2" s="144" t="s">
        <v>222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</row>
    <row r="3" spans="1:12" s="21" customFormat="1" ht="6.75" customHeight="1" x14ac:dyDescent="0.4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21.75" customHeight="1" x14ac:dyDescent="0.15">
      <c r="A4" s="22"/>
    </row>
    <row r="5" spans="1:12" ht="24.95" customHeight="1" x14ac:dyDescent="0.15">
      <c r="A5" s="23" t="s">
        <v>223</v>
      </c>
      <c r="B5" s="24" t="s">
        <v>285</v>
      </c>
      <c r="C5" s="24"/>
      <c r="D5" s="25"/>
      <c r="E5" s="25"/>
      <c r="F5" s="25"/>
      <c r="G5" s="25"/>
    </row>
    <row r="6" spans="1:12" ht="24.95" customHeight="1" x14ac:dyDescent="0.15">
      <c r="A6" s="23" t="s">
        <v>224</v>
      </c>
      <c r="B6" s="26" t="str">
        <f>"일금"&amp;NUMBERSTRING(I18,1)&amp;"원정"</f>
        <v>일금일원정</v>
      </c>
      <c r="C6" s="24"/>
      <c r="D6" s="25"/>
      <c r="E6" s="25"/>
      <c r="F6" s="25"/>
      <c r="G6" s="25"/>
      <c r="H6" s="18" t="s">
        <v>225</v>
      </c>
      <c r="I6" s="27">
        <f>I18</f>
        <v>1</v>
      </c>
      <c r="J6" s="18" t="s">
        <v>226</v>
      </c>
    </row>
    <row r="7" spans="1:12" ht="24.95" customHeight="1" x14ac:dyDescent="0.15">
      <c r="A7" s="23" t="s">
        <v>227</v>
      </c>
      <c r="B7" s="26" t="str">
        <f>"일금"&amp;NUMBERSTRING(D18,1)&amp;"원정"</f>
        <v>일금일원정</v>
      </c>
      <c r="C7" s="24"/>
      <c r="D7" s="25"/>
      <c r="E7" s="25"/>
      <c r="F7" s="25"/>
      <c r="G7" s="25"/>
      <c r="H7" s="18" t="s">
        <v>225</v>
      </c>
      <c r="I7" s="27">
        <f>D18</f>
        <v>1</v>
      </c>
      <c r="J7" s="18" t="s">
        <v>226</v>
      </c>
    </row>
    <row r="8" spans="1:12" ht="24.95" customHeight="1" x14ac:dyDescent="0.15">
      <c r="A8" s="23" t="s">
        <v>228</v>
      </c>
      <c r="B8" s="26" t="str">
        <f>"일금"&amp;NUMBERSTRING(E18,1)&amp;"원정"</f>
        <v>일금영원정</v>
      </c>
      <c r="C8" s="24"/>
      <c r="D8" s="25"/>
      <c r="E8" s="25"/>
      <c r="F8" s="25"/>
      <c r="G8" s="25"/>
      <c r="H8" s="18" t="s">
        <v>225</v>
      </c>
      <c r="I8" s="27">
        <f>E18</f>
        <v>0</v>
      </c>
      <c r="J8" s="18" t="s">
        <v>226</v>
      </c>
    </row>
    <row r="9" spans="1:12" ht="24.95" customHeight="1" x14ac:dyDescent="0.15">
      <c r="A9" s="23" t="s">
        <v>229</v>
      </c>
      <c r="B9" s="26" t="str">
        <f>"일금"&amp;NUMBERSTRING(F18,1)&amp;"원정"</f>
        <v>일금영원정</v>
      </c>
      <c r="C9" s="24"/>
      <c r="D9" s="25"/>
      <c r="E9" s="25"/>
      <c r="F9" s="25"/>
      <c r="G9" s="25"/>
      <c r="H9" s="18" t="s">
        <v>225</v>
      </c>
      <c r="I9" s="27">
        <f>F18</f>
        <v>0</v>
      </c>
      <c r="J9" s="18" t="s">
        <v>226</v>
      </c>
    </row>
    <row r="10" spans="1:12" ht="24.95" customHeight="1" x14ac:dyDescent="0.15">
      <c r="A10" s="23" t="s">
        <v>230</v>
      </c>
      <c r="B10" s="26" t="str">
        <f>"일금"&amp;NUMBERSTRING(G19,1)&amp;"원정"</f>
        <v>일금영원정</v>
      </c>
      <c r="C10" s="24"/>
      <c r="D10" s="25"/>
      <c r="E10" s="25"/>
      <c r="F10" s="25"/>
      <c r="G10" s="25"/>
      <c r="H10" s="18" t="s">
        <v>225</v>
      </c>
      <c r="I10" s="27">
        <f>G18</f>
        <v>0</v>
      </c>
      <c r="J10" s="18" t="s">
        <v>226</v>
      </c>
    </row>
    <row r="11" spans="1:12" ht="24.95" customHeight="1" x14ac:dyDescent="0.15">
      <c r="A11" s="28" t="s">
        <v>231</v>
      </c>
      <c r="B11" s="24" t="s">
        <v>286</v>
      </c>
      <c r="C11" s="24"/>
      <c r="D11" s="25"/>
      <c r="E11" s="25"/>
      <c r="F11" s="25"/>
      <c r="G11" s="25"/>
      <c r="I11" s="29"/>
      <c r="K11" s="30"/>
    </row>
    <row r="12" spans="1:12" x14ac:dyDescent="0.15">
      <c r="K12" s="31"/>
    </row>
    <row r="13" spans="1:12" ht="15" thickBot="1" x14ac:dyDescent="0.2"/>
    <row r="14" spans="1:12" ht="24.95" customHeight="1" thickBot="1" x14ac:dyDescent="0.2">
      <c r="A14" s="32" t="s">
        <v>232</v>
      </c>
      <c r="B14" s="32" t="s">
        <v>5</v>
      </c>
      <c r="C14" s="33" t="s">
        <v>4</v>
      </c>
      <c r="D14" s="34" t="s">
        <v>233</v>
      </c>
      <c r="E14" s="35" t="s">
        <v>234</v>
      </c>
      <c r="F14" s="32" t="s">
        <v>235</v>
      </c>
      <c r="G14" s="145" t="s">
        <v>236</v>
      </c>
      <c r="H14" s="146"/>
      <c r="I14" s="36" t="s">
        <v>161</v>
      </c>
      <c r="J14" s="147" t="s">
        <v>237</v>
      </c>
      <c r="K14" s="146"/>
      <c r="L14" s="37"/>
    </row>
    <row r="15" spans="1:12" ht="24.75" customHeight="1" thickTop="1" x14ac:dyDescent="0.15">
      <c r="A15" s="38" t="s">
        <v>238</v>
      </c>
      <c r="B15" s="39">
        <v>1</v>
      </c>
      <c r="C15" s="40" t="s">
        <v>239</v>
      </c>
      <c r="D15" s="41">
        <f>SUM(D16:D17)+1</f>
        <v>1</v>
      </c>
      <c r="E15" s="42">
        <v>0</v>
      </c>
      <c r="F15" s="43">
        <v>0</v>
      </c>
      <c r="G15" s="148" t="s">
        <v>240</v>
      </c>
      <c r="H15" s="149"/>
      <c r="I15" s="44">
        <f>D15+E15+F15</f>
        <v>1</v>
      </c>
      <c r="J15" s="150"/>
      <c r="K15" s="151"/>
      <c r="L15" s="31"/>
    </row>
    <row r="16" spans="1:12" ht="24.75" customHeight="1" x14ac:dyDescent="0.15">
      <c r="A16" s="39" t="s">
        <v>289</v>
      </c>
      <c r="B16" s="39"/>
      <c r="C16" s="40"/>
      <c r="D16" s="41">
        <f>'원가  (건축)'!D36</f>
        <v>0</v>
      </c>
      <c r="E16" s="42"/>
      <c r="F16" s="43"/>
      <c r="G16" s="138"/>
      <c r="H16" s="139"/>
      <c r="I16" s="44"/>
      <c r="J16" s="140"/>
      <c r="K16" s="141"/>
      <c r="L16" s="31"/>
    </row>
    <row r="17" spans="1:12" ht="24.75" customHeight="1" x14ac:dyDescent="0.15">
      <c r="A17" s="39" t="s">
        <v>290</v>
      </c>
      <c r="B17" s="39"/>
      <c r="C17" s="40"/>
      <c r="D17" s="41">
        <f>'원가  (건축)'!E36</f>
        <v>0</v>
      </c>
      <c r="E17" s="42"/>
      <c r="F17" s="43"/>
      <c r="G17" s="138"/>
      <c r="H17" s="139"/>
      <c r="I17" s="44"/>
      <c r="J17" s="140"/>
      <c r="K17" s="141"/>
      <c r="L17" s="31"/>
    </row>
    <row r="18" spans="1:12" ht="24.75" customHeight="1" thickBot="1" x14ac:dyDescent="0.2">
      <c r="A18" s="45" t="s">
        <v>241</v>
      </c>
      <c r="B18" s="46"/>
      <c r="C18" s="47"/>
      <c r="D18" s="48">
        <f>SUM(D16:D17)+1</f>
        <v>1</v>
      </c>
      <c r="E18" s="49">
        <f>SUM(E15:E17)</f>
        <v>0</v>
      </c>
      <c r="F18" s="50">
        <f>SUM(F15:F17)</f>
        <v>0</v>
      </c>
      <c r="G18" s="142">
        <f>SUM(G15:H17)</f>
        <v>0</v>
      </c>
      <c r="H18" s="143"/>
      <c r="I18" s="51">
        <f>SUM(I15:I17)</f>
        <v>1</v>
      </c>
      <c r="J18" s="140"/>
      <c r="K18" s="141"/>
    </row>
    <row r="19" spans="1:12" ht="24.95" customHeight="1" x14ac:dyDescent="0.15">
      <c r="A19" s="37"/>
      <c r="B19" s="52"/>
      <c r="C19" s="52"/>
      <c r="D19" s="53"/>
      <c r="E19" s="53"/>
      <c r="F19" s="53"/>
      <c r="G19" s="53"/>
      <c r="H19" s="53"/>
      <c r="I19" s="54"/>
    </row>
    <row r="20" spans="1:12" ht="24.95" customHeight="1" x14ac:dyDescent="0.15">
      <c r="A20" s="37"/>
      <c r="B20" s="52"/>
      <c r="C20" s="52"/>
      <c r="D20" s="53"/>
      <c r="E20" s="53"/>
      <c r="F20" s="53"/>
      <c r="G20" s="53"/>
      <c r="H20" s="53"/>
      <c r="I20" s="54"/>
    </row>
    <row r="21" spans="1:12" ht="24.95" customHeight="1" x14ac:dyDescent="0.15">
      <c r="A21" s="37"/>
      <c r="B21" s="52"/>
      <c r="C21" s="52"/>
      <c r="D21" s="53"/>
      <c r="E21" s="53"/>
      <c r="F21" s="53"/>
      <c r="G21" s="53"/>
      <c r="H21" s="53"/>
      <c r="I21" s="54"/>
    </row>
    <row r="22" spans="1:12" ht="24.95" customHeight="1" x14ac:dyDescent="0.15">
      <c r="A22" s="37"/>
      <c r="B22" s="52"/>
      <c r="C22" s="52"/>
      <c r="D22" s="53"/>
      <c r="E22" s="53"/>
      <c r="F22" s="53"/>
      <c r="G22" s="53"/>
      <c r="H22" s="53"/>
      <c r="I22" s="54"/>
    </row>
    <row r="24" spans="1:12" ht="24" customHeight="1" x14ac:dyDescent="0.15"/>
    <row r="25" spans="1:12" ht="68.25" customHeight="1" x14ac:dyDescent="0.15"/>
  </sheetData>
  <mergeCells count="11">
    <mergeCell ref="G17:H17"/>
    <mergeCell ref="J17:K17"/>
    <mergeCell ref="G18:H18"/>
    <mergeCell ref="J18:K18"/>
    <mergeCell ref="A2:K2"/>
    <mergeCell ref="G14:H14"/>
    <mergeCell ref="J14:K14"/>
    <mergeCell ref="G15:H15"/>
    <mergeCell ref="J15:K15"/>
    <mergeCell ref="G16:H16"/>
    <mergeCell ref="J16:K16"/>
  </mergeCells>
  <phoneticPr fontId="1" type="noConversion"/>
  <printOptions gridLinesSet="0"/>
  <pageMargins left="0.83" right="0.41" top="0.55000000000000004" bottom="0.31" header="0.5" footer="0.18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956EF-85C7-40FB-963A-7529D224AB6C}">
  <sheetPr>
    <pageSetUpPr fitToPage="1"/>
  </sheetPr>
  <dimension ref="A1:J384"/>
  <sheetViews>
    <sheetView tabSelected="1" view="pageBreakPreview" zoomScale="90" zoomScaleNormal="90" zoomScaleSheetLayoutView="90" workbookViewId="0">
      <selection activeCell="A2" sqref="A2"/>
    </sheetView>
  </sheetViews>
  <sheetFormatPr defaultColWidth="9" defaultRowHeight="13.5" x14ac:dyDescent="0.15"/>
  <cols>
    <col min="1" max="1" width="4.75" style="69" customWidth="1"/>
    <col min="2" max="2" width="3.75" style="69" customWidth="1"/>
    <col min="3" max="3" width="25.25" style="69" customWidth="1"/>
    <col min="4" max="6" width="23.5" style="69" customWidth="1"/>
    <col min="7" max="7" width="44.5" style="69" customWidth="1"/>
    <col min="8" max="8" width="23.75" style="69" customWidth="1"/>
    <col min="9" max="258" width="9" style="69"/>
    <col min="259" max="259" width="4.75" style="69" customWidth="1"/>
    <col min="260" max="260" width="3.75" style="69" customWidth="1"/>
    <col min="261" max="261" width="21" style="69" customWidth="1"/>
    <col min="262" max="262" width="25.375" style="69" customWidth="1"/>
    <col min="263" max="263" width="37" style="69" customWidth="1"/>
    <col min="264" max="264" width="34.875" style="69" customWidth="1"/>
    <col min="265" max="514" width="9" style="69"/>
    <col min="515" max="515" width="4.75" style="69" customWidth="1"/>
    <col min="516" max="516" width="3.75" style="69" customWidth="1"/>
    <col min="517" max="517" width="21" style="69" customWidth="1"/>
    <col min="518" max="518" width="25.375" style="69" customWidth="1"/>
    <col min="519" max="519" width="37" style="69" customWidth="1"/>
    <col min="520" max="520" width="34.875" style="69" customWidth="1"/>
    <col min="521" max="770" width="9" style="69"/>
    <col min="771" max="771" width="4.75" style="69" customWidth="1"/>
    <col min="772" max="772" width="3.75" style="69" customWidth="1"/>
    <col min="773" max="773" width="21" style="69" customWidth="1"/>
    <col min="774" max="774" width="25.375" style="69" customWidth="1"/>
    <col min="775" max="775" width="37" style="69" customWidth="1"/>
    <col min="776" max="776" width="34.875" style="69" customWidth="1"/>
    <col min="777" max="1026" width="9" style="69"/>
    <col min="1027" max="1027" width="4.75" style="69" customWidth="1"/>
    <col min="1028" max="1028" width="3.75" style="69" customWidth="1"/>
    <col min="1029" max="1029" width="21" style="69" customWidth="1"/>
    <col min="1030" max="1030" width="25.375" style="69" customWidth="1"/>
    <col min="1031" max="1031" width="37" style="69" customWidth="1"/>
    <col min="1032" max="1032" width="34.875" style="69" customWidth="1"/>
    <col min="1033" max="1282" width="9" style="69"/>
    <col min="1283" max="1283" width="4.75" style="69" customWidth="1"/>
    <col min="1284" max="1284" width="3.75" style="69" customWidth="1"/>
    <col min="1285" max="1285" width="21" style="69" customWidth="1"/>
    <col min="1286" max="1286" width="25.375" style="69" customWidth="1"/>
    <col min="1287" max="1287" width="37" style="69" customWidth="1"/>
    <col min="1288" max="1288" width="34.875" style="69" customWidth="1"/>
    <col min="1289" max="1538" width="9" style="69"/>
    <col min="1539" max="1539" width="4.75" style="69" customWidth="1"/>
    <col min="1540" max="1540" width="3.75" style="69" customWidth="1"/>
    <col min="1541" max="1541" width="21" style="69" customWidth="1"/>
    <col min="1542" max="1542" width="25.375" style="69" customWidth="1"/>
    <col min="1543" max="1543" width="37" style="69" customWidth="1"/>
    <col min="1544" max="1544" width="34.875" style="69" customWidth="1"/>
    <col min="1545" max="1794" width="9" style="69"/>
    <col min="1795" max="1795" width="4.75" style="69" customWidth="1"/>
    <col min="1796" max="1796" width="3.75" style="69" customWidth="1"/>
    <col min="1797" max="1797" width="21" style="69" customWidth="1"/>
    <col min="1798" max="1798" width="25.375" style="69" customWidth="1"/>
    <col min="1799" max="1799" width="37" style="69" customWidth="1"/>
    <col min="1800" max="1800" width="34.875" style="69" customWidth="1"/>
    <col min="1801" max="2050" width="9" style="69"/>
    <col min="2051" max="2051" width="4.75" style="69" customWidth="1"/>
    <col min="2052" max="2052" width="3.75" style="69" customWidth="1"/>
    <col min="2053" max="2053" width="21" style="69" customWidth="1"/>
    <col min="2054" max="2054" width="25.375" style="69" customWidth="1"/>
    <col min="2055" max="2055" width="37" style="69" customWidth="1"/>
    <col min="2056" max="2056" width="34.875" style="69" customWidth="1"/>
    <col min="2057" max="2306" width="9" style="69"/>
    <col min="2307" max="2307" width="4.75" style="69" customWidth="1"/>
    <col min="2308" max="2308" width="3.75" style="69" customWidth="1"/>
    <col min="2309" max="2309" width="21" style="69" customWidth="1"/>
    <col min="2310" max="2310" width="25.375" style="69" customWidth="1"/>
    <col min="2311" max="2311" width="37" style="69" customWidth="1"/>
    <col min="2312" max="2312" width="34.875" style="69" customWidth="1"/>
    <col min="2313" max="2562" width="9" style="69"/>
    <col min="2563" max="2563" width="4.75" style="69" customWidth="1"/>
    <col min="2564" max="2564" width="3.75" style="69" customWidth="1"/>
    <col min="2565" max="2565" width="21" style="69" customWidth="1"/>
    <col min="2566" max="2566" width="25.375" style="69" customWidth="1"/>
    <col min="2567" max="2567" width="37" style="69" customWidth="1"/>
    <col min="2568" max="2568" width="34.875" style="69" customWidth="1"/>
    <col min="2569" max="2818" width="9" style="69"/>
    <col min="2819" max="2819" width="4.75" style="69" customWidth="1"/>
    <col min="2820" max="2820" width="3.75" style="69" customWidth="1"/>
    <col min="2821" max="2821" width="21" style="69" customWidth="1"/>
    <col min="2822" max="2822" width="25.375" style="69" customWidth="1"/>
    <col min="2823" max="2823" width="37" style="69" customWidth="1"/>
    <col min="2824" max="2824" width="34.875" style="69" customWidth="1"/>
    <col min="2825" max="3074" width="9" style="69"/>
    <col min="3075" max="3075" width="4.75" style="69" customWidth="1"/>
    <col min="3076" max="3076" width="3.75" style="69" customWidth="1"/>
    <col min="3077" max="3077" width="21" style="69" customWidth="1"/>
    <col min="3078" max="3078" width="25.375" style="69" customWidth="1"/>
    <col min="3079" max="3079" width="37" style="69" customWidth="1"/>
    <col min="3080" max="3080" width="34.875" style="69" customWidth="1"/>
    <col min="3081" max="3330" width="9" style="69"/>
    <col min="3331" max="3331" width="4.75" style="69" customWidth="1"/>
    <col min="3332" max="3332" width="3.75" style="69" customWidth="1"/>
    <col min="3333" max="3333" width="21" style="69" customWidth="1"/>
    <col min="3334" max="3334" width="25.375" style="69" customWidth="1"/>
    <col min="3335" max="3335" width="37" style="69" customWidth="1"/>
    <col min="3336" max="3336" width="34.875" style="69" customWidth="1"/>
    <col min="3337" max="3586" width="9" style="69"/>
    <col min="3587" max="3587" width="4.75" style="69" customWidth="1"/>
    <col min="3588" max="3588" width="3.75" style="69" customWidth="1"/>
    <col min="3589" max="3589" width="21" style="69" customWidth="1"/>
    <col min="3590" max="3590" width="25.375" style="69" customWidth="1"/>
    <col min="3591" max="3591" width="37" style="69" customWidth="1"/>
    <col min="3592" max="3592" width="34.875" style="69" customWidth="1"/>
    <col min="3593" max="3842" width="9" style="69"/>
    <col min="3843" max="3843" width="4.75" style="69" customWidth="1"/>
    <col min="3844" max="3844" width="3.75" style="69" customWidth="1"/>
    <col min="3845" max="3845" width="21" style="69" customWidth="1"/>
    <col min="3846" max="3846" width="25.375" style="69" customWidth="1"/>
    <col min="3847" max="3847" width="37" style="69" customWidth="1"/>
    <col min="3848" max="3848" width="34.875" style="69" customWidth="1"/>
    <col min="3849" max="4098" width="9" style="69"/>
    <col min="4099" max="4099" width="4.75" style="69" customWidth="1"/>
    <col min="4100" max="4100" width="3.75" style="69" customWidth="1"/>
    <col min="4101" max="4101" width="21" style="69" customWidth="1"/>
    <col min="4102" max="4102" width="25.375" style="69" customWidth="1"/>
    <col min="4103" max="4103" width="37" style="69" customWidth="1"/>
    <col min="4104" max="4104" width="34.875" style="69" customWidth="1"/>
    <col min="4105" max="4354" width="9" style="69"/>
    <col min="4355" max="4355" width="4.75" style="69" customWidth="1"/>
    <col min="4356" max="4356" width="3.75" style="69" customWidth="1"/>
    <col min="4357" max="4357" width="21" style="69" customWidth="1"/>
    <col min="4358" max="4358" width="25.375" style="69" customWidth="1"/>
    <col min="4359" max="4359" width="37" style="69" customWidth="1"/>
    <col min="4360" max="4360" width="34.875" style="69" customWidth="1"/>
    <col min="4361" max="4610" width="9" style="69"/>
    <col min="4611" max="4611" width="4.75" style="69" customWidth="1"/>
    <col min="4612" max="4612" width="3.75" style="69" customWidth="1"/>
    <col min="4613" max="4613" width="21" style="69" customWidth="1"/>
    <col min="4614" max="4614" width="25.375" style="69" customWidth="1"/>
    <col min="4615" max="4615" width="37" style="69" customWidth="1"/>
    <col min="4616" max="4616" width="34.875" style="69" customWidth="1"/>
    <col min="4617" max="4866" width="9" style="69"/>
    <col min="4867" max="4867" width="4.75" style="69" customWidth="1"/>
    <col min="4868" max="4868" width="3.75" style="69" customWidth="1"/>
    <col min="4869" max="4869" width="21" style="69" customWidth="1"/>
    <col min="4870" max="4870" width="25.375" style="69" customWidth="1"/>
    <col min="4871" max="4871" width="37" style="69" customWidth="1"/>
    <col min="4872" max="4872" width="34.875" style="69" customWidth="1"/>
    <col min="4873" max="5122" width="9" style="69"/>
    <col min="5123" max="5123" width="4.75" style="69" customWidth="1"/>
    <col min="5124" max="5124" width="3.75" style="69" customWidth="1"/>
    <col min="5125" max="5125" width="21" style="69" customWidth="1"/>
    <col min="5126" max="5126" width="25.375" style="69" customWidth="1"/>
    <col min="5127" max="5127" width="37" style="69" customWidth="1"/>
    <col min="5128" max="5128" width="34.875" style="69" customWidth="1"/>
    <col min="5129" max="5378" width="9" style="69"/>
    <col min="5379" max="5379" width="4.75" style="69" customWidth="1"/>
    <col min="5380" max="5380" width="3.75" style="69" customWidth="1"/>
    <col min="5381" max="5381" width="21" style="69" customWidth="1"/>
    <col min="5382" max="5382" width="25.375" style="69" customWidth="1"/>
    <col min="5383" max="5383" width="37" style="69" customWidth="1"/>
    <col min="5384" max="5384" width="34.875" style="69" customWidth="1"/>
    <col min="5385" max="5634" width="9" style="69"/>
    <col min="5635" max="5635" width="4.75" style="69" customWidth="1"/>
    <col min="5636" max="5636" width="3.75" style="69" customWidth="1"/>
    <col min="5637" max="5637" width="21" style="69" customWidth="1"/>
    <col min="5638" max="5638" width="25.375" style="69" customWidth="1"/>
    <col min="5639" max="5639" width="37" style="69" customWidth="1"/>
    <col min="5640" max="5640" width="34.875" style="69" customWidth="1"/>
    <col min="5641" max="5890" width="9" style="69"/>
    <col min="5891" max="5891" width="4.75" style="69" customWidth="1"/>
    <col min="5892" max="5892" width="3.75" style="69" customWidth="1"/>
    <col min="5893" max="5893" width="21" style="69" customWidth="1"/>
    <col min="5894" max="5894" width="25.375" style="69" customWidth="1"/>
    <col min="5895" max="5895" width="37" style="69" customWidth="1"/>
    <col min="5896" max="5896" width="34.875" style="69" customWidth="1"/>
    <col min="5897" max="6146" width="9" style="69"/>
    <col min="6147" max="6147" width="4.75" style="69" customWidth="1"/>
    <col min="6148" max="6148" width="3.75" style="69" customWidth="1"/>
    <col min="6149" max="6149" width="21" style="69" customWidth="1"/>
    <col min="6150" max="6150" width="25.375" style="69" customWidth="1"/>
    <col min="6151" max="6151" width="37" style="69" customWidth="1"/>
    <col min="6152" max="6152" width="34.875" style="69" customWidth="1"/>
    <col min="6153" max="6402" width="9" style="69"/>
    <col min="6403" max="6403" width="4.75" style="69" customWidth="1"/>
    <col min="6404" max="6404" width="3.75" style="69" customWidth="1"/>
    <col min="6405" max="6405" width="21" style="69" customWidth="1"/>
    <col min="6406" max="6406" width="25.375" style="69" customWidth="1"/>
    <col min="6407" max="6407" width="37" style="69" customWidth="1"/>
    <col min="6408" max="6408" width="34.875" style="69" customWidth="1"/>
    <col min="6409" max="6658" width="9" style="69"/>
    <col min="6659" max="6659" width="4.75" style="69" customWidth="1"/>
    <col min="6660" max="6660" width="3.75" style="69" customWidth="1"/>
    <col min="6661" max="6661" width="21" style="69" customWidth="1"/>
    <col min="6662" max="6662" width="25.375" style="69" customWidth="1"/>
    <col min="6663" max="6663" width="37" style="69" customWidth="1"/>
    <col min="6664" max="6664" width="34.875" style="69" customWidth="1"/>
    <col min="6665" max="6914" width="9" style="69"/>
    <col min="6915" max="6915" width="4.75" style="69" customWidth="1"/>
    <col min="6916" max="6916" width="3.75" style="69" customWidth="1"/>
    <col min="6917" max="6917" width="21" style="69" customWidth="1"/>
    <col min="6918" max="6918" width="25.375" style="69" customWidth="1"/>
    <col min="6919" max="6919" width="37" style="69" customWidth="1"/>
    <col min="6920" max="6920" width="34.875" style="69" customWidth="1"/>
    <col min="6921" max="7170" width="9" style="69"/>
    <col min="7171" max="7171" width="4.75" style="69" customWidth="1"/>
    <col min="7172" max="7172" width="3.75" style="69" customWidth="1"/>
    <col min="7173" max="7173" width="21" style="69" customWidth="1"/>
    <col min="7174" max="7174" width="25.375" style="69" customWidth="1"/>
    <col min="7175" max="7175" width="37" style="69" customWidth="1"/>
    <col min="7176" max="7176" width="34.875" style="69" customWidth="1"/>
    <col min="7177" max="7426" width="9" style="69"/>
    <col min="7427" max="7427" width="4.75" style="69" customWidth="1"/>
    <col min="7428" max="7428" width="3.75" style="69" customWidth="1"/>
    <col min="7429" max="7429" width="21" style="69" customWidth="1"/>
    <col min="7430" max="7430" width="25.375" style="69" customWidth="1"/>
    <col min="7431" max="7431" width="37" style="69" customWidth="1"/>
    <col min="7432" max="7432" width="34.875" style="69" customWidth="1"/>
    <col min="7433" max="7682" width="9" style="69"/>
    <col min="7683" max="7683" width="4.75" style="69" customWidth="1"/>
    <col min="7684" max="7684" width="3.75" style="69" customWidth="1"/>
    <col min="7685" max="7685" width="21" style="69" customWidth="1"/>
    <col min="7686" max="7686" width="25.375" style="69" customWidth="1"/>
    <col min="7687" max="7687" width="37" style="69" customWidth="1"/>
    <col min="7688" max="7688" width="34.875" style="69" customWidth="1"/>
    <col min="7689" max="7938" width="9" style="69"/>
    <col min="7939" max="7939" width="4.75" style="69" customWidth="1"/>
    <col min="7940" max="7940" width="3.75" style="69" customWidth="1"/>
    <col min="7941" max="7941" width="21" style="69" customWidth="1"/>
    <col min="7942" max="7942" width="25.375" style="69" customWidth="1"/>
    <col min="7943" max="7943" width="37" style="69" customWidth="1"/>
    <col min="7944" max="7944" width="34.875" style="69" customWidth="1"/>
    <col min="7945" max="8194" width="9" style="69"/>
    <col min="8195" max="8195" width="4.75" style="69" customWidth="1"/>
    <col min="8196" max="8196" width="3.75" style="69" customWidth="1"/>
    <col min="8197" max="8197" width="21" style="69" customWidth="1"/>
    <col min="8198" max="8198" width="25.375" style="69" customWidth="1"/>
    <col min="8199" max="8199" width="37" style="69" customWidth="1"/>
    <col min="8200" max="8200" width="34.875" style="69" customWidth="1"/>
    <col min="8201" max="8450" width="9" style="69"/>
    <col min="8451" max="8451" width="4.75" style="69" customWidth="1"/>
    <col min="8452" max="8452" width="3.75" style="69" customWidth="1"/>
    <col min="8453" max="8453" width="21" style="69" customWidth="1"/>
    <col min="8454" max="8454" width="25.375" style="69" customWidth="1"/>
    <col min="8455" max="8455" width="37" style="69" customWidth="1"/>
    <col min="8456" max="8456" width="34.875" style="69" customWidth="1"/>
    <col min="8457" max="8706" width="9" style="69"/>
    <col min="8707" max="8707" width="4.75" style="69" customWidth="1"/>
    <col min="8708" max="8708" width="3.75" style="69" customWidth="1"/>
    <col min="8709" max="8709" width="21" style="69" customWidth="1"/>
    <col min="8710" max="8710" width="25.375" style="69" customWidth="1"/>
    <col min="8711" max="8711" width="37" style="69" customWidth="1"/>
    <col min="8712" max="8712" width="34.875" style="69" customWidth="1"/>
    <col min="8713" max="8962" width="9" style="69"/>
    <col min="8963" max="8963" width="4.75" style="69" customWidth="1"/>
    <col min="8964" max="8964" width="3.75" style="69" customWidth="1"/>
    <col min="8965" max="8965" width="21" style="69" customWidth="1"/>
    <col min="8966" max="8966" width="25.375" style="69" customWidth="1"/>
    <col min="8967" max="8967" width="37" style="69" customWidth="1"/>
    <col min="8968" max="8968" width="34.875" style="69" customWidth="1"/>
    <col min="8969" max="9218" width="9" style="69"/>
    <col min="9219" max="9219" width="4.75" style="69" customWidth="1"/>
    <col min="9220" max="9220" width="3.75" style="69" customWidth="1"/>
    <col min="9221" max="9221" width="21" style="69" customWidth="1"/>
    <col min="9222" max="9222" width="25.375" style="69" customWidth="1"/>
    <col min="9223" max="9223" width="37" style="69" customWidth="1"/>
    <col min="9224" max="9224" width="34.875" style="69" customWidth="1"/>
    <col min="9225" max="9474" width="9" style="69"/>
    <col min="9475" max="9475" width="4.75" style="69" customWidth="1"/>
    <col min="9476" max="9476" width="3.75" style="69" customWidth="1"/>
    <col min="9477" max="9477" width="21" style="69" customWidth="1"/>
    <col min="9478" max="9478" width="25.375" style="69" customWidth="1"/>
    <col min="9479" max="9479" width="37" style="69" customWidth="1"/>
    <col min="9480" max="9480" width="34.875" style="69" customWidth="1"/>
    <col min="9481" max="9730" width="9" style="69"/>
    <col min="9731" max="9731" width="4.75" style="69" customWidth="1"/>
    <col min="9732" max="9732" width="3.75" style="69" customWidth="1"/>
    <col min="9733" max="9733" width="21" style="69" customWidth="1"/>
    <col min="9734" max="9734" width="25.375" style="69" customWidth="1"/>
    <col min="9735" max="9735" width="37" style="69" customWidth="1"/>
    <col min="9736" max="9736" width="34.875" style="69" customWidth="1"/>
    <col min="9737" max="9986" width="9" style="69"/>
    <col min="9987" max="9987" width="4.75" style="69" customWidth="1"/>
    <col min="9988" max="9988" width="3.75" style="69" customWidth="1"/>
    <col min="9989" max="9989" width="21" style="69" customWidth="1"/>
    <col min="9990" max="9990" width="25.375" style="69" customWidth="1"/>
    <col min="9991" max="9991" width="37" style="69" customWidth="1"/>
    <col min="9992" max="9992" width="34.875" style="69" customWidth="1"/>
    <col min="9993" max="10242" width="9" style="69"/>
    <col min="10243" max="10243" width="4.75" style="69" customWidth="1"/>
    <col min="10244" max="10244" width="3.75" style="69" customWidth="1"/>
    <col min="10245" max="10245" width="21" style="69" customWidth="1"/>
    <col min="10246" max="10246" width="25.375" style="69" customWidth="1"/>
    <col min="10247" max="10247" width="37" style="69" customWidth="1"/>
    <col min="10248" max="10248" width="34.875" style="69" customWidth="1"/>
    <col min="10249" max="10498" width="9" style="69"/>
    <col min="10499" max="10499" width="4.75" style="69" customWidth="1"/>
    <col min="10500" max="10500" width="3.75" style="69" customWidth="1"/>
    <col min="10501" max="10501" width="21" style="69" customWidth="1"/>
    <col min="10502" max="10502" width="25.375" style="69" customWidth="1"/>
    <col min="10503" max="10503" width="37" style="69" customWidth="1"/>
    <col min="10504" max="10504" width="34.875" style="69" customWidth="1"/>
    <col min="10505" max="10754" width="9" style="69"/>
    <col min="10755" max="10755" width="4.75" style="69" customWidth="1"/>
    <col min="10756" max="10756" width="3.75" style="69" customWidth="1"/>
    <col min="10757" max="10757" width="21" style="69" customWidth="1"/>
    <col min="10758" max="10758" width="25.375" style="69" customWidth="1"/>
    <col min="10759" max="10759" width="37" style="69" customWidth="1"/>
    <col min="10760" max="10760" width="34.875" style="69" customWidth="1"/>
    <col min="10761" max="11010" width="9" style="69"/>
    <col min="11011" max="11011" width="4.75" style="69" customWidth="1"/>
    <col min="11012" max="11012" width="3.75" style="69" customWidth="1"/>
    <col min="11013" max="11013" width="21" style="69" customWidth="1"/>
    <col min="11014" max="11014" width="25.375" style="69" customWidth="1"/>
    <col min="11015" max="11015" width="37" style="69" customWidth="1"/>
    <col min="11016" max="11016" width="34.875" style="69" customWidth="1"/>
    <col min="11017" max="11266" width="9" style="69"/>
    <col min="11267" max="11267" width="4.75" style="69" customWidth="1"/>
    <col min="11268" max="11268" width="3.75" style="69" customWidth="1"/>
    <col min="11269" max="11269" width="21" style="69" customWidth="1"/>
    <col min="11270" max="11270" width="25.375" style="69" customWidth="1"/>
    <col min="11271" max="11271" width="37" style="69" customWidth="1"/>
    <col min="11272" max="11272" width="34.875" style="69" customWidth="1"/>
    <col min="11273" max="11522" width="9" style="69"/>
    <col min="11523" max="11523" width="4.75" style="69" customWidth="1"/>
    <col min="11524" max="11524" width="3.75" style="69" customWidth="1"/>
    <col min="11525" max="11525" width="21" style="69" customWidth="1"/>
    <col min="11526" max="11526" width="25.375" style="69" customWidth="1"/>
    <col min="11527" max="11527" width="37" style="69" customWidth="1"/>
    <col min="11528" max="11528" width="34.875" style="69" customWidth="1"/>
    <col min="11529" max="11778" width="9" style="69"/>
    <col min="11779" max="11779" width="4.75" style="69" customWidth="1"/>
    <col min="11780" max="11780" width="3.75" style="69" customWidth="1"/>
    <col min="11781" max="11781" width="21" style="69" customWidth="1"/>
    <col min="11782" max="11782" width="25.375" style="69" customWidth="1"/>
    <col min="11783" max="11783" width="37" style="69" customWidth="1"/>
    <col min="11784" max="11784" width="34.875" style="69" customWidth="1"/>
    <col min="11785" max="12034" width="9" style="69"/>
    <col min="12035" max="12035" width="4.75" style="69" customWidth="1"/>
    <col min="12036" max="12036" width="3.75" style="69" customWidth="1"/>
    <col min="12037" max="12037" width="21" style="69" customWidth="1"/>
    <col min="12038" max="12038" width="25.375" style="69" customWidth="1"/>
    <col min="12039" max="12039" width="37" style="69" customWidth="1"/>
    <col min="12040" max="12040" width="34.875" style="69" customWidth="1"/>
    <col min="12041" max="12290" width="9" style="69"/>
    <col min="12291" max="12291" width="4.75" style="69" customWidth="1"/>
    <col min="12292" max="12292" width="3.75" style="69" customWidth="1"/>
    <col min="12293" max="12293" width="21" style="69" customWidth="1"/>
    <col min="12294" max="12294" width="25.375" style="69" customWidth="1"/>
    <col min="12295" max="12295" width="37" style="69" customWidth="1"/>
    <col min="12296" max="12296" width="34.875" style="69" customWidth="1"/>
    <col min="12297" max="12546" width="9" style="69"/>
    <col min="12547" max="12547" width="4.75" style="69" customWidth="1"/>
    <col min="12548" max="12548" width="3.75" style="69" customWidth="1"/>
    <col min="12549" max="12549" width="21" style="69" customWidth="1"/>
    <col min="12550" max="12550" width="25.375" style="69" customWidth="1"/>
    <col min="12551" max="12551" width="37" style="69" customWidth="1"/>
    <col min="12552" max="12552" width="34.875" style="69" customWidth="1"/>
    <col min="12553" max="12802" width="9" style="69"/>
    <col min="12803" max="12803" width="4.75" style="69" customWidth="1"/>
    <col min="12804" max="12804" width="3.75" style="69" customWidth="1"/>
    <col min="12805" max="12805" width="21" style="69" customWidth="1"/>
    <col min="12806" max="12806" width="25.375" style="69" customWidth="1"/>
    <col min="12807" max="12807" width="37" style="69" customWidth="1"/>
    <col min="12808" max="12808" width="34.875" style="69" customWidth="1"/>
    <col min="12809" max="13058" width="9" style="69"/>
    <col min="13059" max="13059" width="4.75" style="69" customWidth="1"/>
    <col min="13060" max="13060" width="3.75" style="69" customWidth="1"/>
    <col min="13061" max="13061" width="21" style="69" customWidth="1"/>
    <col min="13062" max="13062" width="25.375" style="69" customWidth="1"/>
    <col min="13063" max="13063" width="37" style="69" customWidth="1"/>
    <col min="13064" max="13064" width="34.875" style="69" customWidth="1"/>
    <col min="13065" max="13314" width="9" style="69"/>
    <col min="13315" max="13315" width="4.75" style="69" customWidth="1"/>
    <col min="13316" max="13316" width="3.75" style="69" customWidth="1"/>
    <col min="13317" max="13317" width="21" style="69" customWidth="1"/>
    <col min="13318" max="13318" width="25.375" style="69" customWidth="1"/>
    <col min="13319" max="13319" width="37" style="69" customWidth="1"/>
    <col min="13320" max="13320" width="34.875" style="69" customWidth="1"/>
    <col min="13321" max="13570" width="9" style="69"/>
    <col min="13571" max="13571" width="4.75" style="69" customWidth="1"/>
    <col min="13572" max="13572" width="3.75" style="69" customWidth="1"/>
    <col min="13573" max="13573" width="21" style="69" customWidth="1"/>
    <col min="13574" max="13574" width="25.375" style="69" customWidth="1"/>
    <col min="13575" max="13575" width="37" style="69" customWidth="1"/>
    <col min="13576" max="13576" width="34.875" style="69" customWidth="1"/>
    <col min="13577" max="13826" width="9" style="69"/>
    <col min="13827" max="13827" width="4.75" style="69" customWidth="1"/>
    <col min="13828" max="13828" width="3.75" style="69" customWidth="1"/>
    <col min="13829" max="13829" width="21" style="69" customWidth="1"/>
    <col min="13830" max="13830" width="25.375" style="69" customWidth="1"/>
    <col min="13831" max="13831" width="37" style="69" customWidth="1"/>
    <col min="13832" max="13832" width="34.875" style="69" customWidth="1"/>
    <col min="13833" max="14082" width="9" style="69"/>
    <col min="14083" max="14083" width="4.75" style="69" customWidth="1"/>
    <col min="14084" max="14084" width="3.75" style="69" customWidth="1"/>
    <col min="14085" max="14085" width="21" style="69" customWidth="1"/>
    <col min="14086" max="14086" width="25.375" style="69" customWidth="1"/>
    <col min="14087" max="14087" width="37" style="69" customWidth="1"/>
    <col min="14088" max="14088" width="34.875" style="69" customWidth="1"/>
    <col min="14089" max="14338" width="9" style="69"/>
    <col min="14339" max="14339" width="4.75" style="69" customWidth="1"/>
    <col min="14340" max="14340" width="3.75" style="69" customWidth="1"/>
    <col min="14341" max="14341" width="21" style="69" customWidth="1"/>
    <col min="14342" max="14342" width="25.375" style="69" customWidth="1"/>
    <col min="14343" max="14343" width="37" style="69" customWidth="1"/>
    <col min="14344" max="14344" width="34.875" style="69" customWidth="1"/>
    <col min="14345" max="14594" width="9" style="69"/>
    <col min="14595" max="14595" width="4.75" style="69" customWidth="1"/>
    <col min="14596" max="14596" width="3.75" style="69" customWidth="1"/>
    <col min="14597" max="14597" width="21" style="69" customWidth="1"/>
    <col min="14598" max="14598" width="25.375" style="69" customWidth="1"/>
    <col min="14599" max="14599" width="37" style="69" customWidth="1"/>
    <col min="14600" max="14600" width="34.875" style="69" customWidth="1"/>
    <col min="14601" max="14850" width="9" style="69"/>
    <col min="14851" max="14851" width="4.75" style="69" customWidth="1"/>
    <col min="14852" max="14852" width="3.75" style="69" customWidth="1"/>
    <col min="14853" max="14853" width="21" style="69" customWidth="1"/>
    <col min="14854" max="14854" width="25.375" style="69" customWidth="1"/>
    <col min="14855" max="14855" width="37" style="69" customWidth="1"/>
    <col min="14856" max="14856" width="34.875" style="69" customWidth="1"/>
    <col min="14857" max="15106" width="9" style="69"/>
    <col min="15107" max="15107" width="4.75" style="69" customWidth="1"/>
    <col min="15108" max="15108" width="3.75" style="69" customWidth="1"/>
    <col min="15109" max="15109" width="21" style="69" customWidth="1"/>
    <col min="15110" max="15110" width="25.375" style="69" customWidth="1"/>
    <col min="15111" max="15111" width="37" style="69" customWidth="1"/>
    <col min="15112" max="15112" width="34.875" style="69" customWidth="1"/>
    <col min="15113" max="15362" width="9" style="69"/>
    <col min="15363" max="15363" width="4.75" style="69" customWidth="1"/>
    <col min="15364" max="15364" width="3.75" style="69" customWidth="1"/>
    <col min="15365" max="15365" width="21" style="69" customWidth="1"/>
    <col min="15366" max="15366" width="25.375" style="69" customWidth="1"/>
    <col min="15367" max="15367" width="37" style="69" customWidth="1"/>
    <col min="15368" max="15368" width="34.875" style="69" customWidth="1"/>
    <col min="15369" max="15618" width="9" style="69"/>
    <col min="15619" max="15619" width="4.75" style="69" customWidth="1"/>
    <col min="15620" max="15620" width="3.75" style="69" customWidth="1"/>
    <col min="15621" max="15621" width="21" style="69" customWidth="1"/>
    <col min="15622" max="15622" width="25.375" style="69" customWidth="1"/>
    <col min="15623" max="15623" width="37" style="69" customWidth="1"/>
    <col min="15624" max="15624" width="34.875" style="69" customWidth="1"/>
    <col min="15625" max="15874" width="9" style="69"/>
    <col min="15875" max="15875" width="4.75" style="69" customWidth="1"/>
    <col min="15876" max="15876" width="3.75" style="69" customWidth="1"/>
    <col min="15877" max="15877" width="21" style="69" customWidth="1"/>
    <col min="15878" max="15878" width="25.375" style="69" customWidth="1"/>
    <col min="15879" max="15879" width="37" style="69" customWidth="1"/>
    <col min="15880" max="15880" width="34.875" style="69" customWidth="1"/>
    <col min="15881" max="16130" width="9" style="69"/>
    <col min="16131" max="16131" width="4.75" style="69" customWidth="1"/>
    <col min="16132" max="16132" width="3.75" style="69" customWidth="1"/>
    <col min="16133" max="16133" width="21" style="69" customWidth="1"/>
    <col min="16134" max="16134" width="25.375" style="69" customWidth="1"/>
    <col min="16135" max="16135" width="37" style="69" customWidth="1"/>
    <col min="16136" max="16136" width="34.875" style="69" customWidth="1"/>
    <col min="16137" max="16384" width="9" style="69"/>
  </cols>
  <sheetData>
    <row r="1" spans="1:10" ht="20.25" customHeight="1" x14ac:dyDescent="0.25">
      <c r="A1" s="152" t="s">
        <v>242</v>
      </c>
      <c r="B1" s="152"/>
      <c r="C1" s="152"/>
      <c r="D1" s="152"/>
      <c r="E1" s="152"/>
      <c r="F1" s="152"/>
      <c r="G1" s="152"/>
      <c r="H1" s="152"/>
      <c r="J1" s="55"/>
    </row>
    <row r="2" spans="1:10" ht="20.100000000000001" customHeight="1" x14ac:dyDescent="0.25">
      <c r="A2" s="70"/>
      <c r="B2" s="70"/>
      <c r="C2" s="70"/>
      <c r="D2" s="70"/>
      <c r="E2" s="70"/>
      <c r="F2" s="70"/>
      <c r="G2" s="70"/>
      <c r="H2" s="70"/>
      <c r="J2" s="55"/>
    </row>
    <row r="3" spans="1:10" ht="20.100000000000001" customHeight="1" x14ac:dyDescent="0.25">
      <c r="A3" s="153" t="s">
        <v>243</v>
      </c>
      <c r="B3" s="153"/>
      <c r="C3" s="70" t="s">
        <v>287</v>
      </c>
      <c r="D3" s="70"/>
      <c r="E3" s="70"/>
      <c r="F3" s="70"/>
      <c r="G3" s="70" t="s">
        <v>165</v>
      </c>
      <c r="H3" s="70" t="s">
        <v>165</v>
      </c>
      <c r="J3" s="56"/>
    </row>
    <row r="4" spans="1:10" ht="20.100000000000001" customHeight="1" x14ac:dyDescent="0.25">
      <c r="A4" s="161" t="s">
        <v>244</v>
      </c>
      <c r="B4" s="161"/>
      <c r="C4" s="161"/>
      <c r="D4" s="162" t="s">
        <v>288</v>
      </c>
      <c r="E4" s="162"/>
      <c r="F4" s="162" t="s">
        <v>291</v>
      </c>
      <c r="G4" s="161" t="s">
        <v>245</v>
      </c>
      <c r="H4" s="161" t="s">
        <v>246</v>
      </c>
      <c r="J4" s="56"/>
    </row>
    <row r="5" spans="1:10" ht="20.100000000000001" customHeight="1" x14ac:dyDescent="0.25">
      <c r="A5" s="161"/>
      <c r="B5" s="161"/>
      <c r="C5" s="161"/>
      <c r="D5" s="71" t="s">
        <v>289</v>
      </c>
      <c r="E5" s="71" t="s">
        <v>290</v>
      </c>
      <c r="F5" s="162"/>
      <c r="G5" s="161"/>
      <c r="H5" s="161"/>
      <c r="J5" s="56"/>
    </row>
    <row r="6" spans="1:10" s="76" customFormat="1" ht="20.100000000000001" customHeight="1" x14ac:dyDescent="0.2">
      <c r="A6" s="154" t="s">
        <v>247</v>
      </c>
      <c r="B6" s="156" t="s">
        <v>248</v>
      </c>
      <c r="C6" s="72" t="s">
        <v>249</v>
      </c>
      <c r="D6" s="73">
        <f>공종별집계표!E7</f>
        <v>0</v>
      </c>
      <c r="E6" s="73">
        <f>공종별집계표!E16</f>
        <v>0</v>
      </c>
      <c r="F6" s="73">
        <f>SUM(D6:E6)</f>
        <v>0</v>
      </c>
      <c r="G6" s="74"/>
      <c r="H6" s="75"/>
      <c r="J6" s="57"/>
    </row>
    <row r="7" spans="1:10" ht="20.100000000000001" customHeight="1" x14ac:dyDescent="0.2">
      <c r="A7" s="154"/>
      <c r="B7" s="157"/>
      <c r="C7" s="77" t="s">
        <v>250</v>
      </c>
      <c r="D7" s="78"/>
      <c r="E7" s="78"/>
      <c r="F7" s="78"/>
      <c r="G7" s="78"/>
      <c r="H7" s="79"/>
      <c r="J7" s="58"/>
    </row>
    <row r="8" spans="1:10" ht="20.100000000000001" customHeight="1" x14ac:dyDescent="0.2">
      <c r="A8" s="154"/>
      <c r="B8" s="158"/>
      <c r="C8" s="81" t="s">
        <v>251</v>
      </c>
      <c r="D8" s="82">
        <f>D6+D7</f>
        <v>0</v>
      </c>
      <c r="E8" s="82"/>
      <c r="F8" s="82"/>
      <c r="G8" s="83"/>
      <c r="H8" s="84"/>
      <c r="J8" s="58"/>
    </row>
    <row r="9" spans="1:10" s="76" customFormat="1" ht="20.100000000000001" customHeight="1" x14ac:dyDescent="0.2">
      <c r="A9" s="154"/>
      <c r="B9" s="157" t="s">
        <v>252</v>
      </c>
      <c r="C9" s="85" t="s">
        <v>253</v>
      </c>
      <c r="D9" s="86">
        <f>공종별집계표!G7</f>
        <v>0</v>
      </c>
      <c r="E9" s="86"/>
      <c r="F9" s="86"/>
      <c r="G9" s="87"/>
      <c r="H9" s="88"/>
      <c r="J9" s="57"/>
    </row>
    <row r="10" spans="1:10" ht="20.100000000000001" customHeight="1" x14ac:dyDescent="0.2">
      <c r="A10" s="154"/>
      <c r="B10" s="157"/>
      <c r="C10" s="77" t="s">
        <v>254</v>
      </c>
      <c r="D10" s="80">
        <f>D9*0.175</f>
        <v>0</v>
      </c>
      <c r="E10" s="80"/>
      <c r="F10" s="86"/>
      <c r="G10" s="78"/>
      <c r="H10" s="79"/>
      <c r="J10" s="58"/>
    </row>
    <row r="11" spans="1:10" ht="20.100000000000001" customHeight="1" x14ac:dyDescent="0.2">
      <c r="A11" s="154"/>
      <c r="B11" s="157"/>
      <c r="C11" s="89" t="s">
        <v>255</v>
      </c>
      <c r="D11" s="90">
        <f>SUM(D9:D10)</f>
        <v>0</v>
      </c>
      <c r="E11" s="90"/>
      <c r="F11" s="82"/>
      <c r="G11" s="91"/>
      <c r="H11" s="92"/>
      <c r="J11" s="58"/>
    </row>
    <row r="12" spans="1:10" ht="20.100000000000001" customHeight="1" x14ac:dyDescent="0.2">
      <c r="A12" s="154"/>
      <c r="B12" s="158" t="s">
        <v>10</v>
      </c>
      <c r="C12" s="77" t="s">
        <v>256</v>
      </c>
      <c r="D12" s="93">
        <v>0</v>
      </c>
      <c r="E12" s="93"/>
      <c r="F12" s="93"/>
      <c r="G12" s="78"/>
      <c r="H12" s="79"/>
      <c r="J12" s="58"/>
    </row>
    <row r="13" spans="1:10" s="76" customFormat="1" ht="20.100000000000001" customHeight="1" x14ac:dyDescent="0.2">
      <c r="A13" s="154"/>
      <c r="B13" s="159"/>
      <c r="C13" s="72" t="s">
        <v>257</v>
      </c>
      <c r="D13" s="73">
        <f>공종별집계표!I7</f>
        <v>0</v>
      </c>
      <c r="E13" s="73"/>
      <c r="F13" s="73"/>
      <c r="G13" s="74"/>
      <c r="H13" s="75"/>
      <c r="J13" s="57"/>
    </row>
    <row r="14" spans="1:10" ht="20.100000000000001" customHeight="1" x14ac:dyDescent="0.2">
      <c r="A14" s="154"/>
      <c r="B14" s="159"/>
      <c r="C14" s="77" t="s">
        <v>258</v>
      </c>
      <c r="D14" s="80">
        <f>D11*0.0356</f>
        <v>0</v>
      </c>
      <c r="E14" s="80"/>
      <c r="F14" s="80"/>
      <c r="G14" s="78"/>
      <c r="H14" s="79"/>
      <c r="J14" s="58"/>
    </row>
    <row r="15" spans="1:10" ht="20.100000000000001" customHeight="1" x14ac:dyDescent="0.2">
      <c r="A15" s="154"/>
      <c r="B15" s="159"/>
      <c r="C15" s="77" t="s">
        <v>259</v>
      </c>
      <c r="D15" s="80">
        <f>D11*0.0101</f>
        <v>0</v>
      </c>
      <c r="E15" s="80"/>
      <c r="F15" s="80"/>
      <c r="G15" s="78"/>
      <c r="H15" s="79"/>
      <c r="J15" s="58"/>
    </row>
    <row r="16" spans="1:10" ht="20.100000000000001" customHeight="1" x14ac:dyDescent="0.2">
      <c r="A16" s="154"/>
      <c r="B16" s="159"/>
      <c r="C16" s="94" t="s">
        <v>260</v>
      </c>
      <c r="D16" s="95">
        <f>D9*0.03595 * 0</f>
        <v>0</v>
      </c>
      <c r="E16" s="95"/>
      <c r="F16" s="95"/>
      <c r="G16" s="96"/>
      <c r="H16" s="97"/>
      <c r="J16" s="58"/>
    </row>
    <row r="17" spans="1:10" ht="20.100000000000001" customHeight="1" x14ac:dyDescent="0.2">
      <c r="A17" s="154"/>
      <c r="B17" s="159"/>
      <c r="C17" s="94" t="s">
        <v>261</v>
      </c>
      <c r="D17" s="98">
        <f>D9*0.0475 * 0</f>
        <v>0</v>
      </c>
      <c r="E17" s="98"/>
      <c r="F17" s="95"/>
      <c r="G17" s="96"/>
      <c r="H17" s="97"/>
      <c r="J17" s="58"/>
    </row>
    <row r="18" spans="1:10" ht="20.100000000000001" customHeight="1" x14ac:dyDescent="0.2">
      <c r="A18" s="154"/>
      <c r="B18" s="159"/>
      <c r="C18" s="99" t="s">
        <v>262</v>
      </c>
      <c r="D18" s="100">
        <f>D9*2.3%</f>
        <v>0</v>
      </c>
      <c r="E18" s="100"/>
      <c r="F18" s="95"/>
      <c r="G18" s="101"/>
      <c r="H18" s="102"/>
      <c r="J18" s="58"/>
    </row>
    <row r="19" spans="1:10" ht="20.100000000000001" customHeight="1" x14ac:dyDescent="0.2">
      <c r="A19" s="154"/>
      <c r="B19" s="159"/>
      <c r="C19" s="94" t="s">
        <v>263</v>
      </c>
      <c r="D19" s="95">
        <f>(D8+D9+D37/1.1)*0.0311</f>
        <v>0</v>
      </c>
      <c r="E19" s="95"/>
      <c r="F19" s="95"/>
      <c r="G19" s="96"/>
      <c r="H19" s="97" t="s">
        <v>264</v>
      </c>
      <c r="J19" s="58"/>
    </row>
    <row r="20" spans="1:10" ht="20.100000000000001" customHeight="1" x14ac:dyDescent="0.2">
      <c r="A20" s="154"/>
      <c r="B20" s="159"/>
      <c r="C20" s="77" t="s">
        <v>265</v>
      </c>
      <c r="D20" s="80">
        <f>(D8+D11)*0.05</f>
        <v>0</v>
      </c>
      <c r="E20" s="80"/>
      <c r="F20" s="80"/>
      <c r="G20" s="78"/>
      <c r="H20" s="79"/>
      <c r="J20" s="58"/>
    </row>
    <row r="21" spans="1:10" ht="20.100000000000001" customHeight="1" x14ac:dyDescent="0.2">
      <c r="A21" s="154"/>
      <c r="B21" s="159"/>
      <c r="C21" s="94" t="s">
        <v>266</v>
      </c>
      <c r="D21" s="95">
        <f>(D8+D9+D13)*0.3%</f>
        <v>0</v>
      </c>
      <c r="E21" s="95"/>
      <c r="F21" s="95"/>
      <c r="G21" s="96"/>
      <c r="H21" s="97"/>
      <c r="J21" s="58"/>
    </row>
    <row r="22" spans="1:10" ht="20.100000000000001" customHeight="1" x14ac:dyDescent="0.2">
      <c r="A22" s="154"/>
      <c r="B22" s="159"/>
      <c r="C22" s="94" t="s">
        <v>267</v>
      </c>
      <c r="D22" s="95">
        <f>D16*13.14%</f>
        <v>0</v>
      </c>
      <c r="E22" s="95"/>
      <c r="F22" s="95"/>
      <c r="G22" s="96"/>
      <c r="H22" s="97"/>
      <c r="J22" s="58"/>
    </row>
    <row r="23" spans="1:10" ht="20.100000000000001" customHeight="1" x14ac:dyDescent="0.2">
      <c r="A23" s="154"/>
      <c r="B23" s="159"/>
      <c r="C23" s="77" t="s">
        <v>268</v>
      </c>
      <c r="D23" s="80">
        <f>D11*0.006%</f>
        <v>0</v>
      </c>
      <c r="E23" s="80"/>
      <c r="F23" s="80"/>
      <c r="G23" s="78"/>
      <c r="H23" s="79"/>
      <c r="J23" s="58"/>
    </row>
    <row r="24" spans="1:10" ht="20.100000000000001" customHeight="1" x14ac:dyDescent="0.2">
      <c r="A24" s="154"/>
      <c r="B24" s="159"/>
      <c r="C24" s="77" t="s">
        <v>269</v>
      </c>
      <c r="D24" s="80">
        <f>D11*0.09%</f>
        <v>0</v>
      </c>
      <c r="E24" s="80"/>
      <c r="F24" s="80"/>
      <c r="G24" s="78"/>
      <c r="H24" s="79"/>
      <c r="J24" s="58"/>
    </row>
    <row r="25" spans="1:10" ht="20.100000000000001" customHeight="1" x14ac:dyDescent="0.2">
      <c r="A25" s="154"/>
      <c r="B25" s="159"/>
      <c r="C25" s="121" t="s">
        <v>295</v>
      </c>
      <c r="D25" s="118">
        <f>(D8+D9+D13)*0.081%</f>
        <v>0</v>
      </c>
      <c r="E25" s="118"/>
      <c r="F25" s="118"/>
      <c r="G25" s="119"/>
      <c r="H25" s="120"/>
      <c r="J25" s="58"/>
    </row>
    <row r="26" spans="1:10" ht="20.100000000000001" customHeight="1" x14ac:dyDescent="0.2">
      <c r="A26" s="154"/>
      <c r="B26" s="159"/>
      <c r="C26" s="121" t="s">
        <v>294</v>
      </c>
      <c r="D26" s="118">
        <f>(D8+D9+D13)*0.1%</f>
        <v>0</v>
      </c>
      <c r="E26" s="118"/>
      <c r="F26" s="118"/>
      <c r="G26" s="131"/>
      <c r="H26" s="120"/>
      <c r="J26" s="58"/>
    </row>
    <row r="27" spans="1:10" ht="20.100000000000001" customHeight="1" x14ac:dyDescent="0.2">
      <c r="A27" s="155"/>
      <c r="B27" s="160"/>
      <c r="C27" s="81" t="s">
        <v>270</v>
      </c>
      <c r="D27" s="103">
        <f>(D12+D13+D14+D15+D16+D17+D18+D19+D20+D21+D22+D23+D24+D25+D26)</f>
        <v>0</v>
      </c>
      <c r="E27" s="103"/>
      <c r="F27" s="103"/>
      <c r="G27" s="83"/>
      <c r="H27" s="84"/>
      <c r="J27" s="58"/>
    </row>
    <row r="28" spans="1:10" ht="20.100000000000001" customHeight="1" x14ac:dyDescent="0.2">
      <c r="A28" s="174" t="s">
        <v>271</v>
      </c>
      <c r="B28" s="175"/>
      <c r="C28" s="175"/>
      <c r="D28" s="104">
        <f>(D8+D11+D27)</f>
        <v>0</v>
      </c>
      <c r="E28" s="104"/>
      <c r="F28" s="104"/>
      <c r="G28" s="105"/>
      <c r="H28" s="106"/>
      <c r="J28" s="58"/>
    </row>
    <row r="29" spans="1:10" ht="20.100000000000001" customHeight="1" x14ac:dyDescent="0.2">
      <c r="A29" s="169" t="s">
        <v>272</v>
      </c>
      <c r="B29" s="170"/>
      <c r="C29" s="170"/>
      <c r="D29" s="107"/>
      <c r="E29" s="107"/>
      <c r="F29" s="107"/>
      <c r="G29" s="108"/>
      <c r="H29" s="109"/>
      <c r="J29" s="58"/>
    </row>
    <row r="30" spans="1:10" ht="20.100000000000001" customHeight="1" x14ac:dyDescent="0.2">
      <c r="A30" s="169" t="s">
        <v>273</v>
      </c>
      <c r="B30" s="170"/>
      <c r="C30" s="170"/>
      <c r="D30" s="107"/>
      <c r="E30" s="107"/>
      <c r="F30" s="107"/>
      <c r="G30" s="108"/>
      <c r="H30" s="109"/>
      <c r="J30" s="58"/>
    </row>
    <row r="31" spans="1:10" s="59" customFormat="1" ht="20.100000000000001" customHeight="1" x14ac:dyDescent="0.2">
      <c r="A31" s="165" t="s">
        <v>274</v>
      </c>
      <c r="B31" s="166"/>
      <c r="C31" s="166"/>
      <c r="D31" s="122"/>
      <c r="E31" s="122"/>
      <c r="F31" s="122"/>
      <c r="G31" s="123"/>
      <c r="H31" s="124"/>
      <c r="J31" s="60"/>
    </row>
    <row r="32" spans="1:10" s="59" customFormat="1" ht="20.100000000000001" customHeight="1" x14ac:dyDescent="0.2">
      <c r="A32" s="165" t="s">
        <v>210</v>
      </c>
      <c r="B32" s="166"/>
      <c r="C32" s="166"/>
      <c r="D32" s="122"/>
      <c r="E32" s="122"/>
      <c r="F32" s="122"/>
      <c r="G32" s="123"/>
      <c r="H32" s="124"/>
      <c r="J32" s="60"/>
    </row>
    <row r="33" spans="1:10" s="61" customFormat="1" ht="20.100000000000001" customHeight="1" x14ac:dyDescent="0.2">
      <c r="A33" s="167" t="s">
        <v>275</v>
      </c>
      <c r="B33" s="168"/>
      <c r="C33" s="168"/>
      <c r="D33" s="128"/>
      <c r="E33" s="128"/>
      <c r="F33" s="128"/>
      <c r="G33" s="129"/>
      <c r="H33" s="130"/>
      <c r="J33" s="62"/>
    </row>
    <row r="34" spans="1:10" ht="20.100000000000001" customHeight="1" x14ac:dyDescent="0.2">
      <c r="A34" s="169" t="s">
        <v>276</v>
      </c>
      <c r="B34" s="170"/>
      <c r="C34" s="170"/>
      <c r="D34" s="110"/>
      <c r="E34" s="110"/>
      <c r="F34" s="110"/>
      <c r="G34" s="108"/>
      <c r="H34" s="109"/>
      <c r="J34" s="58"/>
    </row>
    <row r="35" spans="1:10" ht="20.100000000000001" customHeight="1" x14ac:dyDescent="0.2">
      <c r="A35" s="171" t="s">
        <v>277</v>
      </c>
      <c r="B35" s="172"/>
      <c r="C35" s="173"/>
      <c r="D35" s="110"/>
      <c r="E35" s="110"/>
      <c r="F35" s="110"/>
      <c r="G35" s="108"/>
      <c r="H35" s="109"/>
      <c r="J35" s="58"/>
    </row>
    <row r="36" spans="1:10" s="76" customFormat="1" ht="20.100000000000001" customHeight="1" x14ac:dyDescent="0.2">
      <c r="A36" s="174" t="s">
        <v>278</v>
      </c>
      <c r="B36" s="175"/>
      <c r="C36" s="175"/>
      <c r="D36" s="104"/>
      <c r="E36" s="104"/>
      <c r="F36" s="104"/>
      <c r="G36" s="105"/>
      <c r="H36" s="106"/>
      <c r="J36" s="57"/>
    </row>
    <row r="37" spans="1:10" ht="20.100000000000001" customHeight="1" x14ac:dyDescent="0.2">
      <c r="A37" s="169" t="s">
        <v>279</v>
      </c>
      <c r="B37" s="170"/>
      <c r="C37" s="170"/>
      <c r="D37" s="111"/>
      <c r="E37" s="111"/>
      <c r="F37" s="111"/>
      <c r="G37" s="112"/>
      <c r="H37" s="113"/>
      <c r="J37" s="58"/>
    </row>
    <row r="38" spans="1:10" ht="20.100000000000001" customHeight="1" x14ac:dyDescent="0.2">
      <c r="A38" s="169" t="s">
        <v>280</v>
      </c>
      <c r="B38" s="170"/>
      <c r="C38" s="170"/>
      <c r="D38" s="111"/>
      <c r="E38" s="111"/>
      <c r="F38" s="111"/>
      <c r="G38" s="112"/>
      <c r="H38" s="113"/>
      <c r="J38" s="58"/>
    </row>
    <row r="39" spans="1:10" ht="20.100000000000001" customHeight="1" x14ac:dyDescent="0.2">
      <c r="A39" s="163" t="s">
        <v>281</v>
      </c>
      <c r="B39" s="164"/>
      <c r="C39" s="164"/>
      <c r="D39" s="114"/>
      <c r="E39" s="114"/>
      <c r="F39" s="114"/>
      <c r="G39" s="115"/>
      <c r="H39" s="116"/>
      <c r="J39" s="58"/>
    </row>
    <row r="40" spans="1:10" ht="20.100000000000001" customHeight="1" x14ac:dyDescent="0.2">
      <c r="J40" s="58"/>
    </row>
    <row r="41" spans="1:10" ht="15.95" customHeight="1" x14ac:dyDescent="0.15"/>
    <row r="42" spans="1:10" ht="20.100000000000001" customHeight="1" x14ac:dyDescent="0.15">
      <c r="H42" s="117" t="s">
        <v>165</v>
      </c>
    </row>
    <row r="43" spans="1:10" ht="15.95" customHeight="1" x14ac:dyDescent="0.15"/>
    <row r="44" spans="1:10" ht="15.95" customHeight="1" x14ac:dyDescent="0.15"/>
    <row r="45" spans="1:10" ht="15.95" customHeight="1" x14ac:dyDescent="0.15"/>
    <row r="46" spans="1:10" ht="15.95" customHeight="1" x14ac:dyDescent="0.15"/>
    <row r="47" spans="1:10" ht="15.95" customHeight="1" x14ac:dyDescent="0.15"/>
    <row r="48" spans="1:10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20.100000000000001" customHeight="1" x14ac:dyDescent="0.15"/>
    <row r="71" ht="15.95" customHeight="1" x14ac:dyDescent="0.15"/>
    <row r="72" ht="15.95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20.100000000000001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20.100000000000001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20.100000000000001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</sheetData>
  <mergeCells count="23">
    <mergeCell ref="A28:C28"/>
    <mergeCell ref="A29:C29"/>
    <mergeCell ref="A30:C30"/>
    <mergeCell ref="A36:C36"/>
    <mergeCell ref="A37:C37"/>
    <mergeCell ref="A39:C39"/>
    <mergeCell ref="A31:C31"/>
    <mergeCell ref="A32:C32"/>
    <mergeCell ref="A33:C33"/>
    <mergeCell ref="A34:C34"/>
    <mergeCell ref="A35:C35"/>
    <mergeCell ref="A38:C38"/>
    <mergeCell ref="A1:H1"/>
    <mergeCell ref="A3:B3"/>
    <mergeCell ref="A6:A27"/>
    <mergeCell ref="B6:B8"/>
    <mergeCell ref="B9:B11"/>
    <mergeCell ref="B12:B27"/>
    <mergeCell ref="H4:H5"/>
    <mergeCell ref="A4:C5"/>
    <mergeCell ref="D4:E4"/>
    <mergeCell ref="F4:F5"/>
    <mergeCell ref="G4:G5"/>
  </mergeCells>
  <phoneticPr fontId="1" type="noConversion"/>
  <pageMargins left="1.0399999618530273" right="0.43000000715255737" top="0.56999999284744263" bottom="0.20000000298023224" header="0.2800000011920929" footer="0.20000000298023224"/>
  <pageSetup paperSize="9" scale="68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4F14F-679D-4165-9FC4-C182A5D2903D}">
  <sheetPr>
    <pageSetUpPr fitToPage="1"/>
  </sheetPr>
  <dimension ref="A1:T25"/>
  <sheetViews>
    <sheetView topLeftCell="A19" zoomScale="85" zoomScaleNormal="85" workbookViewId="0">
      <selection activeCell="A24" sqref="A2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77" t="s">
        <v>2</v>
      </c>
      <c r="B3" s="177" t="s">
        <v>3</v>
      </c>
      <c r="C3" s="177" t="s">
        <v>4</v>
      </c>
      <c r="D3" s="177" t="s">
        <v>5</v>
      </c>
      <c r="E3" s="177" t="s">
        <v>6</v>
      </c>
      <c r="F3" s="177"/>
      <c r="G3" s="177" t="s">
        <v>9</v>
      </c>
      <c r="H3" s="177"/>
      <c r="I3" s="177" t="s">
        <v>10</v>
      </c>
      <c r="J3" s="177"/>
      <c r="K3" s="177" t="s">
        <v>11</v>
      </c>
      <c r="L3" s="177"/>
      <c r="M3" s="177" t="s">
        <v>12</v>
      </c>
      <c r="N3" s="176" t="s">
        <v>13</v>
      </c>
      <c r="O3" s="176" t="s">
        <v>14</v>
      </c>
      <c r="P3" s="176" t="s">
        <v>15</v>
      </c>
      <c r="Q3" s="176" t="s">
        <v>16</v>
      </c>
      <c r="R3" s="176" t="s">
        <v>17</v>
      </c>
      <c r="S3" s="176" t="s">
        <v>18</v>
      </c>
      <c r="T3" s="176" t="s">
        <v>19</v>
      </c>
    </row>
    <row r="4" spans="1:20" ht="30" customHeight="1" x14ac:dyDescent="0.3">
      <c r="A4" s="178"/>
      <c r="B4" s="178"/>
      <c r="C4" s="178"/>
      <c r="D4" s="17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78"/>
      <c r="N4" s="176"/>
      <c r="O4" s="176"/>
      <c r="P4" s="176"/>
      <c r="Q4" s="176"/>
      <c r="R4" s="176"/>
      <c r="S4" s="176"/>
      <c r="T4" s="17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0</v>
      </c>
      <c r="F5" s="12">
        <f t="shared" ref="F5:F23" si="0">E5*D5</f>
        <v>0</v>
      </c>
      <c r="G5" s="12">
        <f>H6</f>
        <v>0</v>
      </c>
      <c r="H5" s="12">
        <f t="shared" ref="H5:H23" si="1">G5*D5</f>
        <v>0</v>
      </c>
      <c r="I5" s="12">
        <f>J6</f>
        <v>0</v>
      </c>
      <c r="J5" s="12">
        <f t="shared" ref="J5:J23" si="2">I5*D5</f>
        <v>0</v>
      </c>
      <c r="K5" s="12">
        <f t="shared" ref="K5:K23" si="3">E5+G5+I5</f>
        <v>0</v>
      </c>
      <c r="L5" s="12">
        <f t="shared" ref="L5:L23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F7+F16</f>
        <v>0</v>
      </c>
      <c r="F6" s="12">
        <f t="shared" si="0"/>
        <v>0</v>
      </c>
      <c r="G6" s="12">
        <f>H7+H16</f>
        <v>0</v>
      </c>
      <c r="H6" s="12">
        <f t="shared" si="1"/>
        <v>0</v>
      </c>
      <c r="I6" s="12">
        <f>J7+J16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25" t="s">
        <v>56</v>
      </c>
      <c r="B7" s="125" t="s">
        <v>52</v>
      </c>
      <c r="C7" s="125" t="s">
        <v>52</v>
      </c>
      <c r="D7" s="126">
        <v>1</v>
      </c>
      <c r="E7" s="127">
        <f>F8+F9+F10+F11+F12+F13</f>
        <v>0</v>
      </c>
      <c r="F7" s="127">
        <f t="shared" si="0"/>
        <v>0</v>
      </c>
      <c r="G7" s="127">
        <f>H8+H9+H10+H11+H12+H13</f>
        <v>0</v>
      </c>
      <c r="H7" s="127">
        <f t="shared" si="1"/>
        <v>0</v>
      </c>
      <c r="I7" s="127">
        <f>J8+J9+J10+J11+J12+J13</f>
        <v>0</v>
      </c>
      <c r="J7" s="127">
        <f t="shared" si="2"/>
        <v>0</v>
      </c>
      <c r="K7" s="127">
        <f t="shared" si="3"/>
        <v>0</v>
      </c>
      <c r="L7" s="127">
        <f t="shared" si="4"/>
        <v>0</v>
      </c>
      <c r="M7" s="12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58</v>
      </c>
      <c r="B8" s="10" t="s">
        <v>52</v>
      </c>
      <c r="C8" s="10" t="s">
        <v>52</v>
      </c>
      <c r="D8" s="11">
        <v>1</v>
      </c>
      <c r="E8" s="12">
        <f>공종별내역서!F27</f>
        <v>0</v>
      </c>
      <c r="F8" s="12">
        <f t="shared" si="0"/>
        <v>0</v>
      </c>
      <c r="G8" s="12">
        <f>공종별내역서!H27</f>
        <v>0</v>
      </c>
      <c r="H8" s="12">
        <f t="shared" si="1"/>
        <v>0</v>
      </c>
      <c r="I8" s="12">
        <f>공종별내역서!J27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0" customHeight="1" x14ac:dyDescent="0.3">
      <c r="A9" s="10" t="s">
        <v>74</v>
      </c>
      <c r="B9" s="10" t="s">
        <v>52</v>
      </c>
      <c r="C9" s="10" t="s">
        <v>52</v>
      </c>
      <c r="D9" s="11">
        <v>1</v>
      </c>
      <c r="E9" s="12">
        <f>공종별내역서!F51</f>
        <v>0</v>
      </c>
      <c r="F9" s="12">
        <f t="shared" si="0"/>
        <v>0</v>
      </c>
      <c r="G9" s="12">
        <f>공종별내역서!H51</f>
        <v>0</v>
      </c>
      <c r="H9" s="12">
        <f t="shared" si="1"/>
        <v>0</v>
      </c>
      <c r="I9" s="12">
        <f>공종별내역서!J51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75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8"/>
    </row>
    <row r="10" spans="1:20" ht="30" customHeight="1" x14ac:dyDescent="0.3">
      <c r="A10" s="10" t="s">
        <v>83</v>
      </c>
      <c r="B10" s="10" t="s">
        <v>52</v>
      </c>
      <c r="C10" s="10" t="s">
        <v>52</v>
      </c>
      <c r="D10" s="11">
        <v>1</v>
      </c>
      <c r="E10" s="12">
        <f>공종별내역서!F75</f>
        <v>0</v>
      </c>
      <c r="F10" s="12">
        <f t="shared" si="0"/>
        <v>0</v>
      </c>
      <c r="G10" s="12">
        <f>공종별내역서!H75</f>
        <v>0</v>
      </c>
      <c r="H10" s="12">
        <f t="shared" si="1"/>
        <v>0</v>
      </c>
      <c r="I10" s="12">
        <f>공종별내역서!J75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84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8"/>
    </row>
    <row r="11" spans="1:20" ht="30" customHeight="1" x14ac:dyDescent="0.3">
      <c r="A11" s="10" t="s">
        <v>94</v>
      </c>
      <c r="B11" s="10" t="s">
        <v>52</v>
      </c>
      <c r="C11" s="10" t="s">
        <v>52</v>
      </c>
      <c r="D11" s="11">
        <v>1</v>
      </c>
      <c r="E11" s="12">
        <f>공종별내역서!F99</f>
        <v>0</v>
      </c>
      <c r="F11" s="12">
        <f t="shared" si="0"/>
        <v>0</v>
      </c>
      <c r="G11" s="12">
        <f>공종별내역서!H99</f>
        <v>0</v>
      </c>
      <c r="H11" s="12">
        <f t="shared" si="1"/>
        <v>0</v>
      </c>
      <c r="I11" s="12">
        <f>공종별내역서!J99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95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8"/>
    </row>
    <row r="12" spans="1:20" ht="30" customHeight="1" x14ac:dyDescent="0.3">
      <c r="A12" s="10" t="s">
        <v>111</v>
      </c>
      <c r="B12" s="10" t="s">
        <v>52</v>
      </c>
      <c r="C12" s="10" t="s">
        <v>52</v>
      </c>
      <c r="D12" s="11">
        <v>1</v>
      </c>
      <c r="E12" s="12">
        <f>공종별내역서!F123</f>
        <v>0</v>
      </c>
      <c r="F12" s="12">
        <f t="shared" si="0"/>
        <v>0</v>
      </c>
      <c r="G12" s="12">
        <f>공종별내역서!H123</f>
        <v>0</v>
      </c>
      <c r="H12" s="12">
        <f t="shared" si="1"/>
        <v>0</v>
      </c>
      <c r="I12" s="12">
        <f>공종별내역서!J123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112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8"/>
    </row>
    <row r="13" spans="1:20" ht="30" customHeight="1" x14ac:dyDescent="0.3">
      <c r="A13" s="10" t="s">
        <v>121</v>
      </c>
      <c r="B13" s="10" t="s">
        <v>52</v>
      </c>
      <c r="C13" s="10" t="s">
        <v>52</v>
      </c>
      <c r="D13" s="11">
        <v>1</v>
      </c>
      <c r="E13" s="12">
        <f>공종별내역서!F147</f>
        <v>0</v>
      </c>
      <c r="F13" s="12">
        <f t="shared" si="0"/>
        <v>0</v>
      </c>
      <c r="G13" s="12">
        <f>공종별내역서!H147</f>
        <v>0</v>
      </c>
      <c r="H13" s="12">
        <f t="shared" si="1"/>
        <v>0</v>
      </c>
      <c r="I13" s="12">
        <f>공종별내역서!J147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122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8"/>
    </row>
    <row r="14" spans="1:20" ht="30" customHeight="1" x14ac:dyDescent="0.3">
      <c r="A14" s="63" t="s">
        <v>129</v>
      </c>
      <c r="B14" s="63" t="s">
        <v>52</v>
      </c>
      <c r="C14" s="63" t="s">
        <v>52</v>
      </c>
      <c r="D14" s="64">
        <v>1</v>
      </c>
      <c r="E14" s="65">
        <f>공종별내역서!F171</f>
        <v>0</v>
      </c>
      <c r="F14" s="65">
        <f t="shared" si="0"/>
        <v>0</v>
      </c>
      <c r="G14" s="65">
        <f>공종별내역서!H171</f>
        <v>0</v>
      </c>
      <c r="H14" s="65">
        <f t="shared" si="1"/>
        <v>0</v>
      </c>
      <c r="I14" s="65">
        <f>공종별내역서!J171</f>
        <v>0</v>
      </c>
      <c r="J14" s="65">
        <f t="shared" si="2"/>
        <v>0</v>
      </c>
      <c r="K14" s="65">
        <f t="shared" si="3"/>
        <v>0</v>
      </c>
      <c r="L14" s="65">
        <f t="shared" si="4"/>
        <v>0</v>
      </c>
      <c r="M14" s="63" t="s">
        <v>52</v>
      </c>
      <c r="N14" s="1" t="s">
        <v>130</v>
      </c>
      <c r="O14" s="1" t="s">
        <v>52</v>
      </c>
      <c r="P14" s="1" t="s">
        <v>52</v>
      </c>
      <c r="Q14" s="1" t="s">
        <v>131</v>
      </c>
      <c r="R14">
        <v>4</v>
      </c>
      <c r="S14" s="1" t="s">
        <v>52</v>
      </c>
      <c r="T14" s="8">
        <f>L14*1</f>
        <v>0</v>
      </c>
    </row>
    <row r="15" spans="1:20" ht="30" customHeight="1" x14ac:dyDescent="0.3">
      <c r="A15" s="66" t="s">
        <v>296</v>
      </c>
      <c r="B15" s="66" t="s">
        <v>52</v>
      </c>
      <c r="C15" s="66" t="s">
        <v>52</v>
      </c>
      <c r="D15" s="67">
        <v>1</v>
      </c>
      <c r="E15" s="68">
        <f>공종별내역서!F195</f>
        <v>0</v>
      </c>
      <c r="F15" s="68">
        <f t="shared" si="0"/>
        <v>0</v>
      </c>
      <c r="G15" s="68">
        <f>공종별내역서!H195</f>
        <v>0</v>
      </c>
      <c r="H15" s="68">
        <f t="shared" si="1"/>
        <v>0</v>
      </c>
      <c r="I15" s="68">
        <f>공종별내역서!J195</f>
        <v>0</v>
      </c>
      <c r="J15" s="68">
        <f t="shared" si="2"/>
        <v>0</v>
      </c>
      <c r="K15" s="68">
        <f t="shared" si="3"/>
        <v>0</v>
      </c>
      <c r="L15" s="68">
        <f t="shared" si="4"/>
        <v>0</v>
      </c>
      <c r="M15" s="66" t="s">
        <v>52</v>
      </c>
      <c r="N15" s="1" t="s">
        <v>139</v>
      </c>
      <c r="O15" s="1" t="s">
        <v>52</v>
      </c>
      <c r="P15" s="1" t="s">
        <v>52</v>
      </c>
      <c r="Q15" s="1" t="s">
        <v>135</v>
      </c>
      <c r="R15">
        <v>4</v>
      </c>
      <c r="S15" s="1" t="s">
        <v>52</v>
      </c>
      <c r="T15" s="8">
        <f>L15*1</f>
        <v>0</v>
      </c>
    </row>
    <row r="16" spans="1:20" ht="30" customHeight="1" x14ac:dyDescent="0.3">
      <c r="A16" s="125" t="s">
        <v>145</v>
      </c>
      <c r="B16" s="125" t="s">
        <v>52</v>
      </c>
      <c r="C16" s="125" t="s">
        <v>52</v>
      </c>
      <c r="D16" s="126">
        <v>1</v>
      </c>
      <c r="E16" s="127">
        <f>F17+F18+F19+F20+F21+F22</f>
        <v>0</v>
      </c>
      <c r="F16" s="127">
        <f t="shared" si="0"/>
        <v>0</v>
      </c>
      <c r="G16" s="127">
        <f>H17+H18+H19+H20+H21+H22</f>
        <v>0</v>
      </c>
      <c r="H16" s="127">
        <f t="shared" si="1"/>
        <v>0</v>
      </c>
      <c r="I16" s="127">
        <f>J17+J18+J19+J20+J21+J22</f>
        <v>0</v>
      </c>
      <c r="J16" s="127">
        <f t="shared" si="2"/>
        <v>0</v>
      </c>
      <c r="K16" s="127">
        <f t="shared" si="3"/>
        <v>0</v>
      </c>
      <c r="L16" s="127">
        <f t="shared" si="4"/>
        <v>0</v>
      </c>
      <c r="M16" s="125" t="s">
        <v>52</v>
      </c>
      <c r="N16" s="1" t="s">
        <v>146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147</v>
      </c>
      <c r="B17" s="10" t="s">
        <v>52</v>
      </c>
      <c r="C17" s="10" t="s">
        <v>52</v>
      </c>
      <c r="D17" s="11">
        <v>1</v>
      </c>
      <c r="E17" s="12">
        <f>공종별내역서!F219</f>
        <v>0</v>
      </c>
      <c r="F17" s="12">
        <f t="shared" si="0"/>
        <v>0</v>
      </c>
      <c r="G17" s="12">
        <f>공종별내역서!H219</f>
        <v>0</v>
      </c>
      <c r="H17" s="12">
        <f t="shared" si="1"/>
        <v>0</v>
      </c>
      <c r="I17" s="12">
        <f>공종별내역서!J219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1" t="s">
        <v>148</v>
      </c>
      <c r="O17" s="1" t="s">
        <v>52</v>
      </c>
      <c r="P17" s="1" t="s">
        <v>146</v>
      </c>
      <c r="Q17" s="1" t="s">
        <v>52</v>
      </c>
      <c r="R17">
        <v>4</v>
      </c>
      <c r="S17" s="1" t="s">
        <v>52</v>
      </c>
      <c r="T17" s="8"/>
    </row>
    <row r="18" spans="1:20" ht="30" customHeight="1" x14ac:dyDescent="0.3">
      <c r="A18" s="10" t="s">
        <v>150</v>
      </c>
      <c r="B18" s="10" t="s">
        <v>52</v>
      </c>
      <c r="C18" s="10" t="s">
        <v>52</v>
      </c>
      <c r="D18" s="11">
        <v>1</v>
      </c>
      <c r="E18" s="12">
        <f>공종별내역서!F243</f>
        <v>0</v>
      </c>
      <c r="F18" s="12">
        <f t="shared" si="0"/>
        <v>0</v>
      </c>
      <c r="G18" s="12">
        <f>공종별내역서!H243</f>
        <v>0</v>
      </c>
      <c r="H18" s="12">
        <f t="shared" si="1"/>
        <v>0</v>
      </c>
      <c r="I18" s="12">
        <f>공종별내역서!J243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1" t="s">
        <v>151</v>
      </c>
      <c r="O18" s="1" t="s">
        <v>52</v>
      </c>
      <c r="P18" s="1" t="s">
        <v>146</v>
      </c>
      <c r="Q18" s="1" t="s">
        <v>52</v>
      </c>
      <c r="R18">
        <v>4</v>
      </c>
      <c r="S18" s="1" t="s">
        <v>52</v>
      </c>
      <c r="T18" s="8"/>
    </row>
    <row r="19" spans="1:20" ht="30" customHeight="1" x14ac:dyDescent="0.3">
      <c r="A19" s="10" t="s">
        <v>152</v>
      </c>
      <c r="B19" s="10" t="s">
        <v>52</v>
      </c>
      <c r="C19" s="10" t="s">
        <v>52</v>
      </c>
      <c r="D19" s="11">
        <v>1</v>
      </c>
      <c r="E19" s="12">
        <f>공종별내역서!F267</f>
        <v>0</v>
      </c>
      <c r="F19" s="12">
        <f t="shared" si="0"/>
        <v>0</v>
      </c>
      <c r="G19" s="12">
        <f>공종별내역서!H267</f>
        <v>0</v>
      </c>
      <c r="H19" s="12">
        <f t="shared" si="1"/>
        <v>0</v>
      </c>
      <c r="I19" s="12">
        <f>공종별내역서!J267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52</v>
      </c>
      <c r="N19" s="1" t="s">
        <v>153</v>
      </c>
      <c r="O19" s="1" t="s">
        <v>52</v>
      </c>
      <c r="P19" s="1" t="s">
        <v>146</v>
      </c>
      <c r="Q19" s="1" t="s">
        <v>52</v>
      </c>
      <c r="R19">
        <v>4</v>
      </c>
      <c r="S19" s="1" t="s">
        <v>52</v>
      </c>
      <c r="T19" s="8"/>
    </row>
    <row r="20" spans="1:20" ht="30" customHeight="1" x14ac:dyDescent="0.3">
      <c r="A20" s="10" t="s">
        <v>154</v>
      </c>
      <c r="B20" s="10" t="s">
        <v>52</v>
      </c>
      <c r="C20" s="10" t="s">
        <v>52</v>
      </c>
      <c r="D20" s="11">
        <v>1</v>
      </c>
      <c r="E20" s="12">
        <f>공종별내역서!F291</f>
        <v>0</v>
      </c>
      <c r="F20" s="12">
        <f t="shared" si="0"/>
        <v>0</v>
      </c>
      <c r="G20" s="12">
        <f>공종별내역서!H291</f>
        <v>0</v>
      </c>
      <c r="H20" s="12">
        <f t="shared" si="1"/>
        <v>0</v>
      </c>
      <c r="I20" s="12">
        <f>공종별내역서!J291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52</v>
      </c>
      <c r="N20" s="1" t="s">
        <v>155</v>
      </c>
      <c r="O20" s="1" t="s">
        <v>52</v>
      </c>
      <c r="P20" s="1" t="s">
        <v>146</v>
      </c>
      <c r="Q20" s="1" t="s">
        <v>52</v>
      </c>
      <c r="R20">
        <v>4</v>
      </c>
      <c r="S20" s="1" t="s">
        <v>52</v>
      </c>
      <c r="T20" s="8"/>
    </row>
    <row r="21" spans="1:20" ht="30" customHeight="1" x14ac:dyDescent="0.3">
      <c r="A21" s="10" t="s">
        <v>156</v>
      </c>
      <c r="B21" s="10" t="s">
        <v>52</v>
      </c>
      <c r="C21" s="10" t="s">
        <v>52</v>
      </c>
      <c r="D21" s="11">
        <v>1</v>
      </c>
      <c r="E21" s="12">
        <f>공종별내역서!F315</f>
        <v>0</v>
      </c>
      <c r="F21" s="12">
        <f t="shared" si="0"/>
        <v>0</v>
      </c>
      <c r="G21" s="12">
        <f>공종별내역서!H315</f>
        <v>0</v>
      </c>
      <c r="H21" s="12">
        <f t="shared" si="1"/>
        <v>0</v>
      </c>
      <c r="I21" s="12">
        <f>공종별내역서!J315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52</v>
      </c>
      <c r="N21" s="1" t="s">
        <v>157</v>
      </c>
      <c r="O21" s="1" t="s">
        <v>52</v>
      </c>
      <c r="P21" s="1" t="s">
        <v>146</v>
      </c>
      <c r="Q21" s="1" t="s">
        <v>52</v>
      </c>
      <c r="R21">
        <v>4</v>
      </c>
      <c r="S21" s="1" t="s">
        <v>52</v>
      </c>
      <c r="T21" s="8"/>
    </row>
    <row r="22" spans="1:20" ht="30" customHeight="1" x14ac:dyDescent="0.3">
      <c r="A22" s="10" t="s">
        <v>158</v>
      </c>
      <c r="B22" s="10" t="s">
        <v>52</v>
      </c>
      <c r="C22" s="10" t="s">
        <v>52</v>
      </c>
      <c r="D22" s="11">
        <v>1</v>
      </c>
      <c r="E22" s="12">
        <f>공종별내역서!F339</f>
        <v>0</v>
      </c>
      <c r="F22" s="12">
        <f t="shared" si="0"/>
        <v>0</v>
      </c>
      <c r="G22" s="12">
        <f>공종별내역서!H339</f>
        <v>0</v>
      </c>
      <c r="H22" s="12">
        <f t="shared" si="1"/>
        <v>0</v>
      </c>
      <c r="I22" s="12">
        <f>공종별내역서!J339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52</v>
      </c>
      <c r="N22" s="1" t="s">
        <v>159</v>
      </c>
      <c r="O22" s="1" t="s">
        <v>52</v>
      </c>
      <c r="P22" s="1" t="s">
        <v>146</v>
      </c>
      <c r="Q22" s="1" t="s">
        <v>52</v>
      </c>
      <c r="R22">
        <v>4</v>
      </c>
      <c r="S22" s="1" t="s">
        <v>52</v>
      </c>
      <c r="T22" s="8"/>
    </row>
    <row r="23" spans="1:20" ht="30" customHeight="1" x14ac:dyDescent="0.3">
      <c r="A23" s="66" t="s">
        <v>297</v>
      </c>
      <c r="B23" s="66" t="s">
        <v>52</v>
      </c>
      <c r="C23" s="66" t="s">
        <v>52</v>
      </c>
      <c r="D23" s="67">
        <v>1</v>
      </c>
      <c r="E23" s="68">
        <f>공종별내역서!F363</f>
        <v>0</v>
      </c>
      <c r="F23" s="68">
        <f t="shared" si="0"/>
        <v>0</v>
      </c>
      <c r="G23" s="68">
        <f>공종별내역서!H363</f>
        <v>0</v>
      </c>
      <c r="H23" s="68">
        <f t="shared" si="1"/>
        <v>0</v>
      </c>
      <c r="I23" s="68">
        <f>공종별내역서!J363</f>
        <v>0</v>
      </c>
      <c r="J23" s="68">
        <f t="shared" si="2"/>
        <v>0</v>
      </c>
      <c r="K23" s="68">
        <f t="shared" si="3"/>
        <v>0</v>
      </c>
      <c r="L23" s="68">
        <f t="shared" si="4"/>
        <v>0</v>
      </c>
      <c r="M23" s="66" t="s">
        <v>52</v>
      </c>
      <c r="N23" s="1" t="s">
        <v>160</v>
      </c>
      <c r="O23" s="1" t="s">
        <v>52</v>
      </c>
      <c r="P23" s="1" t="s">
        <v>52</v>
      </c>
      <c r="Q23" s="1" t="s">
        <v>135</v>
      </c>
      <c r="R23">
        <v>4</v>
      </c>
      <c r="S23" s="1" t="s">
        <v>52</v>
      </c>
      <c r="T23" s="8">
        <f>L23*1</f>
        <v>0</v>
      </c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0" t="s">
        <v>73</v>
      </c>
      <c r="B25" s="11"/>
      <c r="C25" s="11"/>
      <c r="D25" s="11"/>
      <c r="E25" s="11"/>
      <c r="F25" s="12">
        <f>F5</f>
        <v>0</v>
      </c>
      <c r="G25" s="11"/>
      <c r="H25" s="12">
        <f>H5</f>
        <v>0</v>
      </c>
      <c r="I25" s="11"/>
      <c r="J25" s="12">
        <f>J5</f>
        <v>0</v>
      </c>
      <c r="K25" s="11"/>
      <c r="L25" s="12">
        <f>L5</f>
        <v>0</v>
      </c>
      <c r="M25" s="11"/>
      <c r="T25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1850C-50EA-43EF-876E-D0795F3BDA12}">
  <sheetPr>
    <pageSetUpPr fitToPage="1"/>
  </sheetPr>
  <dimension ref="A1:AV363"/>
  <sheetViews>
    <sheetView topLeftCell="A343" zoomScale="85" zoomScaleNormal="85" workbookViewId="0">
      <selection activeCell="BA159" sqref="BA15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77" t="s">
        <v>2</v>
      </c>
      <c r="B2" s="177" t="s">
        <v>3</v>
      </c>
      <c r="C2" s="177" t="s">
        <v>4</v>
      </c>
      <c r="D2" s="177" t="s">
        <v>5</v>
      </c>
      <c r="E2" s="177" t="s">
        <v>6</v>
      </c>
      <c r="F2" s="177"/>
      <c r="G2" s="177" t="s">
        <v>9</v>
      </c>
      <c r="H2" s="177"/>
      <c r="I2" s="177" t="s">
        <v>10</v>
      </c>
      <c r="J2" s="177"/>
      <c r="K2" s="177" t="s">
        <v>11</v>
      </c>
      <c r="L2" s="177"/>
      <c r="M2" s="177" t="s">
        <v>12</v>
      </c>
      <c r="N2" s="176" t="s">
        <v>20</v>
      </c>
      <c r="O2" s="176" t="s">
        <v>14</v>
      </c>
      <c r="P2" s="176" t="s">
        <v>21</v>
      </c>
      <c r="Q2" s="176" t="s">
        <v>13</v>
      </c>
      <c r="R2" s="176" t="s">
        <v>22</v>
      </c>
      <c r="S2" s="176" t="s">
        <v>23</v>
      </c>
      <c r="T2" s="176" t="s">
        <v>24</v>
      </c>
      <c r="U2" s="176" t="s">
        <v>25</v>
      </c>
      <c r="V2" s="176" t="s">
        <v>26</v>
      </c>
      <c r="W2" s="176" t="s">
        <v>27</v>
      </c>
      <c r="X2" s="176" t="s">
        <v>28</v>
      </c>
      <c r="Y2" s="176" t="s">
        <v>29</v>
      </c>
      <c r="Z2" s="176" t="s">
        <v>30</v>
      </c>
      <c r="AA2" s="176" t="s">
        <v>31</v>
      </c>
      <c r="AB2" s="176" t="s">
        <v>32</v>
      </c>
      <c r="AC2" s="176" t="s">
        <v>33</v>
      </c>
      <c r="AD2" s="176" t="s">
        <v>34</v>
      </c>
      <c r="AE2" s="176" t="s">
        <v>35</v>
      </c>
      <c r="AF2" s="176" t="s">
        <v>36</v>
      </c>
      <c r="AG2" s="176" t="s">
        <v>37</v>
      </c>
      <c r="AH2" s="176" t="s">
        <v>38</v>
      </c>
      <c r="AI2" s="176" t="s">
        <v>39</v>
      </c>
      <c r="AJ2" s="176" t="s">
        <v>40</v>
      </c>
      <c r="AK2" s="176" t="s">
        <v>41</v>
      </c>
      <c r="AL2" s="176" t="s">
        <v>42</v>
      </c>
      <c r="AM2" s="176" t="s">
        <v>43</v>
      </c>
      <c r="AN2" s="176" t="s">
        <v>44</v>
      </c>
      <c r="AO2" s="176" t="s">
        <v>45</v>
      </c>
      <c r="AP2" s="176" t="s">
        <v>46</v>
      </c>
      <c r="AQ2" s="176" t="s">
        <v>47</v>
      </c>
      <c r="AR2" s="176" t="s">
        <v>48</v>
      </c>
      <c r="AS2" s="176" t="s">
        <v>16</v>
      </c>
      <c r="AT2" s="176" t="s">
        <v>17</v>
      </c>
      <c r="AU2" s="176" t="s">
        <v>49</v>
      </c>
      <c r="AV2" s="176" t="s">
        <v>50</v>
      </c>
    </row>
    <row r="3" spans="1:48" ht="30" customHeight="1" x14ac:dyDescent="0.3">
      <c r="A3" s="177"/>
      <c r="B3" s="177"/>
      <c r="C3" s="177"/>
      <c r="D3" s="17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77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</row>
    <row r="4" spans="1:48" ht="30" customHeight="1" x14ac:dyDescent="0.3">
      <c r="A4" s="13" t="s">
        <v>58</v>
      </c>
      <c r="B4" s="13" t="s">
        <v>60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/>
    </row>
    <row r="5" spans="1:48" ht="30" customHeight="1" x14ac:dyDescent="0.3">
      <c r="A5" s="13" t="s">
        <v>61</v>
      </c>
      <c r="B5" s="13" t="s">
        <v>62</v>
      </c>
      <c r="C5" s="13" t="s">
        <v>63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 x14ac:dyDescent="0.3">
      <c r="A6" s="13" t="s">
        <v>65</v>
      </c>
      <c r="B6" s="13" t="s">
        <v>66</v>
      </c>
      <c r="C6" s="13" t="s">
        <v>67</v>
      </c>
      <c r="D6" s="11">
        <v>760</v>
      </c>
      <c r="E6" s="12"/>
      <c r="F6" s="12"/>
      <c r="G6" s="12"/>
      <c r="H6" s="12"/>
      <c r="I6" s="12"/>
      <c r="J6" s="12"/>
      <c r="K6" s="12"/>
      <c r="L6" s="12"/>
      <c r="M6" s="13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13" t="s">
        <v>68</v>
      </c>
      <c r="B7" s="13" t="s">
        <v>69</v>
      </c>
      <c r="C7" s="13" t="s">
        <v>67</v>
      </c>
      <c r="D7" s="11">
        <v>760</v>
      </c>
      <c r="E7" s="12"/>
      <c r="F7" s="12"/>
      <c r="G7" s="12"/>
      <c r="H7" s="12"/>
      <c r="I7" s="12"/>
      <c r="J7" s="12"/>
      <c r="K7" s="12"/>
      <c r="L7" s="12"/>
      <c r="M7" s="13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 x14ac:dyDescent="0.3">
      <c r="A8" s="13" t="s">
        <v>70</v>
      </c>
      <c r="B8" s="13" t="s">
        <v>71</v>
      </c>
      <c r="C8" s="13" t="s">
        <v>72</v>
      </c>
      <c r="D8" s="11">
        <v>16</v>
      </c>
      <c r="E8" s="12"/>
      <c r="F8" s="12"/>
      <c r="G8" s="12"/>
      <c r="H8" s="12"/>
      <c r="I8" s="12"/>
      <c r="J8" s="12"/>
      <c r="K8" s="12"/>
      <c r="L8" s="12"/>
      <c r="M8" s="13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/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/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/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/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/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/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/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/>
    </row>
    <row r="17" spans="1:47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/>
    </row>
    <row r="18" spans="1:47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/>
    </row>
    <row r="19" spans="1:47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/>
    </row>
    <row r="20" spans="1:47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/>
    </row>
    <row r="21" spans="1:47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/>
    </row>
    <row r="22" spans="1:47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/>
    </row>
    <row r="23" spans="1:47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/>
    </row>
    <row r="24" spans="1:47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/>
    </row>
    <row r="25" spans="1:47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/>
    </row>
    <row r="26" spans="1:47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/>
    </row>
    <row r="27" spans="1:47" ht="30" customHeight="1" x14ac:dyDescent="0.3">
      <c r="A27" s="13" t="s">
        <v>73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</row>
    <row r="28" spans="1:47" ht="30" customHeight="1" x14ac:dyDescent="0.3">
      <c r="A28" s="13" t="s">
        <v>74</v>
      </c>
      <c r="B28" s="13" t="s">
        <v>60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/>
    </row>
    <row r="29" spans="1:47" ht="30" customHeight="1" x14ac:dyDescent="0.3">
      <c r="A29" s="13" t="s">
        <v>76</v>
      </c>
      <c r="B29" s="13" t="s">
        <v>77</v>
      </c>
      <c r="C29" s="13" t="s">
        <v>67</v>
      </c>
      <c r="D29" s="11">
        <v>760</v>
      </c>
      <c r="E29" s="12"/>
      <c r="F29" s="12"/>
      <c r="G29" s="12"/>
      <c r="H29" s="12"/>
      <c r="I29" s="12"/>
      <c r="J29" s="12"/>
      <c r="K29" s="12"/>
      <c r="L29" s="12"/>
      <c r="M29" s="13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13" t="s">
        <v>76</v>
      </c>
      <c r="B30" s="13" t="s">
        <v>78</v>
      </c>
      <c r="C30" s="13" t="s">
        <v>67</v>
      </c>
      <c r="D30" s="11">
        <v>174</v>
      </c>
      <c r="E30" s="12"/>
      <c r="F30" s="12"/>
      <c r="G30" s="12"/>
      <c r="H30" s="12"/>
      <c r="I30" s="12"/>
      <c r="J30" s="12"/>
      <c r="K30" s="12"/>
      <c r="L30" s="12"/>
      <c r="M30" s="13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13" t="s">
        <v>79</v>
      </c>
      <c r="B31" s="13" t="s">
        <v>52</v>
      </c>
      <c r="C31" s="13" t="s">
        <v>80</v>
      </c>
      <c r="D31" s="11">
        <v>8</v>
      </c>
      <c r="E31" s="12"/>
      <c r="F31" s="12"/>
      <c r="G31" s="12"/>
      <c r="H31" s="12"/>
      <c r="I31" s="12"/>
      <c r="J31" s="12"/>
      <c r="K31" s="12"/>
      <c r="L31" s="12"/>
      <c r="M31" s="13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13" t="s">
        <v>81</v>
      </c>
      <c r="B32" s="13" t="s">
        <v>82</v>
      </c>
      <c r="C32" s="13" t="s">
        <v>67</v>
      </c>
      <c r="D32" s="11">
        <v>2</v>
      </c>
      <c r="E32" s="12"/>
      <c r="F32" s="12"/>
      <c r="G32" s="12"/>
      <c r="H32" s="12"/>
      <c r="I32" s="12"/>
      <c r="J32" s="12"/>
      <c r="K32" s="12"/>
      <c r="L32" s="12"/>
      <c r="M32" s="13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/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/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/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/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/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/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/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/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/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/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/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/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/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/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/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/>
    </row>
    <row r="49" spans="1:47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/>
    </row>
    <row r="50" spans="1:47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/>
    </row>
    <row r="51" spans="1:47" ht="30" customHeight="1" x14ac:dyDescent="0.3">
      <c r="A51" s="13" t="s">
        <v>73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</row>
    <row r="52" spans="1:47" ht="30" customHeight="1" x14ac:dyDescent="0.3">
      <c r="A52" s="13" t="s">
        <v>83</v>
      </c>
      <c r="B52" s="13" t="s">
        <v>60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/>
    </row>
    <row r="53" spans="1:47" ht="30" customHeight="1" x14ac:dyDescent="0.3">
      <c r="A53" s="13" t="s">
        <v>85</v>
      </c>
      <c r="B53" s="13" t="s">
        <v>86</v>
      </c>
      <c r="C53" s="13" t="s">
        <v>67</v>
      </c>
      <c r="D53" s="11">
        <v>76</v>
      </c>
      <c r="E53" s="12"/>
      <c r="F53" s="12"/>
      <c r="G53" s="12"/>
      <c r="H53" s="12"/>
      <c r="I53" s="12"/>
      <c r="J53" s="12"/>
      <c r="K53" s="12"/>
      <c r="L53" s="12"/>
      <c r="M53" s="13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13" t="s">
        <v>87</v>
      </c>
      <c r="B54" s="13" t="s">
        <v>88</v>
      </c>
      <c r="C54" s="13" t="s">
        <v>67</v>
      </c>
      <c r="D54" s="11">
        <v>76</v>
      </c>
      <c r="E54" s="12"/>
      <c r="F54" s="12"/>
      <c r="G54" s="12"/>
      <c r="H54" s="12"/>
      <c r="I54" s="12"/>
      <c r="J54" s="12"/>
      <c r="K54" s="12"/>
      <c r="L54" s="12"/>
      <c r="M54" s="13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13" t="s">
        <v>89</v>
      </c>
      <c r="B55" s="13" t="s">
        <v>90</v>
      </c>
      <c r="C55" s="13" t="s">
        <v>67</v>
      </c>
      <c r="D55" s="11">
        <v>76</v>
      </c>
      <c r="E55" s="12"/>
      <c r="F55" s="12"/>
      <c r="G55" s="12"/>
      <c r="H55" s="12"/>
      <c r="I55" s="12"/>
      <c r="J55" s="12"/>
      <c r="K55" s="12"/>
      <c r="L55" s="12"/>
      <c r="M55" s="13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13" t="s">
        <v>91</v>
      </c>
      <c r="B56" s="13" t="s">
        <v>92</v>
      </c>
      <c r="C56" s="13" t="s">
        <v>67</v>
      </c>
      <c r="D56" s="11">
        <v>684</v>
      </c>
      <c r="E56" s="12"/>
      <c r="F56" s="12"/>
      <c r="G56" s="12"/>
      <c r="H56" s="12"/>
      <c r="I56" s="12"/>
      <c r="J56" s="12"/>
      <c r="K56" s="12"/>
      <c r="L56" s="12"/>
      <c r="M56" s="13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13" t="s">
        <v>91</v>
      </c>
      <c r="B57" s="13" t="s">
        <v>93</v>
      </c>
      <c r="C57" s="13" t="s">
        <v>67</v>
      </c>
      <c r="D57" s="11">
        <v>174</v>
      </c>
      <c r="E57" s="12"/>
      <c r="F57" s="12"/>
      <c r="G57" s="12"/>
      <c r="H57" s="12"/>
      <c r="I57" s="12"/>
      <c r="J57" s="12"/>
      <c r="K57" s="12"/>
      <c r="L57" s="12"/>
      <c r="M57" s="13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/>
    </row>
    <row r="59" spans="1:47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/>
    </row>
    <row r="60" spans="1:47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/>
    </row>
    <row r="61" spans="1:47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/>
    </row>
    <row r="62" spans="1:47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/>
    </row>
    <row r="63" spans="1:47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/>
    </row>
    <row r="64" spans="1:47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/>
    </row>
    <row r="65" spans="1:47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/>
    </row>
    <row r="66" spans="1:47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/>
    </row>
    <row r="67" spans="1:47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/>
    </row>
    <row r="68" spans="1:47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/>
    </row>
    <row r="69" spans="1:47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/>
    </row>
    <row r="70" spans="1:47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/>
    </row>
    <row r="71" spans="1:47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/>
    </row>
    <row r="72" spans="1:47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/>
    </row>
    <row r="73" spans="1:47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/>
    </row>
    <row r="74" spans="1:47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/>
    </row>
    <row r="75" spans="1:47" ht="30" customHeight="1" x14ac:dyDescent="0.3">
      <c r="A75" s="13" t="s">
        <v>73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</row>
    <row r="76" spans="1:47" ht="30" customHeight="1" x14ac:dyDescent="0.3">
      <c r="A76" s="13" t="s">
        <v>94</v>
      </c>
      <c r="B76" s="13" t="s">
        <v>60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/>
    </row>
    <row r="77" spans="1:47" ht="30" customHeight="1" x14ac:dyDescent="0.3">
      <c r="A77" s="13" t="s">
        <v>96</v>
      </c>
      <c r="B77" s="13" t="s">
        <v>97</v>
      </c>
      <c r="C77" s="13" t="s">
        <v>63</v>
      </c>
      <c r="D77" s="11">
        <v>7</v>
      </c>
      <c r="E77" s="12"/>
      <c r="F77" s="12"/>
      <c r="G77" s="12"/>
      <c r="H77" s="12"/>
      <c r="I77" s="12"/>
      <c r="J77" s="12"/>
      <c r="K77" s="12"/>
      <c r="L77" s="12"/>
      <c r="M77" s="13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13" t="s">
        <v>98</v>
      </c>
      <c r="B78" s="13" t="s">
        <v>52</v>
      </c>
      <c r="C78" s="13" t="s">
        <v>99</v>
      </c>
      <c r="D78" s="11">
        <v>211</v>
      </c>
      <c r="E78" s="12"/>
      <c r="F78" s="12"/>
      <c r="G78" s="12"/>
      <c r="H78" s="12"/>
      <c r="I78" s="12"/>
      <c r="J78" s="12"/>
      <c r="K78" s="12"/>
      <c r="L78" s="12"/>
      <c r="M78" s="13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13" t="s">
        <v>100</v>
      </c>
      <c r="B79" s="13" t="s">
        <v>101</v>
      </c>
      <c r="C79" s="13" t="s">
        <v>102</v>
      </c>
      <c r="D79" s="11">
        <v>3</v>
      </c>
      <c r="E79" s="12"/>
      <c r="F79" s="12"/>
      <c r="G79" s="12"/>
      <c r="H79" s="12"/>
      <c r="I79" s="12"/>
      <c r="J79" s="12"/>
      <c r="K79" s="12"/>
      <c r="L79" s="12"/>
      <c r="M79" s="13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13" t="s">
        <v>103</v>
      </c>
      <c r="B80" s="13" t="s">
        <v>52</v>
      </c>
      <c r="C80" s="13" t="s">
        <v>104</v>
      </c>
      <c r="D80" s="11">
        <v>6</v>
      </c>
      <c r="E80" s="12"/>
      <c r="F80" s="12"/>
      <c r="G80" s="12"/>
      <c r="H80" s="12"/>
      <c r="I80" s="12"/>
      <c r="J80" s="12"/>
      <c r="K80" s="12"/>
      <c r="L80" s="12"/>
      <c r="M80" s="13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13" t="s">
        <v>105</v>
      </c>
      <c r="B81" s="13" t="s">
        <v>106</v>
      </c>
      <c r="C81" s="13" t="s">
        <v>107</v>
      </c>
      <c r="D81" s="11">
        <v>6</v>
      </c>
      <c r="E81" s="12"/>
      <c r="F81" s="12"/>
      <c r="G81" s="12"/>
      <c r="H81" s="12"/>
      <c r="I81" s="12"/>
      <c r="J81" s="12"/>
      <c r="K81" s="12"/>
      <c r="L81" s="12"/>
      <c r="M81" s="13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13" t="s">
        <v>108</v>
      </c>
      <c r="B82" s="13" t="s">
        <v>109</v>
      </c>
      <c r="C82" s="13" t="s">
        <v>99</v>
      </c>
      <c r="D82" s="11">
        <v>17</v>
      </c>
      <c r="E82" s="12"/>
      <c r="F82" s="12"/>
      <c r="G82" s="12"/>
      <c r="H82" s="12"/>
      <c r="I82" s="12"/>
      <c r="J82" s="12"/>
      <c r="K82" s="12"/>
      <c r="L82" s="12"/>
      <c r="M82" s="13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13" t="s">
        <v>110</v>
      </c>
      <c r="B83" s="13" t="s">
        <v>293</v>
      </c>
      <c r="C83" s="13" t="s">
        <v>67</v>
      </c>
      <c r="D83" s="11">
        <v>48</v>
      </c>
      <c r="E83" s="12"/>
      <c r="F83" s="12"/>
      <c r="G83" s="12"/>
      <c r="H83" s="12"/>
      <c r="I83" s="12"/>
      <c r="J83" s="12"/>
      <c r="K83" s="12"/>
      <c r="L83" s="12"/>
      <c r="M83" s="13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/>
    </row>
    <row r="85" spans="1:4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/>
    </row>
    <row r="86" spans="1:4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/>
    </row>
    <row r="87" spans="1:4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/>
    </row>
    <row r="88" spans="1:4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/>
    </row>
    <row r="89" spans="1:4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/>
    </row>
    <row r="90" spans="1:4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/>
    </row>
    <row r="91" spans="1:4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/>
    </row>
    <row r="92" spans="1:4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/>
    </row>
    <row r="93" spans="1:4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/>
    </row>
    <row r="94" spans="1:4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/>
    </row>
    <row r="95" spans="1:4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/>
    </row>
    <row r="96" spans="1:4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/>
    </row>
    <row r="97" spans="1:47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/>
    </row>
    <row r="98" spans="1:47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/>
    </row>
    <row r="99" spans="1:47" ht="30" customHeight="1" x14ac:dyDescent="0.3">
      <c r="A99" s="13" t="s">
        <v>73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</row>
    <row r="100" spans="1:47" ht="30" customHeight="1" x14ac:dyDescent="0.3">
      <c r="A100" s="13" t="s">
        <v>111</v>
      </c>
      <c r="B100" s="13" t="s">
        <v>60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/>
    </row>
    <row r="101" spans="1:47" ht="30" customHeight="1" x14ac:dyDescent="0.3">
      <c r="A101" s="13" t="s">
        <v>113</v>
      </c>
      <c r="B101" s="13" t="s">
        <v>114</v>
      </c>
      <c r="C101" s="13" t="s">
        <v>67</v>
      </c>
      <c r="D101" s="11">
        <v>76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13" t="s">
        <v>115</v>
      </c>
      <c r="B102" s="13" t="s">
        <v>92</v>
      </c>
      <c r="C102" s="13" t="s">
        <v>67</v>
      </c>
      <c r="D102" s="11">
        <v>760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13" t="s">
        <v>115</v>
      </c>
      <c r="B103" s="13" t="s">
        <v>116</v>
      </c>
      <c r="C103" s="13" t="s">
        <v>67</v>
      </c>
      <c r="D103" s="11">
        <v>174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13" t="s">
        <v>117</v>
      </c>
      <c r="B104" s="13" t="s">
        <v>52</v>
      </c>
      <c r="C104" s="13" t="s">
        <v>99</v>
      </c>
      <c r="D104" s="11">
        <v>17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13" t="s">
        <v>118</v>
      </c>
      <c r="B105" s="13" t="s">
        <v>119</v>
      </c>
      <c r="C105" s="13" t="s">
        <v>104</v>
      </c>
      <c r="D105" s="11">
        <v>10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13" t="s">
        <v>136</v>
      </c>
      <c r="B106" s="13" t="s">
        <v>137</v>
      </c>
      <c r="C106" s="13" t="s">
        <v>120</v>
      </c>
      <c r="D106" s="11">
        <v>11</v>
      </c>
      <c r="E106" s="12"/>
      <c r="F106" s="12"/>
      <c r="G106" s="12"/>
      <c r="H106" s="12"/>
      <c r="I106" s="12"/>
      <c r="J106" s="12"/>
      <c r="K106" s="12"/>
      <c r="L106" s="12"/>
      <c r="M106" s="13"/>
      <c r="N106" s="132"/>
      <c r="O106" s="132"/>
      <c r="P106" s="132"/>
      <c r="Q106" s="132"/>
      <c r="R106" s="132"/>
      <c r="S106" s="132"/>
      <c r="T106" s="132"/>
      <c r="AR106" s="132"/>
      <c r="AS106" s="132"/>
      <c r="AU106" s="132"/>
    </row>
    <row r="107" spans="1:47" ht="30" customHeight="1" x14ac:dyDescent="0.3">
      <c r="A107" s="13" t="s">
        <v>136</v>
      </c>
      <c r="B107" s="13" t="s">
        <v>138</v>
      </c>
      <c r="C107" s="13" t="s">
        <v>120</v>
      </c>
      <c r="D107" s="11">
        <v>4</v>
      </c>
      <c r="E107" s="12"/>
      <c r="F107" s="12"/>
      <c r="G107" s="12"/>
      <c r="H107" s="12"/>
      <c r="I107" s="12"/>
      <c r="J107" s="12"/>
      <c r="K107" s="12"/>
      <c r="L107" s="12"/>
      <c r="M107" s="13"/>
      <c r="N107" s="132"/>
      <c r="O107" s="132"/>
      <c r="P107" s="132"/>
      <c r="Q107" s="132"/>
      <c r="R107" s="132"/>
      <c r="S107" s="132"/>
      <c r="T107" s="132"/>
      <c r="AR107" s="132"/>
      <c r="AS107" s="132"/>
      <c r="AU107" s="132"/>
    </row>
    <row r="108" spans="1:47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/>
    </row>
    <row r="109" spans="1:47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/>
    </row>
    <row r="110" spans="1:47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/>
    </row>
    <row r="111" spans="1:47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/>
    </row>
    <row r="112" spans="1:47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/>
    </row>
    <row r="113" spans="1:47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/>
    </row>
    <row r="114" spans="1:47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/>
    </row>
    <row r="115" spans="1:47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/>
    </row>
    <row r="116" spans="1:47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/>
    </row>
    <row r="117" spans="1:47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/>
    </row>
    <row r="118" spans="1:47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/>
    </row>
    <row r="119" spans="1:47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/>
    </row>
    <row r="120" spans="1:47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/>
    </row>
    <row r="121" spans="1:47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/>
    </row>
    <row r="122" spans="1:47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/>
    </row>
    <row r="123" spans="1:47" ht="30" customHeight="1" x14ac:dyDescent="0.3">
      <c r="A123" s="13" t="s">
        <v>73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</row>
    <row r="124" spans="1:47" ht="30" customHeight="1" x14ac:dyDescent="0.3">
      <c r="A124" s="13" t="s">
        <v>121</v>
      </c>
      <c r="B124" s="13" t="s">
        <v>60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/>
    </row>
    <row r="125" spans="1:47" ht="30" customHeight="1" x14ac:dyDescent="0.3">
      <c r="A125" s="13" t="s">
        <v>123</v>
      </c>
      <c r="B125" s="13" t="s">
        <v>124</v>
      </c>
      <c r="C125" s="13" t="s">
        <v>125</v>
      </c>
      <c r="D125" s="11">
        <v>5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13" t="s">
        <v>126</v>
      </c>
      <c r="B126" s="13" t="s">
        <v>127</v>
      </c>
      <c r="C126" s="13" t="s">
        <v>128</v>
      </c>
      <c r="D126" s="11">
        <v>52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/>
    </row>
    <row r="128" spans="1:47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/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/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/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/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/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/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/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/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/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/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/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/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/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/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/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/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/>
    </row>
    <row r="145" spans="1:4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/>
    </row>
    <row r="146" spans="1:4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/>
    </row>
    <row r="147" spans="1:47" ht="30" customHeight="1" x14ac:dyDescent="0.3">
      <c r="A147" s="13" t="s">
        <v>73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</row>
    <row r="148" spans="1:47" ht="30" customHeight="1" x14ac:dyDescent="0.3">
      <c r="A148" s="13" t="s">
        <v>129</v>
      </c>
      <c r="B148" s="13" t="s">
        <v>60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/>
    </row>
    <row r="149" spans="1:47" ht="30" customHeight="1" x14ac:dyDescent="0.3">
      <c r="A149" s="13" t="s">
        <v>132</v>
      </c>
      <c r="B149" s="13" t="s">
        <v>133</v>
      </c>
      <c r="C149" s="13" t="s">
        <v>134</v>
      </c>
      <c r="D149" s="11">
        <v>-60</v>
      </c>
      <c r="E149" s="12"/>
      <c r="F149" s="12"/>
      <c r="G149" s="12"/>
      <c r="H149" s="12"/>
      <c r="I149" s="12"/>
      <c r="J149" s="12"/>
      <c r="K149" s="12"/>
      <c r="L149" s="12"/>
      <c r="M149" s="13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/>
    </row>
    <row r="151" spans="1:47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/>
    </row>
    <row r="152" spans="1:47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/>
    </row>
    <row r="153" spans="1:47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/>
    </row>
    <row r="154" spans="1:47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/>
    </row>
    <row r="155" spans="1:47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/>
    </row>
    <row r="156" spans="1:47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/>
    </row>
    <row r="157" spans="1:47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/>
    </row>
    <row r="158" spans="1:47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/>
    </row>
    <row r="159" spans="1:47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/>
    </row>
    <row r="160" spans="1:47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/>
    </row>
    <row r="161" spans="1:47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/>
    </row>
    <row r="162" spans="1:47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/>
    </row>
    <row r="163" spans="1:47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/>
    </row>
    <row r="164" spans="1:47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/>
    </row>
    <row r="165" spans="1:47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/>
    </row>
    <row r="166" spans="1:47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/>
    </row>
    <row r="167" spans="1:47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/>
    </row>
    <row r="168" spans="1:47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/>
    </row>
    <row r="169" spans="1:47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/>
    </row>
    <row r="170" spans="1:47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/>
    </row>
    <row r="171" spans="1:47" ht="30" customHeight="1" x14ac:dyDescent="0.3">
      <c r="A171" s="13" t="s">
        <v>73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</row>
    <row r="172" spans="1:47" ht="30" customHeight="1" x14ac:dyDescent="0.3">
      <c r="A172" s="13" t="s">
        <v>296</v>
      </c>
      <c r="B172" s="13" t="s">
        <v>60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/>
    </row>
    <row r="173" spans="1:47" ht="30" customHeight="1" x14ac:dyDescent="0.3">
      <c r="A173" s="13" t="s">
        <v>140</v>
      </c>
      <c r="B173" s="13" t="s">
        <v>141</v>
      </c>
      <c r="C173" s="13" t="s">
        <v>120</v>
      </c>
      <c r="D173" s="11">
        <v>11</v>
      </c>
      <c r="E173" s="12"/>
      <c r="F173" s="12"/>
      <c r="G173" s="12"/>
      <c r="H173" s="12"/>
      <c r="I173" s="12"/>
      <c r="J173" s="12"/>
      <c r="K173" s="12"/>
      <c r="L173" s="12"/>
      <c r="M173" s="13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13" t="s">
        <v>142</v>
      </c>
      <c r="B174" s="13" t="s">
        <v>143</v>
      </c>
      <c r="C174" s="13" t="s">
        <v>120</v>
      </c>
      <c r="D174" s="11">
        <v>4</v>
      </c>
      <c r="E174" s="12"/>
      <c r="F174" s="12"/>
      <c r="G174" s="12"/>
      <c r="H174" s="12"/>
      <c r="I174" s="12"/>
      <c r="J174" s="12"/>
      <c r="K174" s="12"/>
      <c r="L174" s="12"/>
      <c r="M174" s="13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13" t="s">
        <v>144</v>
      </c>
      <c r="B175" s="13" t="s">
        <v>137</v>
      </c>
      <c r="C175" s="13" t="s">
        <v>120</v>
      </c>
      <c r="D175" s="11">
        <v>11</v>
      </c>
      <c r="E175" s="12"/>
      <c r="F175" s="12"/>
      <c r="G175" s="12"/>
      <c r="H175" s="12"/>
      <c r="I175" s="12"/>
      <c r="J175" s="12"/>
      <c r="K175" s="12"/>
      <c r="L175" s="12"/>
      <c r="M175" s="13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13" t="s">
        <v>144</v>
      </c>
      <c r="B176" s="13" t="s">
        <v>138</v>
      </c>
      <c r="C176" s="13" t="s">
        <v>120</v>
      </c>
      <c r="D176" s="11">
        <v>4</v>
      </c>
      <c r="E176" s="12"/>
      <c r="F176" s="12"/>
      <c r="G176" s="12"/>
      <c r="H176" s="12"/>
      <c r="I176" s="12"/>
      <c r="J176" s="12"/>
      <c r="K176" s="12"/>
      <c r="L176" s="12"/>
      <c r="M176" s="13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17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/>
    </row>
    <row r="178" spans="1:17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/>
    </row>
    <row r="179" spans="1:17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/>
    </row>
    <row r="180" spans="1:17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/>
    </row>
    <row r="181" spans="1:17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/>
    </row>
    <row r="182" spans="1:17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/>
    </row>
    <row r="183" spans="1:17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/>
    </row>
    <row r="184" spans="1:17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/>
    </row>
    <row r="185" spans="1:17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/>
    </row>
    <row r="186" spans="1:17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/>
    </row>
    <row r="187" spans="1:17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/>
    </row>
    <row r="188" spans="1:17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/>
    </row>
    <row r="189" spans="1:17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/>
    </row>
    <row r="190" spans="1:17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/>
    </row>
    <row r="191" spans="1:17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/>
    </row>
    <row r="192" spans="1:17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/>
    </row>
    <row r="193" spans="1:47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/>
    </row>
    <row r="194" spans="1:47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/>
    </row>
    <row r="195" spans="1:47" ht="30" customHeight="1" x14ac:dyDescent="0.3">
      <c r="A195" s="13" t="s">
        <v>73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</row>
    <row r="196" spans="1:47" ht="30" customHeight="1" x14ac:dyDescent="0.3">
      <c r="A196" s="13" t="s">
        <v>147</v>
      </c>
      <c r="B196" s="13" t="s">
        <v>149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/>
    </row>
    <row r="197" spans="1:47" ht="30" customHeight="1" x14ac:dyDescent="0.3">
      <c r="A197" s="13" t="s">
        <v>61</v>
      </c>
      <c r="B197" s="13" t="s">
        <v>62</v>
      </c>
      <c r="C197" s="13" t="s">
        <v>63</v>
      </c>
      <c r="D197" s="11">
        <v>1</v>
      </c>
      <c r="E197" s="12"/>
      <c r="F197" s="12"/>
      <c r="G197" s="12"/>
      <c r="H197" s="12"/>
      <c r="I197" s="12"/>
      <c r="J197" s="12"/>
      <c r="K197" s="12"/>
      <c r="L197" s="12"/>
      <c r="M197" s="13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13" t="s">
        <v>65</v>
      </c>
      <c r="B198" s="13" t="s">
        <v>66</v>
      </c>
      <c r="C198" s="13" t="s">
        <v>67</v>
      </c>
      <c r="D198" s="11">
        <v>512</v>
      </c>
      <c r="E198" s="12"/>
      <c r="F198" s="12"/>
      <c r="G198" s="12"/>
      <c r="H198" s="12"/>
      <c r="I198" s="12"/>
      <c r="J198" s="12"/>
      <c r="K198" s="12"/>
      <c r="L198" s="12"/>
      <c r="M198" s="13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13" t="s">
        <v>68</v>
      </c>
      <c r="B199" s="13" t="s">
        <v>69</v>
      </c>
      <c r="C199" s="13" t="s">
        <v>67</v>
      </c>
      <c r="D199" s="11">
        <v>512</v>
      </c>
      <c r="E199" s="12"/>
      <c r="F199" s="12"/>
      <c r="G199" s="12"/>
      <c r="H199" s="12"/>
      <c r="I199" s="12"/>
      <c r="J199" s="12"/>
      <c r="K199" s="12"/>
      <c r="L199" s="12"/>
      <c r="M199" s="13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13" t="s">
        <v>70</v>
      </c>
      <c r="B200" s="13" t="s">
        <v>71</v>
      </c>
      <c r="C200" s="13" t="s">
        <v>72</v>
      </c>
      <c r="D200" s="11">
        <v>16</v>
      </c>
      <c r="E200" s="12"/>
      <c r="F200" s="12"/>
      <c r="G200" s="12"/>
      <c r="H200" s="12"/>
      <c r="I200" s="12"/>
      <c r="J200" s="12"/>
      <c r="K200" s="12"/>
      <c r="L200" s="12"/>
      <c r="M200" s="13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/>
    </row>
    <row r="202" spans="1:47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/>
    </row>
    <row r="203" spans="1:47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/>
    </row>
    <row r="204" spans="1:47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/>
    </row>
    <row r="205" spans="1:47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/>
    </row>
    <row r="206" spans="1:47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/>
    </row>
    <row r="207" spans="1:47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/>
    </row>
    <row r="208" spans="1:47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/>
    </row>
    <row r="209" spans="1:47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/>
    </row>
    <row r="210" spans="1:47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/>
    </row>
    <row r="211" spans="1:47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/>
    </row>
    <row r="212" spans="1:47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/>
    </row>
    <row r="213" spans="1:47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/>
    </row>
    <row r="214" spans="1:47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/>
    </row>
    <row r="215" spans="1:47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/>
    </row>
    <row r="216" spans="1:47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/>
    </row>
    <row r="217" spans="1:47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/>
    </row>
    <row r="218" spans="1:47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/>
    </row>
    <row r="219" spans="1:47" ht="30" customHeight="1" x14ac:dyDescent="0.3">
      <c r="A219" s="13" t="s">
        <v>73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</row>
    <row r="220" spans="1:47" ht="30" customHeight="1" x14ac:dyDescent="0.3">
      <c r="A220" s="13" t="s">
        <v>150</v>
      </c>
      <c r="B220" s="13" t="s">
        <v>149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/>
    </row>
    <row r="221" spans="1:47" ht="30" customHeight="1" x14ac:dyDescent="0.3">
      <c r="A221" s="13" t="s">
        <v>76</v>
      </c>
      <c r="B221" s="13" t="s">
        <v>77</v>
      </c>
      <c r="C221" s="13" t="s">
        <v>67</v>
      </c>
      <c r="D221" s="11">
        <v>512</v>
      </c>
      <c r="E221" s="12"/>
      <c r="F221" s="12"/>
      <c r="G221" s="12"/>
      <c r="H221" s="12"/>
      <c r="I221" s="12"/>
      <c r="J221" s="12"/>
      <c r="K221" s="12"/>
      <c r="L221" s="12"/>
      <c r="M221" s="13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7" ht="30" customHeight="1" x14ac:dyDescent="0.3">
      <c r="A222" s="13" t="s">
        <v>76</v>
      </c>
      <c r="B222" s="13" t="s">
        <v>78</v>
      </c>
      <c r="C222" s="13" t="s">
        <v>67</v>
      </c>
      <c r="D222" s="11">
        <v>107</v>
      </c>
      <c r="E222" s="12"/>
      <c r="F222" s="12"/>
      <c r="G222" s="12"/>
      <c r="H222" s="12"/>
      <c r="I222" s="12"/>
      <c r="J222" s="12"/>
      <c r="K222" s="12"/>
      <c r="L222" s="12"/>
      <c r="M222" s="13"/>
      <c r="N222" s="1"/>
      <c r="O222" s="1"/>
      <c r="P222" s="1"/>
      <c r="Q222" s="1"/>
      <c r="R222" s="1"/>
      <c r="S222" s="1"/>
      <c r="T222" s="1"/>
      <c r="AR222" s="1"/>
      <c r="AS222" s="1"/>
      <c r="AU222" s="1"/>
    </row>
    <row r="223" spans="1:47" ht="30" customHeight="1" x14ac:dyDescent="0.3">
      <c r="A223" s="13" t="s">
        <v>79</v>
      </c>
      <c r="B223" s="13" t="s">
        <v>52</v>
      </c>
      <c r="C223" s="13" t="s">
        <v>80</v>
      </c>
      <c r="D223" s="11">
        <v>6</v>
      </c>
      <c r="E223" s="12"/>
      <c r="F223" s="12"/>
      <c r="G223" s="12"/>
      <c r="H223" s="12"/>
      <c r="I223" s="12"/>
      <c r="J223" s="12"/>
      <c r="K223" s="12"/>
      <c r="L223" s="12"/>
      <c r="M223" s="13"/>
      <c r="N223" s="1"/>
      <c r="O223" s="1"/>
      <c r="P223" s="1"/>
      <c r="Q223" s="1"/>
      <c r="R223" s="1"/>
      <c r="S223" s="1"/>
      <c r="T223" s="1"/>
      <c r="AR223" s="1"/>
      <c r="AS223" s="1"/>
      <c r="AU223" s="1"/>
    </row>
    <row r="224" spans="1:47" ht="30" customHeight="1" x14ac:dyDescent="0.3">
      <c r="A224" s="13" t="s">
        <v>81</v>
      </c>
      <c r="B224" s="13" t="s">
        <v>82</v>
      </c>
      <c r="C224" s="13" t="s">
        <v>67</v>
      </c>
      <c r="D224" s="11">
        <v>2</v>
      </c>
      <c r="E224" s="12"/>
      <c r="F224" s="12"/>
      <c r="G224" s="12"/>
      <c r="H224" s="12"/>
      <c r="I224" s="12"/>
      <c r="J224" s="12"/>
      <c r="K224" s="12"/>
      <c r="L224" s="12"/>
      <c r="M224" s="13"/>
      <c r="N224" s="1"/>
      <c r="O224" s="1"/>
      <c r="P224" s="1"/>
      <c r="Q224" s="1"/>
      <c r="R224" s="1"/>
      <c r="S224" s="1"/>
      <c r="T224" s="1"/>
      <c r="AR224" s="1"/>
      <c r="AS224" s="1"/>
      <c r="AU224" s="1"/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/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/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/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/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/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/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/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/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/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/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/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/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/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/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/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/>
    </row>
    <row r="241" spans="1:47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/>
    </row>
    <row r="242" spans="1:47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/>
    </row>
    <row r="243" spans="1:47" ht="30" customHeight="1" x14ac:dyDescent="0.3">
      <c r="A243" s="13" t="s">
        <v>73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</row>
    <row r="244" spans="1:47" ht="30" customHeight="1" x14ac:dyDescent="0.3">
      <c r="A244" s="13" t="s">
        <v>152</v>
      </c>
      <c r="B244" s="13" t="s">
        <v>149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/>
    </row>
    <row r="245" spans="1:47" ht="30" customHeight="1" x14ac:dyDescent="0.3">
      <c r="A245" s="13" t="s">
        <v>85</v>
      </c>
      <c r="B245" s="13" t="s">
        <v>86</v>
      </c>
      <c r="C245" s="13" t="s">
        <v>67</v>
      </c>
      <c r="D245" s="11">
        <v>52</v>
      </c>
      <c r="E245" s="12"/>
      <c r="F245" s="12"/>
      <c r="G245" s="12"/>
      <c r="H245" s="12"/>
      <c r="I245" s="12"/>
      <c r="J245" s="12"/>
      <c r="K245" s="12"/>
      <c r="L245" s="12"/>
      <c r="M245" s="13"/>
      <c r="N245" s="1"/>
      <c r="O245" s="1"/>
      <c r="P245" s="1"/>
      <c r="Q245" s="1"/>
      <c r="R245" s="1"/>
      <c r="S245" s="1"/>
      <c r="T245" s="1"/>
      <c r="AR245" s="1"/>
      <c r="AS245" s="1"/>
      <c r="AU245" s="1"/>
    </row>
    <row r="246" spans="1:47" ht="30" customHeight="1" x14ac:dyDescent="0.3">
      <c r="A246" s="13" t="s">
        <v>87</v>
      </c>
      <c r="B246" s="13" t="s">
        <v>88</v>
      </c>
      <c r="C246" s="13" t="s">
        <v>67</v>
      </c>
      <c r="D246" s="11">
        <v>52</v>
      </c>
      <c r="E246" s="12"/>
      <c r="F246" s="12"/>
      <c r="G246" s="12"/>
      <c r="H246" s="12"/>
      <c r="I246" s="12"/>
      <c r="J246" s="12"/>
      <c r="K246" s="12"/>
      <c r="L246" s="12"/>
      <c r="M246" s="13"/>
      <c r="N246" s="1"/>
      <c r="O246" s="1"/>
      <c r="P246" s="1"/>
      <c r="Q246" s="1"/>
      <c r="R246" s="1"/>
      <c r="S246" s="1"/>
      <c r="T246" s="1"/>
      <c r="AR246" s="1"/>
      <c r="AS246" s="1"/>
      <c r="AU246" s="1"/>
    </row>
    <row r="247" spans="1:47" ht="30" customHeight="1" x14ac:dyDescent="0.3">
      <c r="A247" s="13" t="s">
        <v>89</v>
      </c>
      <c r="B247" s="13" t="s">
        <v>90</v>
      </c>
      <c r="C247" s="13" t="s">
        <v>67</v>
      </c>
      <c r="D247" s="11">
        <v>52</v>
      </c>
      <c r="E247" s="12"/>
      <c r="F247" s="12"/>
      <c r="G247" s="12"/>
      <c r="H247" s="12"/>
      <c r="I247" s="12"/>
      <c r="J247" s="12"/>
      <c r="K247" s="12"/>
      <c r="L247" s="12"/>
      <c r="M247" s="13"/>
      <c r="N247" s="1"/>
      <c r="O247" s="1"/>
      <c r="P247" s="1"/>
      <c r="Q247" s="1"/>
      <c r="R247" s="1"/>
      <c r="S247" s="1"/>
      <c r="T247" s="1"/>
      <c r="AR247" s="1"/>
      <c r="AS247" s="1"/>
      <c r="AU247" s="1"/>
    </row>
    <row r="248" spans="1:47" ht="30" customHeight="1" x14ac:dyDescent="0.3">
      <c r="A248" s="13" t="s">
        <v>91</v>
      </c>
      <c r="B248" s="13" t="s">
        <v>92</v>
      </c>
      <c r="C248" s="13" t="s">
        <v>67</v>
      </c>
      <c r="D248" s="11">
        <v>461</v>
      </c>
      <c r="E248" s="12"/>
      <c r="F248" s="12"/>
      <c r="G248" s="12"/>
      <c r="H248" s="12"/>
      <c r="I248" s="12"/>
      <c r="J248" s="12"/>
      <c r="K248" s="12"/>
      <c r="L248" s="12"/>
      <c r="M248" s="13"/>
      <c r="N248" s="1"/>
      <c r="O248" s="1"/>
      <c r="P248" s="1"/>
      <c r="Q248" s="1"/>
      <c r="R248" s="1"/>
      <c r="S248" s="1"/>
      <c r="T248" s="1"/>
      <c r="AR248" s="1"/>
      <c r="AS248" s="1"/>
      <c r="AU248" s="1"/>
    </row>
    <row r="249" spans="1:47" ht="30" customHeight="1" x14ac:dyDescent="0.3">
      <c r="A249" s="13" t="s">
        <v>91</v>
      </c>
      <c r="B249" s="13" t="s">
        <v>93</v>
      </c>
      <c r="C249" s="13" t="s">
        <v>67</v>
      </c>
      <c r="D249" s="11">
        <v>107</v>
      </c>
      <c r="E249" s="12"/>
      <c r="F249" s="12"/>
      <c r="G249" s="12"/>
      <c r="H249" s="12"/>
      <c r="I249" s="12"/>
      <c r="J249" s="12"/>
      <c r="K249" s="12"/>
      <c r="L249" s="12"/>
      <c r="M249" s="13"/>
      <c r="N249" s="1"/>
      <c r="O249" s="1"/>
      <c r="P249" s="1"/>
      <c r="Q249" s="1"/>
      <c r="R249" s="1"/>
      <c r="S249" s="1"/>
      <c r="T249" s="1"/>
      <c r="AR249" s="1"/>
      <c r="AS249" s="1"/>
      <c r="AU249" s="1"/>
    </row>
    <row r="250" spans="1:47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/>
    </row>
    <row r="251" spans="1:47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/>
    </row>
    <row r="252" spans="1:47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/>
    </row>
    <row r="253" spans="1:47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/>
    </row>
    <row r="254" spans="1:47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/>
    </row>
    <row r="255" spans="1:47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/>
    </row>
    <row r="256" spans="1:47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/>
    </row>
    <row r="257" spans="1:47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/>
    </row>
    <row r="258" spans="1:47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/>
    </row>
    <row r="259" spans="1:47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/>
    </row>
    <row r="260" spans="1:47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/>
    </row>
    <row r="261" spans="1:47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/>
    </row>
    <row r="262" spans="1:47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/>
    </row>
    <row r="263" spans="1:47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/>
    </row>
    <row r="264" spans="1:47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/>
    </row>
    <row r="265" spans="1:47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/>
    </row>
    <row r="266" spans="1:47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/>
    </row>
    <row r="267" spans="1:47" ht="30" customHeight="1" x14ac:dyDescent="0.3">
      <c r="A267" s="13" t="s">
        <v>73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</row>
    <row r="268" spans="1:47" ht="30" customHeight="1" x14ac:dyDescent="0.3">
      <c r="A268" s="13" t="s">
        <v>154</v>
      </c>
      <c r="B268" s="13" t="s">
        <v>149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/>
    </row>
    <row r="269" spans="1:47" ht="30" customHeight="1" x14ac:dyDescent="0.3">
      <c r="A269" s="13" t="s">
        <v>96</v>
      </c>
      <c r="B269" s="13" t="s">
        <v>97</v>
      </c>
      <c r="C269" s="13" t="s">
        <v>63</v>
      </c>
      <c r="D269" s="11">
        <v>7</v>
      </c>
      <c r="E269" s="12"/>
      <c r="F269" s="12"/>
      <c r="G269" s="12"/>
      <c r="H269" s="12"/>
      <c r="I269" s="12"/>
      <c r="J269" s="12"/>
      <c r="K269" s="12"/>
      <c r="L269" s="12"/>
      <c r="M269" s="13"/>
      <c r="N269" s="1"/>
      <c r="O269" s="1"/>
      <c r="P269" s="1"/>
      <c r="Q269" s="1"/>
      <c r="R269" s="1"/>
      <c r="S269" s="1"/>
      <c r="T269" s="1"/>
      <c r="AR269" s="1"/>
      <c r="AS269" s="1"/>
      <c r="AU269" s="1"/>
    </row>
    <row r="270" spans="1:47" ht="30" customHeight="1" x14ac:dyDescent="0.3">
      <c r="A270" s="13" t="s">
        <v>98</v>
      </c>
      <c r="B270" s="13" t="s">
        <v>52</v>
      </c>
      <c r="C270" s="13" t="s">
        <v>99</v>
      </c>
      <c r="D270" s="11">
        <v>109</v>
      </c>
      <c r="E270" s="12"/>
      <c r="F270" s="12"/>
      <c r="G270" s="12"/>
      <c r="H270" s="12"/>
      <c r="I270" s="12"/>
      <c r="J270" s="12"/>
      <c r="K270" s="12"/>
      <c r="L270" s="12"/>
      <c r="M270" s="13"/>
      <c r="N270" s="1"/>
      <c r="O270" s="1"/>
      <c r="P270" s="1"/>
      <c r="Q270" s="1"/>
      <c r="R270" s="1"/>
      <c r="S270" s="1"/>
      <c r="T270" s="1"/>
      <c r="AR270" s="1"/>
      <c r="AS270" s="1"/>
      <c r="AU270" s="1"/>
    </row>
    <row r="271" spans="1:47" ht="30" customHeight="1" x14ac:dyDescent="0.3">
      <c r="A271" s="13" t="s">
        <v>100</v>
      </c>
      <c r="B271" s="13" t="s">
        <v>101</v>
      </c>
      <c r="C271" s="13" t="s">
        <v>102</v>
      </c>
      <c r="D271" s="11">
        <v>2</v>
      </c>
      <c r="E271" s="12"/>
      <c r="F271" s="12"/>
      <c r="G271" s="12"/>
      <c r="H271" s="12"/>
      <c r="I271" s="12"/>
      <c r="J271" s="12"/>
      <c r="K271" s="12"/>
      <c r="L271" s="12"/>
      <c r="M271" s="13"/>
      <c r="N271" s="1"/>
      <c r="O271" s="1"/>
      <c r="P271" s="1"/>
      <c r="Q271" s="1"/>
      <c r="R271" s="1"/>
      <c r="S271" s="1"/>
      <c r="T271" s="1"/>
      <c r="AR271" s="1"/>
      <c r="AS271" s="1"/>
      <c r="AU271" s="1"/>
    </row>
    <row r="272" spans="1:47" ht="30" customHeight="1" x14ac:dyDescent="0.3">
      <c r="A272" s="13" t="s">
        <v>103</v>
      </c>
      <c r="B272" s="13" t="s">
        <v>52</v>
      </c>
      <c r="C272" s="13" t="s">
        <v>104</v>
      </c>
      <c r="D272" s="11">
        <v>5</v>
      </c>
      <c r="E272" s="12"/>
      <c r="F272" s="12"/>
      <c r="G272" s="12"/>
      <c r="H272" s="12"/>
      <c r="I272" s="12"/>
      <c r="J272" s="12"/>
      <c r="K272" s="12"/>
      <c r="L272" s="12"/>
      <c r="M272" s="13"/>
      <c r="N272" s="1"/>
      <c r="O272" s="1"/>
      <c r="P272" s="1"/>
      <c r="Q272" s="1"/>
      <c r="R272" s="1"/>
      <c r="S272" s="1"/>
      <c r="T272" s="1"/>
      <c r="AR272" s="1"/>
      <c r="AS272" s="1"/>
      <c r="AU272" s="1"/>
    </row>
    <row r="273" spans="1:47" ht="30" customHeight="1" x14ac:dyDescent="0.3">
      <c r="A273" s="13" t="s">
        <v>105</v>
      </c>
      <c r="B273" s="13" t="s">
        <v>106</v>
      </c>
      <c r="C273" s="13" t="s">
        <v>107</v>
      </c>
      <c r="D273" s="11">
        <v>5</v>
      </c>
      <c r="E273" s="12"/>
      <c r="F273" s="12"/>
      <c r="G273" s="12"/>
      <c r="H273" s="12"/>
      <c r="I273" s="12"/>
      <c r="J273" s="12"/>
      <c r="K273" s="12"/>
      <c r="L273" s="12"/>
      <c r="M273" s="13"/>
      <c r="N273" s="1"/>
      <c r="O273" s="1"/>
      <c r="P273" s="1"/>
      <c r="Q273" s="1"/>
      <c r="R273" s="1"/>
      <c r="S273" s="1"/>
      <c r="T273" s="1"/>
      <c r="AR273" s="1"/>
      <c r="AS273" s="1"/>
      <c r="AU273" s="1"/>
    </row>
    <row r="274" spans="1:47" ht="30" customHeight="1" x14ac:dyDescent="0.3">
      <c r="A274" s="13" t="s">
        <v>108</v>
      </c>
      <c r="B274" s="13" t="s">
        <v>109</v>
      </c>
      <c r="C274" s="13" t="s">
        <v>99</v>
      </c>
      <c r="D274" s="11">
        <v>12</v>
      </c>
      <c r="E274" s="12"/>
      <c r="F274" s="12"/>
      <c r="G274" s="12"/>
      <c r="H274" s="12"/>
      <c r="I274" s="12"/>
      <c r="J274" s="12"/>
      <c r="K274" s="12"/>
      <c r="L274" s="12"/>
      <c r="M274" s="13"/>
      <c r="N274" s="1"/>
      <c r="O274" s="1"/>
      <c r="P274" s="1"/>
      <c r="Q274" s="1"/>
      <c r="R274" s="1"/>
      <c r="S274" s="1"/>
      <c r="T274" s="1"/>
      <c r="AR274" s="1"/>
      <c r="AS274" s="1"/>
      <c r="AU274" s="1"/>
    </row>
    <row r="275" spans="1:47" ht="30" customHeight="1" x14ac:dyDescent="0.3">
      <c r="A275" s="13" t="s">
        <v>110</v>
      </c>
      <c r="B275" s="13" t="s">
        <v>292</v>
      </c>
      <c r="C275" s="13" t="s">
        <v>67</v>
      </c>
      <c r="D275" s="11">
        <v>24</v>
      </c>
      <c r="E275" s="12"/>
      <c r="F275" s="12"/>
      <c r="G275" s="12"/>
      <c r="H275" s="12"/>
      <c r="I275" s="12"/>
      <c r="J275" s="12"/>
      <c r="K275" s="12"/>
      <c r="L275" s="12"/>
      <c r="M275" s="13"/>
      <c r="N275" s="1"/>
      <c r="O275" s="1"/>
      <c r="P275" s="1"/>
      <c r="Q275" s="1"/>
      <c r="R275" s="1"/>
      <c r="S275" s="1"/>
      <c r="T275" s="1"/>
      <c r="AR275" s="1"/>
      <c r="AS275" s="1"/>
      <c r="AU275" s="1"/>
    </row>
    <row r="276" spans="1:4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/>
    </row>
    <row r="277" spans="1:4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/>
    </row>
    <row r="278" spans="1:4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/>
    </row>
    <row r="279" spans="1:4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/>
    </row>
    <row r="280" spans="1:4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/>
    </row>
    <row r="281" spans="1:4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/>
    </row>
    <row r="282" spans="1:4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/>
    </row>
    <row r="283" spans="1:4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/>
    </row>
    <row r="284" spans="1:4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/>
    </row>
    <row r="285" spans="1:4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/>
    </row>
    <row r="286" spans="1:4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/>
    </row>
    <row r="287" spans="1:4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/>
    </row>
    <row r="288" spans="1:4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/>
    </row>
    <row r="289" spans="1:47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/>
    </row>
    <row r="290" spans="1:47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/>
    </row>
    <row r="291" spans="1:47" ht="30" customHeight="1" x14ac:dyDescent="0.3">
      <c r="A291" s="13" t="s">
        <v>73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</row>
    <row r="292" spans="1:47" ht="30" customHeight="1" x14ac:dyDescent="0.3">
      <c r="A292" s="13" t="s">
        <v>156</v>
      </c>
      <c r="B292" s="13" t="s">
        <v>149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/>
    </row>
    <row r="293" spans="1:47" ht="30" customHeight="1" x14ac:dyDescent="0.3">
      <c r="A293" s="13" t="s">
        <v>113</v>
      </c>
      <c r="B293" s="13" t="s">
        <v>114</v>
      </c>
      <c r="C293" s="13" t="s">
        <v>67</v>
      </c>
      <c r="D293" s="11">
        <v>52</v>
      </c>
      <c r="E293" s="12"/>
      <c r="F293" s="12"/>
      <c r="G293" s="12"/>
      <c r="H293" s="12"/>
      <c r="I293" s="12"/>
      <c r="J293" s="12"/>
      <c r="K293" s="12"/>
      <c r="L293" s="12"/>
      <c r="M293" s="13"/>
      <c r="N293" s="1"/>
      <c r="O293" s="1"/>
      <c r="P293" s="1"/>
      <c r="Q293" s="1"/>
      <c r="R293" s="1"/>
      <c r="S293" s="1"/>
      <c r="T293" s="1"/>
      <c r="AR293" s="1"/>
      <c r="AS293" s="1"/>
      <c r="AU293" s="1"/>
    </row>
    <row r="294" spans="1:47" ht="30" customHeight="1" x14ac:dyDescent="0.3">
      <c r="A294" s="13" t="s">
        <v>115</v>
      </c>
      <c r="B294" s="13" t="s">
        <v>92</v>
      </c>
      <c r="C294" s="13" t="s">
        <v>67</v>
      </c>
      <c r="D294" s="11">
        <v>512</v>
      </c>
      <c r="E294" s="12"/>
      <c r="F294" s="12"/>
      <c r="G294" s="12"/>
      <c r="H294" s="12"/>
      <c r="I294" s="12"/>
      <c r="J294" s="12"/>
      <c r="K294" s="12"/>
      <c r="L294" s="12"/>
      <c r="M294" s="13"/>
      <c r="N294" s="1"/>
      <c r="O294" s="1"/>
      <c r="P294" s="1"/>
      <c r="Q294" s="1"/>
      <c r="R294" s="1"/>
      <c r="S294" s="1"/>
      <c r="T294" s="1"/>
      <c r="AR294" s="1"/>
      <c r="AS294" s="1"/>
      <c r="AU294" s="1"/>
    </row>
    <row r="295" spans="1:47" ht="30" customHeight="1" x14ac:dyDescent="0.3">
      <c r="A295" s="13" t="s">
        <v>115</v>
      </c>
      <c r="B295" s="13" t="s">
        <v>116</v>
      </c>
      <c r="C295" s="13" t="s">
        <v>67</v>
      </c>
      <c r="D295" s="11">
        <v>106</v>
      </c>
      <c r="E295" s="12"/>
      <c r="F295" s="12"/>
      <c r="G295" s="12"/>
      <c r="H295" s="12"/>
      <c r="I295" s="12"/>
      <c r="J295" s="12"/>
      <c r="K295" s="12"/>
      <c r="L295" s="12"/>
      <c r="M295" s="13"/>
      <c r="N295" s="1"/>
      <c r="O295" s="1"/>
      <c r="P295" s="1"/>
      <c r="Q295" s="1"/>
      <c r="R295" s="1"/>
      <c r="S295" s="1"/>
      <c r="T295" s="1"/>
      <c r="AR295" s="1"/>
      <c r="AS295" s="1"/>
      <c r="AU295" s="1"/>
    </row>
    <row r="296" spans="1:47" ht="30" customHeight="1" x14ac:dyDescent="0.3">
      <c r="A296" s="13" t="s">
        <v>117</v>
      </c>
      <c r="B296" s="13" t="s">
        <v>52</v>
      </c>
      <c r="C296" s="13" t="s">
        <v>99</v>
      </c>
      <c r="D296" s="11">
        <v>12</v>
      </c>
      <c r="E296" s="12"/>
      <c r="F296" s="12"/>
      <c r="G296" s="12"/>
      <c r="H296" s="12"/>
      <c r="I296" s="12"/>
      <c r="J296" s="12"/>
      <c r="K296" s="12"/>
      <c r="L296" s="12"/>
      <c r="M296" s="13"/>
      <c r="N296" s="1"/>
      <c r="O296" s="1"/>
      <c r="P296" s="1"/>
      <c r="Q296" s="1"/>
      <c r="R296" s="1"/>
      <c r="S296" s="1"/>
      <c r="T296" s="1"/>
      <c r="AR296" s="1"/>
      <c r="AS296" s="1"/>
      <c r="AU296" s="1"/>
    </row>
    <row r="297" spans="1:47" ht="30" customHeight="1" x14ac:dyDescent="0.3">
      <c r="A297" s="13" t="s">
        <v>136</v>
      </c>
      <c r="B297" s="13" t="s">
        <v>137</v>
      </c>
      <c r="C297" s="13" t="s">
        <v>120</v>
      </c>
      <c r="D297" s="11">
        <v>8</v>
      </c>
      <c r="E297" s="12"/>
      <c r="F297" s="12"/>
      <c r="G297" s="12"/>
      <c r="H297" s="12"/>
      <c r="I297" s="12"/>
      <c r="J297" s="12"/>
      <c r="K297" s="12"/>
      <c r="L297" s="12"/>
      <c r="M297" s="13"/>
      <c r="N297" s="132"/>
      <c r="O297" s="132"/>
      <c r="P297" s="132"/>
      <c r="Q297" s="132"/>
      <c r="R297" s="132"/>
      <c r="S297" s="132"/>
      <c r="T297" s="132"/>
      <c r="AR297" s="132"/>
      <c r="AS297" s="132"/>
      <c r="AU297" s="132"/>
    </row>
    <row r="298" spans="1:47" ht="30" customHeight="1" x14ac:dyDescent="0.3">
      <c r="A298" s="13" t="s">
        <v>136</v>
      </c>
      <c r="B298" s="13" t="s">
        <v>138</v>
      </c>
      <c r="C298" s="13" t="s">
        <v>120</v>
      </c>
      <c r="D298" s="11">
        <v>3</v>
      </c>
      <c r="E298" s="12"/>
      <c r="F298" s="12"/>
      <c r="G298" s="12"/>
      <c r="H298" s="12"/>
      <c r="I298" s="12"/>
      <c r="J298" s="12"/>
      <c r="K298" s="12"/>
      <c r="L298" s="12"/>
      <c r="M298" s="13"/>
      <c r="N298" s="132"/>
      <c r="O298" s="132"/>
      <c r="P298" s="132"/>
      <c r="Q298" s="132"/>
      <c r="R298" s="132"/>
      <c r="S298" s="132"/>
      <c r="T298" s="132"/>
      <c r="AR298" s="132"/>
      <c r="AS298" s="132"/>
      <c r="AU298" s="132"/>
    </row>
    <row r="299" spans="1:47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/>
    </row>
    <row r="300" spans="1:47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/>
    </row>
    <row r="301" spans="1:47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/>
    </row>
    <row r="302" spans="1:47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/>
    </row>
    <row r="303" spans="1:47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/>
    </row>
    <row r="304" spans="1:47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/>
    </row>
    <row r="305" spans="1:47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/>
    </row>
    <row r="306" spans="1:47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/>
    </row>
    <row r="307" spans="1:47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/>
    </row>
    <row r="308" spans="1:47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/>
    </row>
    <row r="309" spans="1:47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/>
    </row>
    <row r="310" spans="1:47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/>
    </row>
    <row r="311" spans="1:47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/>
    </row>
    <row r="312" spans="1:47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/>
    </row>
    <row r="313" spans="1:47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/>
    </row>
    <row r="314" spans="1:47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/>
    </row>
    <row r="315" spans="1:47" ht="30" customHeight="1" x14ac:dyDescent="0.3">
      <c r="A315" s="13" t="s">
        <v>73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</row>
    <row r="316" spans="1:47" ht="30" customHeight="1" x14ac:dyDescent="0.3">
      <c r="A316" s="13" t="s">
        <v>158</v>
      </c>
      <c r="B316" s="13" t="s">
        <v>149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/>
    </row>
    <row r="317" spans="1:47" ht="30" customHeight="1" x14ac:dyDescent="0.3">
      <c r="A317" s="13" t="s">
        <v>123</v>
      </c>
      <c r="B317" s="13" t="s">
        <v>124</v>
      </c>
      <c r="C317" s="13" t="s">
        <v>125</v>
      </c>
      <c r="D317" s="11">
        <v>4</v>
      </c>
      <c r="E317" s="12"/>
      <c r="F317" s="12"/>
      <c r="G317" s="12"/>
      <c r="H317" s="12"/>
      <c r="I317" s="12"/>
      <c r="J317" s="12"/>
      <c r="K317" s="12"/>
      <c r="L317" s="12"/>
      <c r="M317" s="13"/>
      <c r="N317" s="1"/>
      <c r="O317" s="1"/>
      <c r="P317" s="1"/>
      <c r="Q317" s="1"/>
      <c r="R317" s="1"/>
      <c r="S317" s="1"/>
      <c r="T317" s="1"/>
      <c r="AR317" s="1"/>
      <c r="AS317" s="1"/>
      <c r="AU317" s="1"/>
    </row>
    <row r="318" spans="1:47" ht="30" customHeight="1" x14ac:dyDescent="0.3">
      <c r="A318" s="13" t="s">
        <v>126</v>
      </c>
      <c r="B318" s="13" t="s">
        <v>127</v>
      </c>
      <c r="C318" s="13" t="s">
        <v>128</v>
      </c>
      <c r="D318" s="11">
        <v>43</v>
      </c>
      <c r="E318" s="12"/>
      <c r="F318" s="12"/>
      <c r="G318" s="12"/>
      <c r="H318" s="12"/>
      <c r="I318" s="12"/>
      <c r="J318" s="12"/>
      <c r="K318" s="12"/>
      <c r="L318" s="12"/>
      <c r="M318" s="13"/>
      <c r="N318" s="1"/>
      <c r="O318" s="1"/>
      <c r="P318" s="1"/>
      <c r="Q318" s="1"/>
      <c r="R318" s="1"/>
      <c r="S318" s="1"/>
      <c r="T318" s="1"/>
      <c r="AR318" s="1"/>
      <c r="AS318" s="1"/>
      <c r="AU318" s="1"/>
    </row>
    <row r="319" spans="1:47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/>
    </row>
    <row r="320" spans="1:47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/>
    </row>
    <row r="321" spans="1:17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/>
    </row>
    <row r="322" spans="1:17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/>
    </row>
    <row r="323" spans="1:17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/>
    </row>
    <row r="324" spans="1:17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/>
    </row>
    <row r="325" spans="1:17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/>
    </row>
    <row r="326" spans="1:17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/>
    </row>
    <row r="327" spans="1:17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/>
    </row>
    <row r="328" spans="1:17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/>
    </row>
    <row r="329" spans="1:17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/>
    </row>
    <row r="330" spans="1:17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/>
    </row>
    <row r="331" spans="1:17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/>
    </row>
    <row r="332" spans="1:17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/>
    </row>
    <row r="333" spans="1:17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/>
    </row>
    <row r="334" spans="1:17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/>
    </row>
    <row r="335" spans="1:17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/>
    </row>
    <row r="336" spans="1:17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/>
    </row>
    <row r="337" spans="1:47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/>
    </row>
    <row r="338" spans="1:47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/>
    </row>
    <row r="339" spans="1:47" ht="30" customHeight="1" x14ac:dyDescent="0.3">
      <c r="A339" s="13" t="s">
        <v>73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</row>
    <row r="340" spans="1:47" ht="30" customHeight="1" x14ac:dyDescent="0.3">
      <c r="A340" s="13" t="s">
        <v>298</v>
      </c>
      <c r="B340" s="13" t="s">
        <v>149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/>
    </row>
    <row r="341" spans="1:47" ht="30" customHeight="1" x14ac:dyDescent="0.3">
      <c r="A341" s="13" t="s">
        <v>140</v>
      </c>
      <c r="B341" s="13" t="s">
        <v>141</v>
      </c>
      <c r="C341" s="13" t="s">
        <v>120</v>
      </c>
      <c r="D341" s="11">
        <v>8</v>
      </c>
      <c r="E341" s="12"/>
      <c r="F341" s="12"/>
      <c r="G341" s="12"/>
      <c r="H341" s="12"/>
      <c r="I341" s="12"/>
      <c r="J341" s="12"/>
      <c r="K341" s="12"/>
      <c r="L341" s="12"/>
      <c r="M341" s="13"/>
      <c r="N341" s="1"/>
      <c r="O341" s="1"/>
      <c r="P341" s="1"/>
      <c r="Q341" s="1"/>
      <c r="R341" s="1"/>
      <c r="S341" s="1"/>
      <c r="T341" s="1"/>
      <c r="AR341" s="1"/>
      <c r="AS341" s="1"/>
      <c r="AU341" s="1"/>
    </row>
    <row r="342" spans="1:47" ht="30" customHeight="1" x14ac:dyDescent="0.3">
      <c r="A342" s="13" t="s">
        <v>142</v>
      </c>
      <c r="B342" s="13" t="s">
        <v>143</v>
      </c>
      <c r="C342" s="13" t="s">
        <v>120</v>
      </c>
      <c r="D342" s="11">
        <v>3</v>
      </c>
      <c r="E342" s="12"/>
      <c r="F342" s="12"/>
      <c r="G342" s="12"/>
      <c r="H342" s="12"/>
      <c r="I342" s="12"/>
      <c r="J342" s="12"/>
      <c r="K342" s="12"/>
      <c r="L342" s="12"/>
      <c r="M342" s="13"/>
      <c r="N342" s="1"/>
      <c r="O342" s="1"/>
      <c r="P342" s="1"/>
      <c r="Q342" s="1"/>
      <c r="R342" s="1"/>
      <c r="S342" s="1"/>
      <c r="T342" s="1"/>
      <c r="AR342" s="1"/>
      <c r="AS342" s="1"/>
      <c r="AU342" s="1"/>
    </row>
    <row r="343" spans="1:47" ht="30" customHeight="1" x14ac:dyDescent="0.3">
      <c r="A343" s="13" t="s">
        <v>144</v>
      </c>
      <c r="B343" s="13" t="s">
        <v>137</v>
      </c>
      <c r="C343" s="13" t="s">
        <v>120</v>
      </c>
      <c r="D343" s="11">
        <v>8</v>
      </c>
      <c r="E343" s="12"/>
      <c r="F343" s="12"/>
      <c r="G343" s="12"/>
      <c r="H343" s="12"/>
      <c r="I343" s="12"/>
      <c r="J343" s="12"/>
      <c r="K343" s="12"/>
      <c r="L343" s="12"/>
      <c r="M343" s="13"/>
      <c r="N343" s="1"/>
      <c r="O343" s="1"/>
      <c r="P343" s="1"/>
      <c r="Q343" s="1"/>
      <c r="R343" s="1"/>
      <c r="S343" s="1"/>
      <c r="T343" s="1"/>
      <c r="AR343" s="1"/>
      <c r="AS343" s="1"/>
      <c r="AU343" s="1"/>
    </row>
    <row r="344" spans="1:47" ht="30" customHeight="1" x14ac:dyDescent="0.3">
      <c r="A344" s="13" t="s">
        <v>144</v>
      </c>
      <c r="B344" s="13" t="s">
        <v>138</v>
      </c>
      <c r="C344" s="13" t="s">
        <v>120</v>
      </c>
      <c r="D344" s="11">
        <v>3</v>
      </c>
      <c r="E344" s="12"/>
      <c r="F344" s="12"/>
      <c r="G344" s="12"/>
      <c r="H344" s="12"/>
      <c r="I344" s="12"/>
      <c r="J344" s="12"/>
      <c r="K344" s="12"/>
      <c r="L344" s="12"/>
      <c r="M344" s="13"/>
      <c r="N344" s="1"/>
      <c r="O344" s="1"/>
      <c r="P344" s="1"/>
      <c r="Q344" s="1"/>
      <c r="R344" s="1"/>
      <c r="S344" s="1"/>
      <c r="T344" s="1"/>
      <c r="AR344" s="1"/>
      <c r="AS344" s="1"/>
      <c r="AU344" s="1"/>
    </row>
    <row r="345" spans="1:47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/>
    </row>
    <row r="346" spans="1:47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/>
    </row>
    <row r="347" spans="1:47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/>
    </row>
    <row r="348" spans="1:47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/>
    </row>
    <row r="349" spans="1:47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/>
    </row>
    <row r="350" spans="1:47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/>
    </row>
    <row r="351" spans="1:47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/>
    </row>
    <row r="352" spans="1:47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/>
    </row>
    <row r="353" spans="1:17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/>
    </row>
    <row r="354" spans="1:17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/>
    </row>
    <row r="355" spans="1:17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/>
    </row>
    <row r="356" spans="1:17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/>
    </row>
    <row r="357" spans="1:17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/>
    </row>
    <row r="358" spans="1:17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/>
    </row>
    <row r="359" spans="1:17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/>
    </row>
    <row r="360" spans="1:17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/>
    </row>
    <row r="361" spans="1:17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/>
    </row>
    <row r="362" spans="1:17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/>
    </row>
    <row r="363" spans="1:17" ht="30" customHeight="1" x14ac:dyDescent="0.3">
      <c r="A363" s="13" t="s">
        <v>73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5" manualBreakCount="15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3FF4D-785C-4D07-AB81-EE98C37B8BBE}">
  <dimension ref="A1:M43"/>
  <sheetViews>
    <sheetView workbookViewId="0"/>
  </sheetViews>
  <sheetFormatPr defaultRowHeight="16.5" x14ac:dyDescent="0.3"/>
  <sheetData>
    <row r="1" spans="1:7" x14ac:dyDescent="0.3">
      <c r="A1" t="s">
        <v>172</v>
      </c>
    </row>
    <row r="2" spans="1:7" x14ac:dyDescent="0.3">
      <c r="A2" s="1" t="s">
        <v>173</v>
      </c>
      <c r="B2" t="s">
        <v>162</v>
      </c>
      <c r="C2" s="1" t="s">
        <v>174</v>
      </c>
    </row>
    <row r="3" spans="1:7" x14ac:dyDescent="0.3">
      <c r="A3" s="1" t="s">
        <v>175</v>
      </c>
      <c r="B3" t="s">
        <v>176</v>
      </c>
    </row>
    <row r="4" spans="1:7" x14ac:dyDescent="0.3">
      <c r="A4" s="1" t="s">
        <v>177</v>
      </c>
      <c r="B4">
        <v>5</v>
      </c>
    </row>
    <row r="5" spans="1:7" x14ac:dyDescent="0.3">
      <c r="A5" s="1" t="s">
        <v>178</v>
      </c>
      <c r="B5">
        <v>5</v>
      </c>
    </row>
    <row r="6" spans="1:7" x14ac:dyDescent="0.3">
      <c r="A6" s="1" t="s">
        <v>179</v>
      </c>
      <c r="B6" t="s">
        <v>180</v>
      </c>
    </row>
    <row r="7" spans="1:7" x14ac:dyDescent="0.3">
      <c r="A7" s="1" t="s">
        <v>181</v>
      </c>
      <c r="B7" t="s">
        <v>164</v>
      </c>
      <c r="C7">
        <v>1</v>
      </c>
    </row>
    <row r="8" spans="1:7" x14ac:dyDescent="0.3">
      <c r="A8" s="1" t="s">
        <v>182</v>
      </c>
      <c r="B8" t="s">
        <v>164</v>
      </c>
      <c r="C8">
        <v>2</v>
      </c>
    </row>
    <row r="9" spans="1:7" x14ac:dyDescent="0.3">
      <c r="A9" s="1" t="s">
        <v>183</v>
      </c>
      <c r="B9" t="s">
        <v>166</v>
      </c>
      <c r="C9" t="s">
        <v>167</v>
      </c>
      <c r="D9" t="s">
        <v>168</v>
      </c>
      <c r="E9" t="s">
        <v>169</v>
      </c>
      <c r="F9" t="s">
        <v>170</v>
      </c>
      <c r="G9" t="s">
        <v>184</v>
      </c>
    </row>
    <row r="10" spans="1:7" x14ac:dyDescent="0.3">
      <c r="A10" s="1" t="s">
        <v>185</v>
      </c>
      <c r="B10">
        <v>0</v>
      </c>
      <c r="C10">
        <v>0</v>
      </c>
      <c r="D10">
        <v>0</v>
      </c>
    </row>
    <row r="11" spans="1:7" x14ac:dyDescent="0.3">
      <c r="A11" s="1" t="s">
        <v>186</v>
      </c>
      <c r="B11" t="s">
        <v>187</v>
      </c>
      <c r="C11">
        <v>4</v>
      </c>
    </row>
    <row r="12" spans="1:7" x14ac:dyDescent="0.3">
      <c r="A12" s="1" t="s">
        <v>188</v>
      </c>
      <c r="B12" t="s">
        <v>187</v>
      </c>
      <c r="C12">
        <v>4</v>
      </c>
    </row>
    <row r="13" spans="1:7" x14ac:dyDescent="0.3">
      <c r="A13" s="1" t="s">
        <v>189</v>
      </c>
      <c r="B13" t="s">
        <v>187</v>
      </c>
      <c r="C13">
        <v>3</v>
      </c>
    </row>
    <row r="14" spans="1:7" x14ac:dyDescent="0.3">
      <c r="A14" s="1" t="s">
        <v>190</v>
      </c>
      <c r="B14" t="s">
        <v>164</v>
      </c>
      <c r="C14">
        <v>5</v>
      </c>
    </row>
    <row r="15" spans="1:7" x14ac:dyDescent="0.3">
      <c r="A15" s="1" t="s">
        <v>191</v>
      </c>
      <c r="B15" t="s">
        <v>162</v>
      </c>
      <c r="C15" t="s">
        <v>192</v>
      </c>
      <c r="D15" t="s">
        <v>192</v>
      </c>
      <c r="E15" t="s">
        <v>192</v>
      </c>
      <c r="F15">
        <v>1</v>
      </c>
    </row>
    <row r="16" spans="1:7" x14ac:dyDescent="0.3">
      <c r="A16" s="1" t="s">
        <v>193</v>
      </c>
      <c r="B16">
        <v>0</v>
      </c>
      <c r="C16">
        <v>0</v>
      </c>
    </row>
    <row r="17" spans="1:13" x14ac:dyDescent="0.3">
      <c r="A17" s="1" t="s">
        <v>194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195</v>
      </c>
      <c r="B18">
        <v>0</v>
      </c>
      <c r="C18">
        <v>0</v>
      </c>
    </row>
    <row r="19" spans="1:13" x14ac:dyDescent="0.3">
      <c r="A19" s="1" t="s">
        <v>196</v>
      </c>
    </row>
    <row r="20" spans="1:13" x14ac:dyDescent="0.3">
      <c r="A20" s="1" t="s">
        <v>197</v>
      </c>
      <c r="B20" s="1" t="s">
        <v>52</v>
      </c>
      <c r="C20">
        <v>1</v>
      </c>
    </row>
    <row r="21" spans="1:13" x14ac:dyDescent="0.3">
      <c r="A21" t="s">
        <v>163</v>
      </c>
      <c r="B21" t="s">
        <v>199</v>
      </c>
      <c r="C21" t="s">
        <v>200</v>
      </c>
    </row>
    <row r="22" spans="1:13" x14ac:dyDescent="0.3">
      <c r="A22">
        <v>1</v>
      </c>
      <c r="B22" s="1" t="s">
        <v>201</v>
      </c>
      <c r="C22" s="1" t="s">
        <v>202</v>
      </c>
    </row>
    <row r="23" spans="1:13" x14ac:dyDescent="0.3">
      <c r="A23">
        <v>2</v>
      </c>
      <c r="B23" s="1" t="s">
        <v>203</v>
      </c>
      <c r="C23" s="1" t="s">
        <v>204</v>
      </c>
    </row>
    <row r="24" spans="1:13" x14ac:dyDescent="0.3">
      <c r="A24">
        <v>3</v>
      </c>
      <c r="B24" s="1" t="s">
        <v>205</v>
      </c>
      <c r="C24" s="1" t="s">
        <v>206</v>
      </c>
    </row>
    <row r="25" spans="1:13" x14ac:dyDescent="0.3">
      <c r="A25">
        <v>4</v>
      </c>
      <c r="B25" s="1" t="s">
        <v>207</v>
      </c>
      <c r="C25" s="1" t="s">
        <v>208</v>
      </c>
    </row>
    <row r="26" spans="1:13" x14ac:dyDescent="0.3">
      <c r="A26">
        <v>5</v>
      </c>
      <c r="B26" s="1" t="s">
        <v>209</v>
      </c>
      <c r="C26" s="1" t="s">
        <v>52</v>
      </c>
    </row>
    <row r="27" spans="1:13" x14ac:dyDescent="0.3">
      <c r="A27">
        <v>6</v>
      </c>
      <c r="B27" s="1" t="s">
        <v>210</v>
      </c>
      <c r="C27" s="1" t="s">
        <v>52</v>
      </c>
    </row>
    <row r="28" spans="1:13" x14ac:dyDescent="0.3">
      <c r="A28">
        <v>7</v>
      </c>
      <c r="B28" s="1" t="s">
        <v>211</v>
      </c>
      <c r="C28" s="1" t="s">
        <v>52</v>
      </c>
    </row>
    <row r="29" spans="1:13" x14ac:dyDescent="0.3">
      <c r="A29">
        <v>8</v>
      </c>
      <c r="B29" s="1" t="s">
        <v>211</v>
      </c>
      <c r="C29" s="1" t="s">
        <v>52</v>
      </c>
    </row>
    <row r="30" spans="1:13" x14ac:dyDescent="0.3">
      <c r="A30">
        <v>9</v>
      </c>
      <c r="B30" s="1" t="s">
        <v>211</v>
      </c>
      <c r="C30" s="1" t="s">
        <v>52</v>
      </c>
    </row>
    <row r="31" spans="1:13" x14ac:dyDescent="0.3">
      <c r="A31" t="s">
        <v>162</v>
      </c>
      <c r="B31" s="1" t="s">
        <v>212</v>
      </c>
      <c r="C31" s="1" t="s">
        <v>52</v>
      </c>
    </row>
    <row r="32" spans="1:13" x14ac:dyDescent="0.3">
      <c r="A32" t="s">
        <v>171</v>
      </c>
      <c r="B32" s="1" t="s">
        <v>213</v>
      </c>
      <c r="C32" s="1" t="s">
        <v>52</v>
      </c>
    </row>
    <row r="33" spans="1:3" x14ac:dyDescent="0.3">
      <c r="A33" t="s">
        <v>164</v>
      </c>
      <c r="B33" s="1" t="s">
        <v>212</v>
      </c>
      <c r="C33" s="1" t="s">
        <v>52</v>
      </c>
    </row>
    <row r="34" spans="1:3" x14ac:dyDescent="0.3">
      <c r="A34" t="s">
        <v>214</v>
      </c>
      <c r="B34" s="1" t="s">
        <v>212</v>
      </c>
      <c r="C34" s="1" t="s">
        <v>52</v>
      </c>
    </row>
    <row r="35" spans="1:3" x14ac:dyDescent="0.3">
      <c r="A35" t="s">
        <v>215</v>
      </c>
      <c r="B35" s="1" t="s">
        <v>212</v>
      </c>
      <c r="C35" s="1" t="s">
        <v>52</v>
      </c>
    </row>
    <row r="36" spans="1:3" x14ac:dyDescent="0.3">
      <c r="A36" t="s">
        <v>64</v>
      </c>
      <c r="B36" s="1" t="s">
        <v>212</v>
      </c>
      <c r="C36" s="1" t="s">
        <v>52</v>
      </c>
    </row>
    <row r="37" spans="1:3" x14ac:dyDescent="0.3">
      <c r="A37" t="s">
        <v>216</v>
      </c>
      <c r="B37" s="1" t="s">
        <v>212</v>
      </c>
      <c r="C37" s="1" t="s">
        <v>52</v>
      </c>
    </row>
    <row r="38" spans="1:3" x14ac:dyDescent="0.3">
      <c r="A38" t="s">
        <v>217</v>
      </c>
      <c r="B38" s="1" t="s">
        <v>212</v>
      </c>
      <c r="C38" s="1" t="s">
        <v>52</v>
      </c>
    </row>
    <row r="39" spans="1:3" x14ac:dyDescent="0.3">
      <c r="A39" t="s">
        <v>218</v>
      </c>
      <c r="B39" s="1" t="s">
        <v>212</v>
      </c>
      <c r="C39" s="1" t="s">
        <v>52</v>
      </c>
    </row>
    <row r="40" spans="1:3" x14ac:dyDescent="0.3">
      <c r="A40" t="s">
        <v>219</v>
      </c>
      <c r="B40" s="1" t="s">
        <v>212</v>
      </c>
      <c r="C40" s="1" t="s">
        <v>52</v>
      </c>
    </row>
    <row r="43" spans="1:3" x14ac:dyDescent="0.3">
      <c r="A43" t="s">
        <v>198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표지</vt:lpstr>
      <vt:lpstr>설계서</vt:lpstr>
      <vt:lpstr>원가  (건축)</vt:lpstr>
      <vt:lpstr>공종별집계표</vt:lpstr>
      <vt:lpstr>공종별내역서</vt:lpstr>
      <vt:lpstr> 공사설정 </vt:lpstr>
      <vt:lpstr>공종별내역서!Print_Area</vt:lpstr>
      <vt:lpstr>공종별집계표!Print_Area</vt:lpstr>
      <vt:lpstr>설계서!Print_Area</vt:lpstr>
      <vt:lpstr>'원가  (건축)'!Print_Area</vt:lpstr>
      <vt:lpstr>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youngduk lee</dc:creator>
  <cp:lastModifiedBy>user</cp:lastModifiedBy>
  <cp:lastPrinted>2026-10-14T04:31:00Z</cp:lastPrinted>
  <dcterms:created xsi:type="dcterms:W3CDTF">2026-09-14T12:20:30Z</dcterms:created>
  <dcterms:modified xsi:type="dcterms:W3CDTF">2026-10-14T04:48:09Z</dcterms:modified>
</cp:coreProperties>
</file>