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26년 김성범\@ 하자 - SGI 서울보증보험\고도처리시설 개선\침출수 처리시설 개선공사_도급 공법사 분리 (발주용)\"/>
    </mc:Choice>
  </mc:AlternateContent>
  <xr:revisionPtr revIDLastSave="0" documentId="8_{69612405-DA38-4572-9660-E93DF0F0026D}" xr6:coauthVersionLast="47" xr6:coauthVersionMax="47" xr10:uidLastSave="{00000000-0000-0000-0000-000000000000}"/>
  <bookViews>
    <workbookView xWindow="28680" yWindow="-120" windowWidth="29040" windowHeight="15840"/>
  </bookViews>
  <sheets>
    <sheet name="갑지" sheetId="8" r:id="rId1"/>
    <sheet name="원가계산" sheetId="9" r:id="rId2"/>
    <sheet name="집계표" sheetId="11" r:id="rId3"/>
    <sheet name="내역서" sheetId="6" r:id="rId4"/>
    <sheet name="일위대가 목록" sheetId="5" r:id="rId5"/>
    <sheet name="일위대가" sheetId="4" r:id="rId6"/>
    <sheet name="자재단가" sheetId="1" r:id="rId7"/>
    <sheet name="노임단가" sheetId="2" r:id="rId8"/>
    <sheet name="단가대비표" sheetId="10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</externalReferences>
  <definedNames>
    <definedName name="_1_??1????" localSheetId="2">'[1]일위대가(계측기설치)'!#REF!</definedName>
    <definedName name="_2_??1????">'[1]일위대가(계측기설치)'!#REF!</definedName>
    <definedName name="_3_??2????" localSheetId="2">'[1]일위대가(계측기설치)'!#REF!</definedName>
    <definedName name="_4_??2????">'[1]일위대가(계측기설치)'!#REF!</definedName>
    <definedName name="_5_??3????" localSheetId="2">'[1]일위대가(계측기설치)'!#REF!</definedName>
    <definedName name="_6_??3????">'[1]일위대가(계측기설치)'!#REF!</definedName>
    <definedName name="_7_??4????" localSheetId="2">'[1]일위대가(계측기설치)'!#REF!</definedName>
    <definedName name="_8_??4????">'[1]일위대가(계측기설치)'!#REF!</definedName>
    <definedName name="_9_??5????" localSheetId="2">'[1]일위대가(계측기설치)'!#REF!</definedName>
    <definedName name="_10_??5????">'[1]일위대가(계측기설치)'!#REF!</definedName>
    <definedName name="_11_??6????" localSheetId="2">'[1]일위대가(계측기설치)'!#REF!</definedName>
    <definedName name="_12_??6????">'[1]일위대가(계측기설치)'!#REF!</definedName>
    <definedName name="_">#REF!</definedName>
    <definedName name="_.사급자재대" localSheetId="0">#REF!</definedName>
    <definedName name="_.사급자재대" localSheetId="2">#REF!</definedName>
    <definedName name="_.사급자재대">#REF!</definedName>
    <definedName name="__" localSheetId="2">#REF!</definedName>
    <definedName name="__">#REF!</definedName>
    <definedName name="___">#REF!</definedName>
    <definedName name="____" localSheetId="2">#REF!</definedName>
    <definedName name="____">#REF!</definedName>
    <definedName name="_____">#REF!</definedName>
    <definedName name="______" localSheetId="2">#REF!</definedName>
    <definedName name="______">#REF!</definedName>
    <definedName name="_______" localSheetId="2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 localSheetId="2">#REF!</definedName>
    <definedName name="__________0">#REF!</definedName>
    <definedName name="__________11" localSheetId="2">#REF!</definedName>
    <definedName name="__________11">#REF!</definedName>
    <definedName name="__________12" localSheetId="2">#REF!</definedName>
    <definedName name="__________12">#REF!</definedName>
    <definedName name="_________0" localSheetId="2">#REF!</definedName>
    <definedName name="_________0">#REF!</definedName>
    <definedName name="_________10">#REF!</definedName>
    <definedName name="_________11" localSheetId="2">#REF!</definedName>
    <definedName name="_________11">#REF!</definedName>
    <definedName name="_________12" localSheetId="2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0" localSheetId="2">[4]직재!#REF!</definedName>
    <definedName name="_0">[4]직재!#REF!</definedName>
    <definedName name="_1" localSheetId="2">[5]I一般比!#REF!</definedName>
    <definedName name="_1">[5]I一般比!#REF!</definedName>
    <definedName name="_1.토___공" localSheetId="0">#REF!</definedName>
    <definedName name="_1.토___공" localSheetId="2">#REF!</definedName>
    <definedName name="_1.토___공">#REF!</definedName>
    <definedName name="_15A">[6]금액내역서!$D$3:$D$10</definedName>
    <definedName name="_2" localSheetId="2">[7]골조시행!#REF!</definedName>
    <definedName name="_2">[7]골조시행!#REF!</definedName>
    <definedName name="_2_3__Crite" localSheetId="0">#REF!</definedName>
    <definedName name="_2_3__Crite" localSheetId="2">#REF!</definedName>
    <definedName name="_2_3__Crite">#REF!</definedName>
    <definedName name="_3">#N/A</definedName>
    <definedName name="_3.배수공" localSheetId="0">#REF!</definedName>
    <definedName name="_3.배수공" localSheetId="2">#REF!</definedName>
    <definedName name="_3.배수공">#REF!</definedName>
    <definedName name="_3.포__장__공" localSheetId="0">#REF!</definedName>
    <definedName name="_3.포__장__공" localSheetId="2">#REF!</definedName>
    <definedName name="_3.포__장__공">#REF!</definedName>
    <definedName name="_315" localSheetId="2">'[8][\오 석현 \D\DWG1\2008\1766\1790\1'!#REF!</definedName>
    <definedName name="_315">'[8][\오 석현 \D\DWG1\2008\1766\1790\1'!#REF!</definedName>
    <definedName name="_315___0" localSheetId="2">'[9][\기타\C\1766\1790\1790.xls][\기타\'!#REF!</definedName>
    <definedName name="_315___0">'[9][\기타\C\1766\1790\1790.xls][\기타\'!#REF!</definedName>
    <definedName name="_315___10" localSheetId="0">[10]__!#REF!</definedName>
    <definedName name="_315___10" localSheetId="2">[10]__!#REF!</definedName>
    <definedName name="_315___10">[10]__!#REF!</definedName>
    <definedName name="_315___11" localSheetId="2">'[11][1766\1790\1790.xls][1766\1790\'!#REF!</definedName>
    <definedName name="_315___11">'[11][1766\1790\1790.xls][1766\1790\'!#REF!</definedName>
    <definedName name="_315___12" localSheetId="2">'[11][1766\1790\1790.xls][1766\1790\'!#REF!</definedName>
    <definedName name="_315___12">'[11][1766\1790\1790.xls][1766\1790\'!#REF!</definedName>
    <definedName name="_315___7" localSheetId="2">'[12][\오석현\E\DWG1\2008\1766\1790\179'!#REF!</definedName>
    <definedName name="_315___7">'[12][\오석현\E\DWG1\2008\1766\1790\179'!#REF!</definedName>
    <definedName name="_315___8" localSheetId="2">'[13][DWG1\2008\1766\1790\1790.xls]['!#REF!</definedName>
    <definedName name="_315___8">'[13][DWG1\2008\1766\1790\1790.xls]['!#REF!</definedName>
    <definedName name="_315___9" localSheetId="2">'[12][\오석현\E\DWG1\2008\1766\1790\179'!#REF!</definedName>
    <definedName name="_315___9">'[12][\오석현\E\DWG1\2008\1766\1790\179'!#REF!</definedName>
    <definedName name="_4.구조물공" localSheetId="0">#REF!</definedName>
    <definedName name="_4.구조물공" localSheetId="2">#REF!</definedName>
    <definedName name="_4.구조물공">#REF!</definedName>
    <definedName name="_4_3__Criteria" localSheetId="0">#REF!</definedName>
    <definedName name="_4_3__Criteria" localSheetId="2">#REF!</definedName>
    <definedName name="_4_3__Criteria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5" localSheetId="2">[7]골조시행!#REF!</definedName>
    <definedName name="_5">[7]골조시행!#REF!</definedName>
    <definedName name="_5.포장공" localSheetId="0">#REF!</definedName>
    <definedName name="_5.포장공" localSheetId="2">#REF!</definedName>
    <definedName name="_5.포장공">#REF!</definedName>
    <definedName name="_6._가_시_설_공" localSheetId="0">#REF!</definedName>
    <definedName name="_6._가_시_설_공" localSheetId="2">#REF!</definedName>
    <definedName name="_6._가_시_설_공">#REF!</definedName>
    <definedName name="_6G__Extr" localSheetId="0">#REF!</definedName>
    <definedName name="_6G__Extr" localSheetId="2">#REF!</definedName>
    <definedName name="_6G__Extr">#REF!</definedName>
    <definedName name="_7" localSheetId="2">'[14]설직재-1'!#REF!</definedName>
    <definedName name="_7">'[14]설직재-1'!#REF!</definedName>
    <definedName name="_8G__Extract" localSheetId="0">#REF!</definedName>
    <definedName name="_8G__Extract" localSheetId="2">#REF!</definedName>
    <definedName name="_8G__Extract">#REF!</definedName>
    <definedName name="_a">#N/A</definedName>
    <definedName name="_A81620" localSheetId="2">[15]수량이동!#REF!</definedName>
    <definedName name="_A81620">[15]수량이동!#REF!</definedName>
    <definedName name="_B22" localSheetId="0">[16]일위대가!$A$1400:$IV$1413=[16]일위대가!$A$1400</definedName>
    <definedName name="_B22">[16]일위대가!$A$1400:$IV$1413=[16]일위대가!$A$1400</definedName>
    <definedName name="_C315" localSheetId="2">#REF!</definedName>
    <definedName name="_C315">#REF!</definedName>
    <definedName name="_Ç315" localSheetId="2">#REF!</definedName>
    <definedName name="_Ç315">#REF!</definedName>
    <definedName name="_C315___0" localSheetId="2">#REF!</definedName>
    <definedName name="_C315___0">#REF!</definedName>
    <definedName name="_Ç315___0" localSheetId="2">#REF!</definedName>
    <definedName name="_Ç315___0">#REF!</definedName>
    <definedName name="_Ç315___10" localSheetId="2">#REF!</definedName>
    <definedName name="_Ç315___10">#REF!</definedName>
    <definedName name="_C315___11" localSheetId="2">#REF!</definedName>
    <definedName name="_C315___11">#REF!</definedName>
    <definedName name="_C315___12" localSheetId="2">#REF!</definedName>
    <definedName name="_C315___12">#REF!</definedName>
    <definedName name="_Ç315___12" localSheetId="2">#REF!</definedName>
    <definedName name="_Ç315___12">#REF!</definedName>
    <definedName name="_Ç315___2" localSheetId="2">#REF!</definedName>
    <definedName name="_Ç315___2">#REF!</definedName>
    <definedName name="_Ç315___3" localSheetId="2">#REF!</definedName>
    <definedName name="_Ç315___3">#REF!</definedName>
    <definedName name="_Ç315___4" localSheetId="2">#REF!</definedName>
    <definedName name="_Ç315___4">#REF!</definedName>
    <definedName name="_Ç315___5" localSheetId="2">#REF!</definedName>
    <definedName name="_Ç315___5">#REF!</definedName>
    <definedName name="_Ç315___7" localSheetId="2">#REF!</definedName>
    <definedName name="_Ç315___7">#REF!</definedName>
    <definedName name="_Ç315___8" localSheetId="2">#REF!</definedName>
    <definedName name="_Ç315___8">#REF!</definedName>
    <definedName name="_Ç315___9" localSheetId="2">#REF!</definedName>
    <definedName name="_Ç315___9">#REF!</definedName>
    <definedName name="_E7_E9_E11_E13_">#N/A</definedName>
    <definedName name="_13F" localSheetId="2" hidden="1">[17]CTEMCOST!#REF!</definedName>
    <definedName name="_14F" hidden="1">[17]CTEMCOST!#REF!</definedName>
    <definedName name="_Fill" hidden="1">#REF!</definedName>
    <definedName name="_xlnm._FilterDatabase" localSheetId="8" hidden="1">단가대비표!$A$1:$K$21</definedName>
    <definedName name="_K">#N/A</definedName>
    <definedName name="_K02" localSheetId="0">[16]일위대가!$A$732:$IV$745=[16]일위대가!$A$732</definedName>
    <definedName name="_K02">[16]일위대가!$A$732:$IV$745=[16]일위대가!$A$732</definedName>
    <definedName name="_Key1" localSheetId="2" hidden="1">#REF!</definedName>
    <definedName name="_Key1" hidden="1">#REF!</definedName>
    <definedName name="_Key2" localSheetId="2" hidden="1">[20]기성금내역서!#REF!</definedName>
    <definedName name="_Key2" hidden="1">[20]기성금내역서!#REF!</definedName>
    <definedName name="_O03" localSheetId="0">[16]일위대가!$A$1516:$IV$1529=[16]일위대가!$A$1516</definedName>
    <definedName name="_O03">[16]일위대가!$A$1516:$IV$1529=[16]일위대가!$A$1516</definedName>
    <definedName name="_Order1" hidden="1">255</definedName>
    <definedName name="_Order2" hidden="1">255</definedName>
    <definedName name="_Parse_Out" localSheetId="2" hidden="1">[21]갑지!#REF!</definedName>
    <definedName name="_Parse_Out" hidden="1">[21]갑지!#REF!</definedName>
    <definedName name="_Sort" localSheetId="2" hidden="1">[20]기성금내역서!#REF!</definedName>
    <definedName name="_Sort" hidden="1">[20]기성금내역서!#REF!</definedName>
    <definedName name="_W">#N/A</definedName>
    <definedName name="¤±8529" localSheetId="2">'[22]일위대가(가설)'!#REF!</definedName>
    <definedName name="¤±8529">'[22]일위대가(가설)'!#REF!</definedName>
    <definedName name="¤C315" localSheetId="2">#REF!</definedName>
    <definedName name="¤C315">#REF!</definedName>
    <definedName name="¤Ç315" localSheetId="2">#REF!</definedName>
    <definedName name="¤Ç315">#REF!</definedName>
    <definedName name="\0">#REF!</definedName>
    <definedName name="\a">#N/A</definedName>
    <definedName name="\b" localSheetId="0">#REF!</definedName>
    <definedName name="\b" localSheetId="2">#REF!</definedName>
    <definedName name="\b">#REF!</definedName>
    <definedName name="\c" localSheetId="0">#REF!</definedName>
    <definedName name="\c" localSheetId="2">#REF!</definedName>
    <definedName name="\c">#REF!</definedName>
    <definedName name="\d" localSheetId="0">#REF!</definedName>
    <definedName name="\d" localSheetId="2">#REF!</definedName>
    <definedName name="\d">#REF!</definedName>
    <definedName name="\e" localSheetId="0">#REF!</definedName>
    <definedName name="\e" localSheetId="2">#REF!</definedName>
    <definedName name="\e">#REF!</definedName>
    <definedName name="\f" localSheetId="0">#REF!</definedName>
    <definedName name="\f" localSheetId="2">#REF!</definedName>
    <definedName name="\f">#REF!</definedName>
    <definedName name="\g" localSheetId="0">#REF!</definedName>
    <definedName name="\g" localSheetId="2">#REF!</definedName>
    <definedName name="\g">#REF!</definedName>
    <definedName name="\h" localSheetId="0">#REF!</definedName>
    <definedName name="\h" localSheetId="2">#REF!</definedName>
    <definedName name="\h">#REF!</definedName>
    <definedName name="\i" localSheetId="0">#REF!</definedName>
    <definedName name="\i" localSheetId="2">#REF!</definedName>
    <definedName name="\i">#REF!</definedName>
    <definedName name="\j" localSheetId="0">#REF!</definedName>
    <definedName name="\j" localSheetId="2">#REF!</definedName>
    <definedName name="\j">#REF!</definedName>
    <definedName name="\k" localSheetId="0">#REF!</definedName>
    <definedName name="\k" localSheetId="2">#REF!</definedName>
    <definedName name="\k">#REF!</definedName>
    <definedName name="\l" localSheetId="0">#REF!</definedName>
    <definedName name="\l" localSheetId="2">#REF!</definedName>
    <definedName name="\l">#REF!</definedName>
    <definedName name="\m" localSheetId="0">#REF!</definedName>
    <definedName name="\m" localSheetId="2">#REF!</definedName>
    <definedName name="\m">#REF!</definedName>
    <definedName name="\n">#N/A</definedName>
    <definedName name="\o">#N/A</definedName>
    <definedName name="\P" localSheetId="0">#REF!</definedName>
    <definedName name="\P" localSheetId="2">#REF!</definedName>
    <definedName name="\P">#REF!</definedName>
    <definedName name="\q">#N/A</definedName>
    <definedName name="\r">#N/A</definedName>
    <definedName name="\s">#N/A</definedName>
    <definedName name="\w">#N/A</definedName>
    <definedName name="\x" localSheetId="0">#REF!</definedName>
    <definedName name="\x" localSheetId="2">#REF!</definedName>
    <definedName name="\x">#REF!</definedName>
    <definedName name="\y" localSheetId="0">#REF!</definedName>
    <definedName name="\y" localSheetId="2">#REF!</definedName>
    <definedName name="\y">#REF!</definedName>
    <definedName name="\z">#N/A</definedName>
    <definedName name="_15_0" localSheetId="2">[25]예가표!#REF!</definedName>
    <definedName name="_16_0">[25]예가표!#REF!</definedName>
    <definedName name="_17_0_0_F" localSheetId="2" hidden="1">[17]CTEMCOST!#REF!</definedName>
    <definedName name="_18_0_0_F" hidden="1">[17]CTEMCOST!#REF!</definedName>
    <definedName name="_19_3_0Crite" localSheetId="2">#REF!</definedName>
    <definedName name="_20_3_0Crite">#REF!</definedName>
    <definedName name="_21_3_0Criteria" localSheetId="2">#REF!</definedName>
    <definedName name="_22_3_0Criteria">#REF!</definedName>
    <definedName name="_23_3__Crite" localSheetId="2">#REF!</definedName>
    <definedName name="_24_3__Crite">#REF!</definedName>
    <definedName name="_25_3__Criteria" localSheetId="2">#REF!</definedName>
    <definedName name="_26_3__Criteria">#REF!</definedName>
    <definedName name="A">#REF!</definedName>
    <definedName name="A_">#REF!</definedName>
    <definedName name="A_HH" localSheetId="2">'[29]IMPEADENCE MAP 취수장'!#REF!,'[29]IMPEADENCE MAP 취수장'!#REF!,'[29]IMPEADENCE MAP 취수장'!#REF!,'[29]IMPEADENCE MAP 취수장'!#REF!,'[29]IMPEADENCE MAP 취수장'!$Q$19,'[29]IMPEADENCE MAP 취수장'!$R$19,'[29]IMPEADENCE MAP 취수장'!$S$19,'[29]IMPEADENCE MAP 취수장'!$T$19:$X$19,'[29]IMPEADENCE MAP 취수장'!$Z$19:$AA$19,'[29]IMPEADENCE MAP 취수장'!$AC$19</definedName>
    <definedName name="A_HH">'[29]IMPEADENCE MAP 취수장'!#REF!,'[29]IMPEADENCE MAP 취수장'!#REF!,'[29]IMPEADENCE MAP 취수장'!#REF!,'[29]IMPEADENCE MAP 취수장'!#REF!,'[29]IMPEADENCE MAP 취수장'!$Q$19,'[29]IMPEADENCE MAP 취수장'!$R$19,'[29]IMPEADENCE MAP 취수장'!$S$19,'[29]IMPEADENCE MAP 취수장'!$T$19:$X$19,'[29]IMPEADENCE MAP 취수장'!$Z$19:$AA$19,'[29]IMPEADENCE MAP 취수장'!$AC$19</definedName>
    <definedName name="_27Á_1È_Ç" localSheetId="2">'[30]일위대가(계측기설치)'!#REF!</definedName>
    <definedName name="_28Á_1È_Ç">'[30]일위대가(계측기설치)'!#REF!</definedName>
    <definedName name="_29Á_2È_Ç" localSheetId="2">'[30]일위대가(계측기설치)'!#REF!</definedName>
    <definedName name="_30Á_2È_Ç">'[30]일위대가(계측기설치)'!#REF!</definedName>
    <definedName name="_31Á_3È_Ç" localSheetId="2">'[30]일위대가(계측기설치)'!#REF!</definedName>
    <definedName name="_32Á_3È_Ç">'[30]일위대가(계측기설치)'!#REF!</definedName>
    <definedName name="_33Á_4È_Ç" localSheetId="2">'[30]일위대가(계측기설치)'!#REF!</definedName>
    <definedName name="_34Á_4È_Ç">'[30]일위대가(계측기설치)'!#REF!</definedName>
    <definedName name="_35Á_5È_Ç" localSheetId="2">'[30]일위대가(계측기설치)'!#REF!</definedName>
    <definedName name="_36Á_5È_Ç">'[30]일위대가(계측기설치)'!#REF!</definedName>
    <definedName name="_37Á_6È_Ç" localSheetId="2">'[30]일위대가(계측기설치)'!#REF!</definedName>
    <definedName name="_38Á_6È_Ç">'[30]일위대가(계측기설치)'!#REF!</definedName>
    <definedName name="_39A1_">#REF!</definedName>
    <definedName name="A1.1000">#REF!</definedName>
    <definedName name="A1_" localSheetId="2">#REF!</definedName>
    <definedName name="A1_">#REF!</definedName>
    <definedName name="A1C1" localSheetId="2" hidden="1">#REF!</definedName>
    <definedName name="A1C1" hidden="1">#REF!</definedName>
    <definedName name="A2_" localSheetId="2">#REF!</definedName>
    <definedName name="A2_">#REF!</definedName>
    <definedName name="A3_" localSheetId="2">#REF!</definedName>
    <definedName name="A3_">#REF!</definedName>
    <definedName name="A4_" localSheetId="2">#REF!</definedName>
    <definedName name="A4_">#REF!</definedName>
    <definedName name="A5_" localSheetId="2">#REF!</definedName>
    <definedName name="A5_">#REF!</definedName>
    <definedName name="A6_">#N/A</definedName>
    <definedName name="A7_" localSheetId="2">#REF!</definedName>
    <definedName name="A7_">#REF!</definedName>
    <definedName name="A8_" localSheetId="2">#REF!</definedName>
    <definedName name="A8_">#REF!</definedName>
    <definedName name="__A81620" localSheetId="2">[15]수량이동!#REF!</definedName>
    <definedName name="__A81620">[15]수량이동!#REF!</definedName>
    <definedName name="A9_" localSheetId="2">#REF!</definedName>
    <definedName name="A9_">#REF!</definedName>
    <definedName name="AA" localSheetId="2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 localSheetId="2">#REF!</definedName>
    <definedName name="AAA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 localSheetId="2">[36]내역서!#REF!</definedName>
    <definedName name="AAAAA">[36]내역서!#REF!</definedName>
    <definedName name="AAAAAAA">#REF!</definedName>
    <definedName name="AAAAAAAAAAA">#REF!</definedName>
    <definedName name="AAAAAAAAAAAAAAA">#REF!</definedName>
    <definedName name="ABC">#REF!</definedName>
    <definedName name="a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fjoweidmcx" localSheetId="2">#REF!</definedName>
    <definedName name="aifjoweidmcx">#REF!</definedName>
    <definedName name="AJHD" localSheetId="2">#REF!</definedName>
    <definedName name="AJHD">#REF!</definedName>
    <definedName name="AK">#REF!</definedName>
    <definedName name="akfj" localSheetId="2">#REF!</definedName>
    <definedName name="akfj">#REF!</definedName>
    <definedName name="AKJFD" localSheetId="2">#REF!</definedName>
    <definedName name="AKJFD">#REF!</definedName>
    <definedName name="AKJFL" localSheetId="2">#REF!</definedName>
    <definedName name="AKJFL">#REF!</definedName>
    <definedName name="aldfkuxp" localSheetId="2">#REF!</definedName>
    <definedName name="aldfkuxp">#REF!</definedName>
    <definedName name="AMOUNT" localSheetId="2">#REF!</definedName>
    <definedName name="AMOUNT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OG_INPUT_CARD">#REF!</definedName>
    <definedName name="ANFRK2">#REF!</definedName>
    <definedName name="ANFRK3">#REF!</definedName>
    <definedName name="anfrkk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asa">#REF!</definedName>
    <definedName name="ASD">#REF!</definedName>
    <definedName name="asdf" localSheetId="2">#REF!</definedName>
    <definedName name="asdf">#REF!</definedName>
    <definedName name="asdfasdf" localSheetId="0" hidden="1">{#N/A,#N/A,FALSE,"CCTV"}</definedName>
    <definedName name="asdfasdf" localSheetId="1" hidden="1">{#N/A,#N/A,FALSE,"CCTV"}</definedName>
    <definedName name="asdfasdf" hidden="1">{#N/A,#N/A,FALSE,"CCTV"}</definedName>
    <definedName name="asdhf" localSheetId="2">#REF!</definedName>
    <definedName name="asdhf">#REF!</definedName>
    <definedName name="as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T">[43]DATA!$E$4:$F$29</definedName>
    <definedName name="AUS" localSheetId="0">BlankMacro1</definedName>
    <definedName name="AUS" localSheetId="2">BlankMacro1</definedName>
    <definedName name="AUS">BlankMacro1</definedName>
    <definedName name="_AUS1" localSheetId="0">BlankMacro1</definedName>
    <definedName name="_AUS1" localSheetId="2">BlankMacro1</definedName>
    <definedName name="_AUS1">BlankMacro1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공구손료" localSheetId="0">#REF!</definedName>
    <definedName name="A공구손료">#REF!</definedName>
    <definedName name="A공구손료1" localSheetId="0">#REF!</definedName>
    <definedName name="A공구손료1">#REF!</definedName>
    <definedName name="A공량" localSheetId="0">#REF!</definedName>
    <definedName name="A공량">#REF!</definedName>
    <definedName name="A공량단위" localSheetId="0">#REF!</definedName>
    <definedName name="A공량단위">#REF!</definedName>
    <definedName name="A공사단가" localSheetId="0">#REF!</definedName>
    <definedName name="A공사단가">#REF!</definedName>
    <definedName name="A공종코드" localSheetId="0">#REF!</definedName>
    <definedName name="A공종코드">#REF!</definedName>
    <definedName name="A노무인" localSheetId="0">#REF!</definedName>
    <definedName name="A노무인">#REF!</definedName>
    <definedName name="A노임단가" localSheetId="0">#REF!</definedName>
    <definedName name="A노임단가">#REF!</definedName>
    <definedName name="A대가비고" localSheetId="0">#REF!</definedName>
    <definedName name="A대가비고">#REF!</definedName>
    <definedName name="A대가전체" localSheetId="0">#REF!</definedName>
    <definedName name="A대가전체">#REF!</definedName>
    <definedName name="A산출공량" localSheetId="0">#REF!</definedName>
    <definedName name="A산출공량">#REF!</definedName>
    <definedName name="A세세종류" localSheetId="0">#REF!</definedName>
    <definedName name="A세세종류">#REF!</definedName>
    <definedName name="A세종류" localSheetId="0">#REF!</definedName>
    <definedName name="A세종류">#REF!</definedName>
    <definedName name="A소규격" localSheetId="0">#REF!</definedName>
    <definedName name="A소규격">#REF!</definedName>
    <definedName name="A일위집계" localSheetId="0">#REF!</definedName>
    <definedName name="A일위집계">#REF!</definedName>
    <definedName name="A일위집계경비" localSheetId="0">#REF!</definedName>
    <definedName name="A일위집계경비">#REF!</definedName>
    <definedName name="A일위집계노무비" localSheetId="0">#REF!</definedName>
    <definedName name="A일위집계노무비">#REF!</definedName>
    <definedName name="A일위집계재료비" localSheetId="0">#REF!</definedName>
    <definedName name="A일위집계재료비">#REF!</definedName>
    <definedName name="A잡재료비" localSheetId="0">#REF!</definedName>
    <definedName name="A잡재료비">#REF!</definedName>
    <definedName name="A잡재료비1" localSheetId="0">#REF!</definedName>
    <definedName name="A잡재료비1">#REF!</definedName>
    <definedName name="A전선관부속품" localSheetId="0">#REF!</definedName>
    <definedName name="A전선관부속품">#REF!</definedName>
    <definedName name="A전선관부속품1" localSheetId="0">#REF!</definedName>
    <definedName name="A전선관부속품1">#REF!</definedName>
    <definedName name="A집계단가합" localSheetId="0">#REF!</definedName>
    <definedName name="A집계단가합">#REF!</definedName>
    <definedName name="A집계품명" localSheetId="0">#REF!</definedName>
    <definedName name="A집계품명">#REF!</definedName>
    <definedName name="A첫째자리" localSheetId="0">#REF!</definedName>
    <definedName name="A첫째자리">#REF!</definedName>
    <definedName name="A할증" localSheetId="0">#REF!</definedName>
    <definedName name="A할증">#REF!</definedName>
    <definedName name="A할증단위" localSheetId="0">#REF!</definedName>
    <definedName name="A할증단위">#REF!</definedName>
    <definedName name="A할증단위1" localSheetId="0">#REF!</definedName>
    <definedName name="A할증단위1">#REF!</definedName>
    <definedName name="A할증단위2" localSheetId="0">#REF!</definedName>
    <definedName name="A할증단위2">#REF!</definedName>
    <definedName name="A호표기준" localSheetId="0">#REF!</definedName>
    <definedName name="A호표기준">#REF!</definedName>
    <definedName name="A호표기준1" localSheetId="0">#REF!</definedName>
    <definedName name="A호표기준1">#REF!</definedName>
    <definedName name="A호표기준2" localSheetId="0">#REF!</definedName>
    <definedName name="A호표기준2">#REF!</definedName>
    <definedName name="B">#REF!</definedName>
    <definedName name="B_">#REF!</definedName>
    <definedName name="B0" localSheetId="2">#REF!</definedName>
    <definedName name="B0">#REF!</definedName>
    <definedName name="B1_" localSheetId="2">#REF!</definedName>
    <definedName name="B1_">#REF!</definedName>
    <definedName name="BATT.CH" localSheetId="2">#REF!</definedName>
    <definedName name="BATT.CH">#REF!</definedName>
    <definedName name="BATT.CH노" localSheetId="2">#REF!</definedName>
    <definedName name="BATT.CH노">#REF!</definedName>
    <definedName name="BATT.CU" localSheetId="2">#REF!</definedName>
    <definedName name="BATT.CU">#REF!</definedName>
    <definedName name="BATT.CU200이하" localSheetId="2">#REF!</definedName>
    <definedName name="BATT.CU200이하">#REF!</definedName>
    <definedName name="BATT.CU200이하노" localSheetId="2">#REF!</definedName>
    <definedName name="BATT.CU200이하노">#REF!</definedName>
    <definedName name="BATT.CU노" localSheetId="2">#REF!</definedName>
    <definedName name="BATT.CU노">#REF!</definedName>
    <definedName name="BATT.CU외함" localSheetId="2">#REF!</definedName>
    <definedName name="BATT.CU외함">#REF!</definedName>
    <definedName name="BATT.CU외함노" localSheetId="2">#REF!</definedName>
    <definedName name="BATT.CU외함노">#REF!</definedName>
    <definedName name="bb" localSheetId="2" hidden="1">[44]내역서!#REF!</definedName>
    <definedName name="bb" hidden="1">[44]내역서!#REF!</definedName>
    <definedName name="BBB" localSheetId="2">[45]내역서!#REF!</definedName>
    <definedName name="BBB">[45]내역서!#REF!</definedName>
    <definedName name="BDATA">'[46]일위대가(목록)'!$A$2:$J$356</definedName>
    <definedName name="bdfgdgr" localSheetId="2">[47]!Macro8</definedName>
    <definedName name="bdfgdgr">[47]!Macro8</definedName>
    <definedName name="BIGO" localSheetId="2">#REF!</definedName>
    <definedName name="BIGO">#REF!</definedName>
    <definedName name="BLO_1">#N/A</definedName>
    <definedName name="BOM_OF_ECP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콘센트" localSheetId="2">#REF!</definedName>
    <definedName name="BOX콘센트">#REF!</definedName>
    <definedName name="BOX콘센트노" localSheetId="2">#REF!</definedName>
    <definedName name="BOX콘센트노">#REF!</definedName>
    <definedName name="BOX콘센트보조">#REF!</definedName>
    <definedName name="BOX콘센트보조내">#REF!</definedName>
    <definedName name="BOX콘센트재" localSheetId="2">#REF!</definedName>
    <definedName name="BOX콘센트재">#REF!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uiltIn_AutoFilter___10">#REF!</definedName>
    <definedName name="BuiltIn_Print_Area___0">#N/A</definedName>
    <definedName name="BUS_BAR">#REF!</definedName>
    <definedName name="BV" localSheetId="0">#REF!</definedName>
    <definedName name="BV" localSheetId="2">#REF!</definedName>
    <definedName name="BV">#REF!</definedName>
    <definedName name="C_">#N/A</definedName>
    <definedName name="CA">#REF!</definedName>
    <definedName name="CABLE_TRAY">#REF!</definedName>
    <definedName name="CC" localSheetId="2">#REF!</definedName>
    <definedName name="CC">#REF!</definedName>
    <definedName name="CCC" localSheetId="2">[45]내역서!#REF!</definedName>
    <definedName name="CCC">[45]내역서!#REF!</definedName>
    <definedName name="ccdc">#REF!</definedName>
    <definedName name="CCTV및장애자편의설비">#REF!</definedName>
    <definedName name="CG" localSheetId="0">갑지!CG</definedName>
    <definedName name="CG">[0]!CG</definedName>
    <definedName name="cjsrnr01">[50]바.한일양산!$B$5</definedName>
    <definedName name="COD" localSheetId="2">#REF!</definedName>
    <definedName name="COD">#REF!</definedName>
    <definedName name="CODE">#REF!</definedName>
    <definedName name="CONDUIT">#REF!</definedName>
    <definedName name="COVER">#REF!</definedName>
    <definedName name="CR" localSheetId="0">#REF!</definedName>
    <definedName name="CR" localSheetId="2">#REF!</definedName>
    <definedName name="CR">#REF!</definedName>
    <definedName name="_xlnm.Criteria" localSheetId="2">#REF!</definedName>
    <definedName name="_xlnm.Criteria">#REF!</definedName>
    <definedName name="cur" localSheetId="2">#REF!</definedName>
    <definedName name="cur">#REF!</definedName>
    <definedName name="CURR">[52]전류!$A$1:$C$48</definedName>
    <definedName name="custom" localSheetId="2">#REF!</definedName>
    <definedName name="custom">#REF!</definedName>
    <definedName name="CV">[53]요율!$A$1:$A$2</definedName>
    <definedName name="CV14_2C" localSheetId="0">[54]단가!#REF!</definedName>
    <definedName name="CV14_2C" localSheetId="2">[54]단가!#REF!</definedName>
    <definedName name="CV14_2C">[54]단가!#REF!</definedName>
    <definedName name="CV14_4C" localSheetId="0">[54]단가!#REF!</definedName>
    <definedName name="CV14_4C" localSheetId="2">[54]단가!#REF!</definedName>
    <definedName name="CV14_4C">[54]단가!#REF!</definedName>
    <definedName name="CV5.5_2" localSheetId="0">[54]단가!#REF!</definedName>
    <definedName name="CV5.5_2" localSheetId="2">[54]단가!#REF!</definedName>
    <definedName name="CV5.5_2">[54]단가!#REF!</definedName>
    <definedName name="CV5.5_4C" localSheetId="0">[54]단가!#REF!</definedName>
    <definedName name="CV5.5_4C" localSheetId="2">[54]단가!#REF!</definedName>
    <definedName name="CV5.5_4C">[54]단가!#REF!</definedName>
    <definedName name="CV8_2C" localSheetId="0">[54]단가!#REF!</definedName>
    <definedName name="CV8_2C" localSheetId="2">[54]단가!#REF!</definedName>
    <definedName name="CV8_2C">[54]단가!#REF!</definedName>
    <definedName name="CV8_4C" localSheetId="0">[54]단가!#REF!</definedName>
    <definedName name="CV8_4C" localSheetId="2">[54]단가!#REF!</definedName>
    <definedName name="CV8_4C">[54]단가!#REF!</definedName>
    <definedName name="C둘째자리" localSheetId="0">#REF!</definedName>
    <definedName name="C둘째자리">#REF!</definedName>
    <definedName name="C분류" localSheetId="0">#REF!</definedName>
    <definedName name="C분류">#REF!</definedName>
    <definedName name="C세세종류" localSheetId="0">#REF!</definedName>
    <definedName name="C세세종류">#REF!</definedName>
    <definedName name="C세종류" localSheetId="0">#REF!</definedName>
    <definedName name="C세종류">#REF!</definedName>
    <definedName name="C소규격" localSheetId="0">#REF!</definedName>
    <definedName name="C소규격">#REF!</definedName>
    <definedName name="C첫째자리" localSheetId="0">#REF!</definedName>
    <definedName name="C첫째자리">#REF!</definedName>
    <definedName name="d" localSheetId="2">[55]대치판정!#REF!</definedName>
    <definedName name="d">[55]대치판정!#REF!</definedName>
    <definedName name="d___0">#REF!</definedName>
    <definedName name="d___12">#REF!</definedName>
    <definedName name="_40D1_">#REF!</definedName>
    <definedName name="_41D2_">#REF!</definedName>
    <definedName name="DAN" localSheetId="2">[56]을!#REF!</definedName>
    <definedName name="DAN">[56]을!#REF!</definedName>
    <definedName name="DANGA">#REF!,#REF!</definedName>
    <definedName name="DANGA_">'[57]Y-WORK'!$D$19:$D$19,'[57]Y-WORK'!$F$19:$BD$19</definedName>
    <definedName name="danga2">#REF!,#REF!</definedName>
    <definedName name="DATA">#REF!</definedName>
    <definedName name="DATA_CONTROL_SYSTEM" localSheetId="2">'[59]견적대비 견적서'!#REF!</definedName>
    <definedName name="DATA_CONTROL_SYSTEM">'[59]견적대비 견적서'!#REF!</definedName>
    <definedName name="DATA1">#REF!</definedName>
    <definedName name="_xlnm.Database">#REF!</definedName>
    <definedName name="database2">#REF!</definedName>
    <definedName name="Db">#REF!</definedName>
    <definedName name="Dbase">#REF!</definedName>
    <definedName name="DC.PIPE" localSheetId="2">#REF!</definedName>
    <definedName name="DC.PIPE">#REF!</definedName>
    <definedName name="DD">#REF!</definedName>
    <definedName name="DD___0">#REF!</definedName>
    <definedName name="DD___12">#REF!</definedName>
    <definedName name="DDATA" localSheetId="0">#REF!</definedName>
    <definedName name="DDATA" localSheetId="2">#REF!</definedName>
    <definedName name="DDATA">#REF!</definedName>
    <definedName name="DDC" localSheetId="2">'[64]제2~7호표'!#REF!</definedName>
    <definedName name="DDC">'[64]제2~7호표'!#REF!</definedName>
    <definedName name="DDD" hidden="1">#REF!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 localSheetId="2">#REF!</definedName>
    <definedName name="DDDDDDDDDD">#REF!</definedName>
    <definedName name="DDDDDDDDDDDDD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S" localSheetId="0">BlankMacro1</definedName>
    <definedName name="DDS" localSheetId="2">BlankMacro1</definedName>
    <definedName name="DDS">BlankMacro1</definedName>
    <definedName name="DDW" localSheetId="0">BlankMacro1</definedName>
    <definedName name="DDW" localSheetId="2">BlankMacro1</definedName>
    <definedName name="DDW">BlankMacro1</definedName>
    <definedName name="DEMO" localSheetId="2">#REF!</definedName>
    <definedName name="DEMO">#REF!</definedName>
    <definedName name="DESCRIPTIONS" localSheetId="2">#REF!</definedName>
    <definedName name="DESCRIPTIONS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 localSheetId="2">#REF!</definedName>
    <definedName name="dfhao">#REF!</definedName>
    <definedName name="dfjalk" localSheetId="2">#REF!</definedName>
    <definedName name="dfjalk">#REF!</definedName>
    <definedName name="DFJKSLAEO" localSheetId="2">#REF!</definedName>
    <definedName name="DFJKSLAEO">#REF!</definedName>
    <definedName name="DFS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2">#REF!</definedName>
    <definedName name="DGF">#REF!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GITAL_INPUT_CARD">#REF!</definedName>
    <definedName name="DIGITAL_OUTPUT_CARD">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fhka" localSheetId="2">#REF!</definedName>
    <definedName name="djfhka">#REF!</definedName>
    <definedName name="DJHFJ" localSheetId="2">#REF!</definedName>
    <definedName name="DJHFJ">#REF!</definedName>
    <definedName name="djhfs" localSheetId="2">#REF!</definedName>
    <definedName name="djhfs">#REF!</definedName>
    <definedName name="DJKFJ" localSheetId="2">#REF!</definedName>
    <definedName name="DJKFJ">#REF!</definedName>
    <definedName name="djkfslkjapoapei93" localSheetId="2">#REF!</definedName>
    <definedName name="djkfslkjapoapei93">#REF!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0">BlankMacro1</definedName>
    <definedName name="DKD" localSheetId="2">BlankMacro1</definedName>
    <definedName name="DKD">BlankMacro1</definedName>
    <definedName name="DKE" localSheetId="0">BlankMacro1</definedName>
    <definedName name="DKE" localSheetId="2">BlankMacro1</definedName>
    <definedName name="DKE">BlankMacro1</definedName>
    <definedName name="DKFAJKL" localSheetId="2">#REF!</definedName>
    <definedName name="DKFAJKL">#REF!</definedName>
    <definedName name="dkfja" localSheetId="2">#REF!</definedName>
    <definedName name="dkfja">#REF!</definedName>
    <definedName name="dkfjl" localSheetId="2">#REF!</definedName>
    <definedName name="dkfjl">#REF!</definedName>
    <definedName name="DKFJLE" localSheetId="2">#REF!</definedName>
    <definedName name="DKFJLE">#REF!</definedName>
    <definedName name="dkfjsl" localSheetId="2">#REF!</definedName>
    <definedName name="dkfjsl">#REF!</definedName>
    <definedName name="DKFSLK" localSheetId="2">#REF!</definedName>
    <definedName name="DKFSLK">#REF!</definedName>
    <definedName name="dklsfj" localSheetId="2">#REF!</definedName>
    <definedName name="dklsfj">#REF!</definedName>
    <definedName name="dkssu">[70]sw1!$I$4,[70]sw1!$I$22,[70]sw1!$I$40,[70]sw1!$I$58,[70]sw1!$I$76,[70]sw1!$I$94</definedName>
    <definedName name="dlkfjls" localSheetId="2">#REF!</definedName>
    <definedName name="dlkfjls">#REF!</definedName>
    <definedName name="DLKJDAOJD" localSheetId="2">[71]신우!#REF!</definedName>
    <definedName name="DLKJDAOJD">[71]신우!#REF!</definedName>
    <definedName name="DMFWL" localSheetId="0">#REF!</definedName>
    <definedName name="DMFWL" localSheetId="2">#REF!</definedName>
    <definedName name="DMFWL">#REF!</definedName>
    <definedName name="_DOG1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_DOG2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_DOG22">#REF!</definedName>
    <definedName name="_DOG3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_DOG33">#REF!</definedName>
    <definedName name="_DOG4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IVE" localSheetId="2">#REF!</definedName>
    <definedName name="DRIVE">#REF!</definedName>
    <definedName name="DRIVE___0" localSheetId="2">#REF!</definedName>
    <definedName name="DRIVE___0">#REF!</definedName>
    <definedName name="DRIVE___10" localSheetId="2">#REF!</definedName>
    <definedName name="DRIVE___10">#REF!</definedName>
    <definedName name="DRIVE___12" localSheetId="2">#REF!</definedName>
    <definedName name="DRIVE___12">#REF!</definedName>
    <definedName name="DRIVE___2" localSheetId="2">#REF!</definedName>
    <definedName name="DRIVE___2">#REF!</definedName>
    <definedName name="DRIVE___3" localSheetId="2">#REF!</definedName>
    <definedName name="DRIVE___3">#REF!</definedName>
    <definedName name="DRIVE___4" localSheetId="2">#REF!</definedName>
    <definedName name="DRIVE___4">#REF!</definedName>
    <definedName name="DRIVE___5" localSheetId="2">#REF!</definedName>
    <definedName name="DRIVE___5">#REF!</definedName>
    <definedName name="DRIVE___7" localSheetId="2">#REF!</definedName>
    <definedName name="DRIVE___7">#REF!</definedName>
    <definedName name="DRIVE___8" localSheetId="2">#REF!</definedName>
    <definedName name="DRIVE___8">#REF!</definedName>
    <definedName name="DRIVE___9" localSheetId="2">#REF!</definedName>
    <definedName name="DRIVE___9">#REF!</definedName>
    <definedName name="drsg" localSheetId="2">#REF!</definedName>
    <definedName name="drsg">#REF!</definedName>
    <definedName name="DS" localSheetId="0">BlankMacro1</definedName>
    <definedName name="DS" localSheetId="2">BlankMacro1</definedName>
    <definedName name="DS">BlankMacro1</definedName>
    <definedName name="dsafafa">[73]노임!$A$1:$B$65536</definedName>
    <definedName name="dsaghh" localSheetId="2">#REF!</definedName>
    <definedName name="dsaghh">#REF!</definedName>
    <definedName name="DSKFJL" localSheetId="2">#REF!</definedName>
    <definedName name="DSKFJL">#REF!</definedName>
    <definedName name="DSVP" localSheetId="0">#REF!</definedName>
    <definedName name="DSVP" localSheetId="2">#REF!</definedName>
    <definedName name="DSVP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0">BlankMacro1</definedName>
    <definedName name="DWS" localSheetId="2">BlankMacro1</definedName>
    <definedName name="DWS">BlankMacro1</definedName>
    <definedName name="D단가출력" localSheetId="0">#REF!</definedName>
    <definedName name="D단가출력">#REF!</definedName>
    <definedName name="D단가출력1" localSheetId="0">#REF!</definedName>
    <definedName name="D단가출력1">#REF!</definedName>
    <definedName name="D산출내역단가" localSheetId="0">#REF!</definedName>
    <definedName name="D산출내역단가">#REF!</definedName>
    <definedName name="e" localSheetId="2">#REF!</definedName>
    <definedName name="e">#REF!</definedName>
    <definedName name="E14S1">[75]Sheet1!$E$14</definedName>
    <definedName name="E25M" localSheetId="0">[76]전기일위대가!#REF!</definedName>
    <definedName name="E25M" localSheetId="2">[76]전기일위대가!#REF!</definedName>
    <definedName name="E25M">[76]전기일위대가!#REF!</definedName>
    <definedName name="E25P" localSheetId="0">[76]전기일위대가!#REF!</definedName>
    <definedName name="E25P" localSheetId="2">[76]전기일위대가!#REF!</definedName>
    <definedName name="E25P">[76]전기일위대가!#REF!</definedName>
    <definedName name="E31E" localSheetId="0">[76]전기일위대가!#REF!</definedName>
    <definedName name="E31E" localSheetId="2">[76]전기일위대가!#REF!</definedName>
    <definedName name="E31E">[76]전기일위대가!#REF!</definedName>
    <definedName name="E31M" localSheetId="0">[76]전기일위대가!#REF!</definedName>
    <definedName name="E31M" localSheetId="2">[76]전기일위대가!#REF!</definedName>
    <definedName name="E31M">[76]전기일위대가!#REF!</definedName>
    <definedName name="E31P" localSheetId="0">[76]전기일위대가!#REF!</definedName>
    <definedName name="E31P" localSheetId="2">[76]전기일위대가!#REF!</definedName>
    <definedName name="E31P">[76]전기일위대가!#REF!</definedName>
    <definedName name="E32E" localSheetId="0">[76]전기일위대가!#REF!</definedName>
    <definedName name="E32E" localSheetId="2">[76]전기일위대가!#REF!</definedName>
    <definedName name="E32E">[76]전기일위대가!#REF!</definedName>
    <definedName name="E32M" localSheetId="0">[76]전기일위대가!#REF!</definedName>
    <definedName name="E32M" localSheetId="2">[76]전기일위대가!#REF!</definedName>
    <definedName name="E32M">[76]전기일위대가!#REF!</definedName>
    <definedName name="E32P" localSheetId="0">[76]전기일위대가!#REF!</definedName>
    <definedName name="E32P" localSheetId="2">[76]전기일위대가!#REF!</definedName>
    <definedName name="E32P">[76]전기일위대가!#REF!</definedName>
    <definedName name="E33E" localSheetId="0">[76]전기일위대가!#REF!</definedName>
    <definedName name="E33E" localSheetId="2">[76]전기일위대가!#REF!</definedName>
    <definedName name="E33E">[76]전기일위대가!#REF!</definedName>
    <definedName name="E33M" localSheetId="0">[76]전기일위대가!#REF!</definedName>
    <definedName name="E33M" localSheetId="2">[76]전기일위대가!#REF!</definedName>
    <definedName name="E33M">[76]전기일위대가!#REF!</definedName>
    <definedName name="E33P" localSheetId="0">[76]전기일위대가!#REF!</definedName>
    <definedName name="E33P" localSheetId="2">[76]전기일위대가!#REF!</definedName>
    <definedName name="E33P">[76]전기일위대가!#REF!</definedName>
    <definedName name="E34E" localSheetId="0">[76]전기일위대가!#REF!</definedName>
    <definedName name="E34E" localSheetId="2">[76]전기일위대가!#REF!</definedName>
    <definedName name="E34E">[76]전기일위대가!#REF!</definedName>
    <definedName name="E34M" localSheetId="0">[76]전기일위대가!#REF!</definedName>
    <definedName name="E34M" localSheetId="2">[76]전기일위대가!#REF!</definedName>
    <definedName name="E34M">[76]전기일위대가!#REF!</definedName>
    <definedName name="E34P" localSheetId="0">[76]전기일위대가!#REF!</definedName>
    <definedName name="E34P" localSheetId="2">[76]전기일위대가!#REF!</definedName>
    <definedName name="E34P">[76]전기일위대가!#REF!</definedName>
    <definedName name="E36M" localSheetId="0">[76]전기일위대가!#REF!</definedName>
    <definedName name="E36M" localSheetId="2">[76]전기일위대가!#REF!</definedName>
    <definedName name="E36M">[76]전기일위대가!#REF!</definedName>
    <definedName name="E36P" localSheetId="0">[76]전기일위대가!#REF!</definedName>
    <definedName name="E36P" localSheetId="2">[76]전기일위대가!#REF!</definedName>
    <definedName name="E36P">[76]전기일위대가!#REF!</definedName>
    <definedName name="E37M" localSheetId="0">[76]전기일위대가!#REF!</definedName>
    <definedName name="E37M" localSheetId="2">[76]전기일위대가!#REF!</definedName>
    <definedName name="E37M">[76]전기일위대가!#REF!</definedName>
    <definedName name="E37P" localSheetId="0">[76]전기일위대가!#REF!</definedName>
    <definedName name="E37P" localSheetId="2">[76]전기일위대가!#REF!</definedName>
    <definedName name="E37P">[76]전기일위대가!#REF!</definedName>
    <definedName name="E38M" localSheetId="0">[76]전기일위대가!#REF!</definedName>
    <definedName name="E38M" localSheetId="2">[76]전기일위대가!#REF!</definedName>
    <definedName name="E38M">[76]전기일위대가!#REF!</definedName>
    <definedName name="E38P" localSheetId="0">[76]전기일위대가!#REF!</definedName>
    <definedName name="E38P" localSheetId="2">[76]전기일위대가!#REF!</definedName>
    <definedName name="E38P">[76]전기일위대가!#REF!</definedName>
    <definedName name="E39M" localSheetId="0">[76]전기일위대가!#REF!</definedName>
    <definedName name="E39M" localSheetId="2">[76]전기일위대가!#REF!</definedName>
    <definedName name="E39M">[76]전기일위대가!#REF!</definedName>
    <definedName name="E39P" localSheetId="0">[76]전기일위대가!#REF!</definedName>
    <definedName name="E39P" localSheetId="2">[76]전기일위대가!#REF!</definedName>
    <definedName name="E39P">[76]전기일위대가!#REF!</definedName>
    <definedName name="E40M" localSheetId="0">[76]전기일위대가!#REF!</definedName>
    <definedName name="E40M" localSheetId="2">[76]전기일위대가!#REF!</definedName>
    <definedName name="E40M">[76]전기일위대가!#REF!</definedName>
    <definedName name="E40P" localSheetId="0">[76]전기일위대가!#REF!</definedName>
    <definedName name="E40P" localSheetId="2">[76]전기일위대가!#REF!</definedName>
    <definedName name="E40P">[76]전기일위대가!#REF!</definedName>
    <definedName name="E41M" localSheetId="0">[76]전기일위대가!#REF!</definedName>
    <definedName name="E41M" localSheetId="2">[76]전기일위대가!#REF!</definedName>
    <definedName name="E41M">[76]전기일위대가!#REF!</definedName>
    <definedName name="E41P" localSheetId="0">[76]전기일위대가!#REF!</definedName>
    <definedName name="E41P" localSheetId="2">[76]전기일위대가!#REF!</definedName>
    <definedName name="E41P">[76]전기일위대가!#REF!</definedName>
    <definedName name="E42M" localSheetId="0">[76]전기일위대가!#REF!</definedName>
    <definedName name="E42M" localSheetId="2">[76]전기일위대가!#REF!</definedName>
    <definedName name="E42M">[76]전기일위대가!#REF!</definedName>
    <definedName name="E42P" localSheetId="0">[76]전기일위대가!#REF!</definedName>
    <definedName name="E42P" localSheetId="2">[76]전기일위대가!#REF!</definedName>
    <definedName name="E42P">[76]전기일위대가!#REF!</definedName>
    <definedName name="E48M" localSheetId="0">[76]전기일위대가!#REF!</definedName>
    <definedName name="E48M" localSheetId="2">[76]전기일위대가!#REF!</definedName>
    <definedName name="E48M">[76]전기일위대가!#REF!</definedName>
    <definedName name="E48P" localSheetId="0">[76]전기일위대가!#REF!</definedName>
    <definedName name="E48P" localSheetId="2">[76]전기일위대가!#REF!</definedName>
    <definedName name="E48P">[76]전기일위대가!#REF!</definedName>
    <definedName name="E52M" localSheetId="0">[76]전기일위대가!#REF!</definedName>
    <definedName name="E52M" localSheetId="2">[76]전기일위대가!#REF!</definedName>
    <definedName name="E52M">[76]전기일위대가!#REF!</definedName>
    <definedName name="E52P" localSheetId="0">[76]전기일위대가!#REF!</definedName>
    <definedName name="E52P" localSheetId="2">[76]전기일위대가!#REF!</definedName>
    <definedName name="E52P">[76]전기일위대가!#REF!</definedName>
    <definedName name="E53M" localSheetId="0">[76]전기일위대가!#REF!</definedName>
    <definedName name="E53M" localSheetId="2">[76]전기일위대가!#REF!</definedName>
    <definedName name="E53M">[76]전기일위대가!#REF!</definedName>
    <definedName name="E53P" localSheetId="0">[76]전기일위대가!#REF!</definedName>
    <definedName name="E53P" localSheetId="2">[76]전기일위대가!#REF!</definedName>
    <definedName name="E53P">[76]전기일위대가!#REF!</definedName>
    <definedName name="E54M" localSheetId="0">[76]전기일위대가!#REF!</definedName>
    <definedName name="E54M" localSheetId="2">[76]전기일위대가!#REF!</definedName>
    <definedName name="E54M">[76]전기일위대가!#REF!</definedName>
    <definedName name="E54P" localSheetId="0">[76]전기일위대가!#REF!</definedName>
    <definedName name="E54P" localSheetId="2">[76]전기일위대가!#REF!</definedName>
    <definedName name="E54P">[76]전기일위대가!#REF!</definedName>
    <definedName name="E55M" localSheetId="0">[76]전기일위대가!#REF!</definedName>
    <definedName name="E55M" localSheetId="2">[76]전기일위대가!#REF!</definedName>
    <definedName name="E55M">[76]전기일위대가!#REF!</definedName>
    <definedName name="E55P" localSheetId="0">[76]전기일위대가!#REF!</definedName>
    <definedName name="E55P" localSheetId="2">[76]전기일위대가!#REF!</definedName>
    <definedName name="E55P">[76]전기일위대가!#REF!</definedName>
    <definedName name="E56M" localSheetId="0">[76]전기일위대가!#REF!</definedName>
    <definedName name="E56M" localSheetId="2">[76]전기일위대가!#REF!</definedName>
    <definedName name="E56M">[76]전기일위대가!#REF!</definedName>
    <definedName name="E56P" localSheetId="0">[76]전기일위대가!#REF!</definedName>
    <definedName name="E56P" localSheetId="2">[76]전기일위대가!#REF!</definedName>
    <definedName name="E56P">[76]전기일위대가!#REF!</definedName>
    <definedName name="E57M" localSheetId="0">[76]전기일위대가!#REF!</definedName>
    <definedName name="E57M" localSheetId="2">[76]전기일위대가!#REF!</definedName>
    <definedName name="E57M">[76]전기일위대가!#REF!</definedName>
    <definedName name="E57P" localSheetId="0">[76]전기일위대가!#REF!</definedName>
    <definedName name="E57P" localSheetId="2">[76]전기일위대가!#REF!</definedName>
    <definedName name="E57P">[76]전기일위대가!#REF!</definedName>
    <definedName name="E58M" localSheetId="0">[76]전기일위대가!#REF!</definedName>
    <definedName name="E58M" localSheetId="2">[76]전기일위대가!#REF!</definedName>
    <definedName name="E58M">[76]전기일위대가!#REF!</definedName>
    <definedName name="E58P" localSheetId="0">[76]전기일위대가!#REF!</definedName>
    <definedName name="E58P" localSheetId="2">[76]전기일위대가!#REF!</definedName>
    <definedName name="E58P">[76]전기일위대가!#REF!</definedName>
    <definedName name="E59M" localSheetId="0">[76]전기일위대가!#REF!</definedName>
    <definedName name="E59M" localSheetId="2">[76]전기일위대가!#REF!</definedName>
    <definedName name="E59M">[76]전기일위대가!#REF!</definedName>
    <definedName name="E59P" localSheetId="0">[76]전기일위대가!#REF!</definedName>
    <definedName name="E59P" localSheetId="2">[76]전기일위대가!#REF!</definedName>
    <definedName name="E59P">[76]전기일위대가!#REF!</definedName>
    <definedName name="E5S1">[75]Sheet1!$E$5</definedName>
    <definedName name="E60M" localSheetId="0">[76]전기일위대가!#REF!</definedName>
    <definedName name="E60M" localSheetId="2">[76]전기일위대가!#REF!</definedName>
    <definedName name="E60M">[76]전기일위대가!#REF!</definedName>
    <definedName name="E60P" localSheetId="0">[76]전기일위대가!#REF!</definedName>
    <definedName name="E60P" localSheetId="2">[76]전기일위대가!#REF!</definedName>
    <definedName name="E60P">[76]전기일위대가!#REF!</definedName>
    <definedName name="E61M" localSheetId="0">[76]전기일위대가!#REF!</definedName>
    <definedName name="E61M" localSheetId="2">[76]전기일위대가!#REF!</definedName>
    <definedName name="E61M">[76]전기일위대가!#REF!</definedName>
    <definedName name="E61P" localSheetId="0">[76]전기일위대가!#REF!</definedName>
    <definedName name="E61P" localSheetId="2">[76]전기일위대가!#REF!</definedName>
    <definedName name="E61P">[76]전기일위대가!#REF!</definedName>
    <definedName name="E62M" localSheetId="0">[76]전기일위대가!#REF!</definedName>
    <definedName name="E62M" localSheetId="2">[76]전기일위대가!#REF!</definedName>
    <definedName name="E62M">[76]전기일위대가!#REF!</definedName>
    <definedName name="E62P" localSheetId="0">[76]전기일위대가!#REF!</definedName>
    <definedName name="E62P" localSheetId="2">[76]전기일위대가!#REF!</definedName>
    <definedName name="E62P">[76]전기일위대가!#REF!</definedName>
    <definedName name="E63M" localSheetId="0">[76]전기일위대가!#REF!</definedName>
    <definedName name="E63M" localSheetId="2">[76]전기일위대가!#REF!</definedName>
    <definedName name="E63M">[76]전기일위대가!#REF!</definedName>
    <definedName name="E63P" localSheetId="0">[76]전기일위대가!#REF!</definedName>
    <definedName name="E63P" localSheetId="2">[76]전기일위대가!#REF!</definedName>
    <definedName name="E63P">[76]전기일위대가!#REF!</definedName>
    <definedName name="E64M" localSheetId="0">[76]전기일위대가!#REF!</definedName>
    <definedName name="E64M" localSheetId="2">[76]전기일위대가!#REF!</definedName>
    <definedName name="E64M">[76]전기일위대가!#REF!</definedName>
    <definedName name="E64P" localSheetId="0">[76]전기일위대가!#REF!</definedName>
    <definedName name="E64P" localSheetId="2">[76]전기일위대가!#REF!</definedName>
    <definedName name="E64P">[76]전기일위대가!#REF!</definedName>
    <definedName name="E65M" localSheetId="0">[76]전기일위대가!#REF!</definedName>
    <definedName name="E65M" localSheetId="2">[76]전기일위대가!#REF!</definedName>
    <definedName name="E65M">[76]전기일위대가!#REF!</definedName>
    <definedName name="E65P" localSheetId="0">[76]전기일위대가!#REF!</definedName>
    <definedName name="E65P" localSheetId="2">[76]전기일위대가!#REF!</definedName>
    <definedName name="E65P">[76]전기일위대가!#REF!</definedName>
    <definedName name="E66M" localSheetId="0">[76]전기일위대가!#REF!</definedName>
    <definedName name="E66M" localSheetId="2">[76]전기일위대가!#REF!</definedName>
    <definedName name="E66M">[76]전기일위대가!#REF!</definedName>
    <definedName name="E66P" localSheetId="0">[76]전기일위대가!#REF!</definedName>
    <definedName name="E66P" localSheetId="2">[76]전기일위대가!#REF!</definedName>
    <definedName name="E66P">[76]전기일위대가!#REF!</definedName>
    <definedName name="E67M" localSheetId="0">[76]전기일위대가!#REF!</definedName>
    <definedName name="E67M" localSheetId="2">[76]전기일위대가!#REF!</definedName>
    <definedName name="E67M">[76]전기일위대가!#REF!</definedName>
    <definedName name="E67P" localSheetId="0">[76]전기일위대가!#REF!</definedName>
    <definedName name="E67P" localSheetId="2">[76]전기일위대가!#REF!</definedName>
    <definedName name="E67P">[76]전기일위대가!#REF!</definedName>
    <definedName name="E68M" localSheetId="0">[76]전기일위대가!#REF!</definedName>
    <definedName name="E68M" localSheetId="2">[76]전기일위대가!#REF!</definedName>
    <definedName name="E68M">[76]전기일위대가!#REF!</definedName>
    <definedName name="_E81161">[77]깨기!$E$51161</definedName>
    <definedName name="edgh" localSheetId="2">#REF!</definedName>
    <definedName name="edgh">#REF!</definedName>
    <definedName name="edtgh" localSheetId="2">#REF!</definedName>
    <definedName name="edtgh">#REF!</definedName>
    <definedName name="EE" localSheetId="2">[78]내역서!#REF!</definedName>
    <definedName name="EE">[78]내역서!#REF!</definedName>
    <definedName name="eee" localSheetId="2">[56]을!#REF!</definedName>
    <definedName name="eee">[56]을!#REF!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2">#REF!</definedName>
    <definedName name="EFG">#REF!</definedName>
    <definedName name="EIRP" localSheetId="2">#REF!</definedName>
    <definedName name="EIRP">#REF!</definedName>
    <definedName name="EK" localSheetId="2">#REF!</definedName>
    <definedName name="EK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_ELP100">#REF!</definedName>
    <definedName name="ELP100노">#REF!</definedName>
    <definedName name="_ELP50">#REF!</definedName>
    <definedName name="ELP50노">#REF!</definedName>
    <definedName name="_ELP80">#REF!</definedName>
    <definedName name="ELP80노">#REF!</definedName>
    <definedName name="EMDRLR">#REF!</definedName>
    <definedName name="emfwl" localSheetId="0">#REF!</definedName>
    <definedName name="emfwl">#REF!</definedName>
    <definedName name="END">#REF!</definedName>
    <definedName name="eor">#REF!</definedName>
    <definedName name="EQU_EXHAUST">#REF!</definedName>
    <definedName name="ERER">#REF!</definedName>
    <definedName name="Euro">#REF!</definedName>
    <definedName name="_xlnm.Extract" localSheetId="2">#REF!</definedName>
    <definedName name="_xlnm.Extract">#REF!</definedName>
    <definedName name="E부속자재추가" localSheetId="0">#REF!</definedName>
    <definedName name="E부속자재추가">#REF!</definedName>
    <definedName name="E부속자재추가1" localSheetId="0">#REF!</definedName>
    <definedName name="E부속자재추가1">#REF!</definedName>
    <definedName name="E부속자재추가2" localSheetId="0">#REF!</definedName>
    <definedName name="E부속자재추가2" localSheetId="2">#REF!</definedName>
    <definedName name="E부속자재추가2">#REF!</definedName>
    <definedName name="E부속자재추가3" localSheetId="0">#REF!</definedName>
    <definedName name="E부속자재추가3">#REF!</definedName>
    <definedName name="E원가내역경비" localSheetId="0">#REF!</definedName>
    <definedName name="E원가내역경비">#REF!</definedName>
    <definedName name="E원가내역노무비" localSheetId="0">#REF!</definedName>
    <definedName name="E원가내역노무비">#REF!</definedName>
    <definedName name="E원가내역비고" localSheetId="0">#REF!</definedName>
    <definedName name="E원가내역비고">#REF!</definedName>
    <definedName name="E원가내역재료비" localSheetId="0">#REF!</definedName>
    <definedName name="E원가내역재료비">#REF!</definedName>
    <definedName name="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___0">#REF!</definedName>
    <definedName name="F___11">#REF!</definedName>
    <definedName name="F___12">#REF!</definedName>
    <definedName name="F___8">#REF!</definedName>
    <definedName name="fact">#REF!</definedName>
    <definedName name="factor" localSheetId="2">#REF!</definedName>
    <definedName name="factor">#REF!</definedName>
    <definedName name="FDDSF" localSheetId="2">#REF!</definedName>
    <definedName name="FDDSF">#REF!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GDGDGF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[84]내역서!#REF!</definedName>
    <definedName name="FF">[84]내역서!#REF!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D" localSheetId="2">#REF!</definedName>
    <definedName name="FGD">#REF!</definedName>
    <definedName name="fgdgd">[86]일위대가!$J$30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GHFHFHFHF">#REF!</definedName>
    <definedName name="FHFH" hidden="1">[87]수량산출!$A$1:$A$8561</definedName>
    <definedName name="FHFHFHFHFGHF">#REF!</definedName>
    <definedName name="FHFK" localSheetId="2" hidden="1">[87]수량산출!#REF!</definedName>
    <definedName name="FHFK" hidden="1">[87]수량산출!#REF!</definedName>
    <definedName name="FIX">#REF!</definedName>
    <definedName name="FIXT">#REF!</definedName>
    <definedName name="fkalsjdioa" localSheetId="2">#REF!</definedName>
    <definedName name="fkalsjdioa">#REF!</definedName>
    <definedName name="flag">#REF!</definedName>
    <definedName name="FSWADJK" localSheetId="2">#REF!</definedName>
    <definedName name="FSWADJK">#REF!</definedName>
    <definedName name="F수량관" localSheetId="0">#REF!</definedName>
    <definedName name="F수량관">#REF!</definedName>
    <definedName name="F수량기타" localSheetId="0">#REF!</definedName>
    <definedName name="F수량기타">#REF!</definedName>
    <definedName name="F수량명칭" localSheetId="0">#REF!</definedName>
    <definedName name="F수량명칭">#REF!</definedName>
    <definedName name="F수량옥내" localSheetId="0">#REF!</definedName>
    <definedName name="F수량옥내">#REF!</definedName>
    <definedName name="F수량옥외" localSheetId="0">#REF!</definedName>
    <definedName name="F수량옥외">#REF!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2G_0Extr" localSheetId="2">#REF!</definedName>
    <definedName name="_43G_0Extr">#REF!</definedName>
    <definedName name="_44G_0Extract" localSheetId="2">#REF!</definedName>
    <definedName name="_45G_0Extract">#REF!</definedName>
    <definedName name="G14S1">[75]Sheet1!$G$14</definedName>
    <definedName name="G5S1">[75]Sheet1!$G$5</definedName>
    <definedName name="GAB" localSheetId="2">[56]을!#REF!</definedName>
    <definedName name="GAB">[56]을!#REF!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n">#REF!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46G__Extr" localSheetId="2">#REF!</definedName>
    <definedName name="_47G__Extr">#REF!</definedName>
    <definedName name="_48G__Extract" localSheetId="2">#REF!</definedName>
    <definedName name="_49G__Extract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hdhf">[86]일위대가!$L$30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FHF">#REF!</definedName>
    <definedName name="GJ" localSheetId="2">#REF!</definedName>
    <definedName name="GJ">#REF!</definedName>
    <definedName name="GR.BOX" localSheetId="2">#REF!</definedName>
    <definedName name="GR.BOX">#REF!</definedName>
    <definedName name="GR.BOX경" localSheetId="2">#REF!</definedName>
    <definedName name="GR.BOX경">#REF!</definedName>
    <definedName name="GR.BOX노" localSheetId="2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 localSheetId="2">#REF!</definedName>
    <definedName name="GR.BOX재">#REF!</definedName>
    <definedName name="GUMAK" localSheetId="2">#REF!</definedName>
    <definedName name="GUMAK">#REF!</definedName>
    <definedName name="G기자재재료비">#REF!</definedName>
    <definedName name="G내역경비" localSheetId="0">#REF!</definedName>
    <definedName name="G내역경비">#REF!</definedName>
    <definedName name="G내역노무비" localSheetId="0">#REF!</definedName>
    <definedName name="G내역노무비">#REF!</definedName>
    <definedName name="G내역재료비" localSheetId="0">#REF!</definedName>
    <definedName name="G내역재료비">#REF!</definedName>
    <definedName name="h" localSheetId="2">#REF!</definedName>
    <definedName name="h">#REF!</definedName>
    <definedName name="h___0" localSheetId="2">#REF!</definedName>
    <definedName name="h___0">#REF!</definedName>
    <definedName name="h___11" localSheetId="2">#REF!</definedName>
    <definedName name="h___11">#REF!</definedName>
    <definedName name="h___12" localSheetId="2">#REF!</definedName>
    <definedName name="h___12">#REF!</definedName>
    <definedName name="H_W시험기사">#REF!</definedName>
    <definedName name="_H81192">[77]깨기!$H$51192</definedName>
    <definedName name="_H91164">[77]깨기!$H$11164</definedName>
    <definedName name="HAF" localSheetId="0">#REF!</definedName>
    <definedName name="HAF" localSheetId="2">#REF!</definedName>
    <definedName name="HAF">#REF!</definedName>
    <definedName name="HAFJDHO" localSheetId="2">#REF!</definedName>
    <definedName name="HAFJDHO">#REF!</definedName>
    <definedName name="han_code" localSheetId="2">[91]!han_code</definedName>
    <definedName name="han_code">[91]!han_code</definedName>
    <definedName name="HBV" localSheetId="0">#REF!</definedName>
    <definedName name="HBV" localSheetId="2">#REF!</definedName>
    <definedName name="HBV">#REF!</definedName>
    <definedName name="HCR" localSheetId="0">#REF!</definedName>
    <definedName name="HCR" localSheetId="2">#REF!</definedName>
    <definedName name="HCR">#REF!</definedName>
    <definedName name="hdfhdhdhdf">[86]일위대가!$H$35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d">[86]일위대가!$H$26</definedName>
    <definedName name="HDSVP" localSheetId="0">#REF!</definedName>
    <definedName name="HDSVP" localSheetId="2">#REF!</definedName>
    <definedName name="HDSVP">#REF!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 localSheetId="2">#REF!</definedName>
    <definedName name="HGFHH">#REF!</definedName>
    <definedName name="HH" localSheetId="2">[93]내역서!#REF!</definedName>
    <definedName name="HH">[93]내역서!#REF!</definedName>
    <definedName name="HHAF" localSheetId="0">#REF!</definedName>
    <definedName name="HHAF" localSheetId="2">#REF!</definedName>
    <definedName name="HHAF">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___0">#REF!</definedName>
    <definedName name="HHH___11">#REF!</definedName>
    <definedName name="HHH___12">#REF!</definedName>
    <definedName name="HHH___8">#REF!</definedName>
    <definedName name="HHHH" localSheetId="2" hidden="1">#REF!</definedName>
    <definedName name="HHHH" hidden="1">#REF!</definedName>
    <definedName name="HHMF" localSheetId="0">#REF!</definedName>
    <definedName name="HHMF" localSheetId="2">#REF!</definedName>
    <definedName name="HHMF">#REF!</definedName>
    <definedName name="HI_전선관">#REF!</definedName>
    <definedName name="hidden">[96]TABLE!$H$1,[96]TABLE!$J$1,[96]TABLE!$K$1</definedName>
    <definedName name="HIT">'[97]2F 회의실견적(5_14 일대)'!$J$31</definedName>
    <definedName name="hj" localSheetId="2">#REF!</definedName>
    <definedName name="hj">#REF!</definedName>
    <definedName name="hj___0" localSheetId="2">#REF!</definedName>
    <definedName name="hj___0">#REF!</definedName>
    <definedName name="hj___11" localSheetId="2">#REF!</definedName>
    <definedName name="hj___11">#REF!</definedName>
    <definedName name="hj___12" localSheetId="2">#REF!</definedName>
    <definedName name="hj___12">#REF!</definedName>
    <definedName name="HMF" localSheetId="0">#REF!</definedName>
    <definedName name="HMF" localSheetId="2">#REF!</definedName>
    <definedName name="HMF">#REF!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0">#REF!</definedName>
    <definedName name="HMOTOR" localSheetId="2">#REF!</definedName>
    <definedName name="HMOTOR">#REF!</definedName>
    <definedName name="HOHOHO" localSheetId="0">#REF!</definedName>
    <definedName name="HOHOHO">#REF!</definedName>
    <definedName name="home">#REF!</definedName>
    <definedName name="HORI">#REF!</definedName>
    <definedName name="HPUMP" localSheetId="0">#REF!</definedName>
    <definedName name="HPUMP" localSheetId="2">#REF!</definedName>
    <definedName name="HPUMP">#REF!</definedName>
    <definedName name="HSV" localSheetId="0">#REF!</definedName>
    <definedName name="HSV" localSheetId="2">#REF!</definedName>
    <definedName name="HSV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{"'단계별시설공사비'!$A$3:$K$51"}</definedName>
    <definedName name="HTML_Control" localSheetId="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UB_장비">#REF!</definedName>
    <definedName name="HVAFP" localSheetId="0">#REF!</definedName>
    <definedName name="HVAFP" localSheetId="2">#REF!</definedName>
    <definedName name="HVAFP">#REF!</definedName>
    <definedName name="HVMF" localSheetId="0">#REF!</definedName>
    <definedName name="HVMF" localSheetId="2">#REF!</definedName>
    <definedName name="HVMF">#REF!</definedName>
    <definedName name="HWEI" localSheetId="0">#REF!</definedName>
    <definedName name="HWEI" localSheetId="2">#REF!</definedName>
    <definedName name="HWEI">#REF!</definedName>
    <definedName name="HW시험기사">#REF!</definedName>
    <definedName name="H도면" localSheetId="0">#REF!</definedName>
    <definedName name="H도면">#REF!</definedName>
    <definedName name="I_O_CHASSIS">#REF!,#REF!</definedName>
    <definedName name="IB" localSheetId="2">#REF!</definedName>
    <definedName name="IB">#REF!</definedName>
    <definedName name="IB_1">#REF!</definedName>
    <definedName name="IB_2" localSheetId="2">'[29]IMPEADENCE MAP 취수장'!#REF!</definedName>
    <definedName name="IB_2">'[29]IMPEADENCE MAP 취수장'!#REF!</definedName>
    <definedName name="ID">#REF!,#REF!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_50IL1_">#REF!</definedName>
    <definedName name="imp_F" localSheetId="2">#REF!</definedName>
    <definedName name="imp_F">#REF!</definedName>
    <definedName name="impor_F" localSheetId="2">#REF!</definedName>
    <definedName name="impor_F">#REF!</definedName>
    <definedName name="IN" localSheetId="2">#REF!</definedName>
    <definedName name="IN">#REF!</definedName>
    <definedName name="INVERTER설치" localSheetId="2">[99]일위대가목록!#REF!</definedName>
    <definedName name="INVERTER설치">[99]일위대가목록!#REF!</definedName>
    <definedName name="IO">#REF!</definedName>
    <definedName name="ITEM" localSheetId="2">[101]ITEM!#REF!</definedName>
    <definedName name="ITEM">[101]ITEM!#REF!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단가적용" localSheetId="0">#REF!</definedName>
    <definedName name="I단가적용">#REF!</definedName>
    <definedName name="I단가적용1" localSheetId="0">#REF!</definedName>
    <definedName name="I단가적용1">#REF!</definedName>
    <definedName name="I단가적용2" localSheetId="0">#REF!</definedName>
    <definedName name="I단가적용2">#REF!</definedName>
    <definedName name="I단가적용3" localSheetId="0">#REF!</definedName>
    <definedName name="I단가적용3">#REF!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A" localSheetId="2">'[102]을 1'!#REF!</definedName>
    <definedName name="JA">'[102]을 1'!#REF!</definedName>
    <definedName name="_JA2" localSheetId="2">'[102]을 2'!#REF!</definedName>
    <definedName name="_JA2">'[102]을 2'!#REF!</definedName>
    <definedName name="JAATD" localSheetId="0">#REF!</definedName>
    <definedName name="JAATD" localSheetId="2">#REF!</definedName>
    <definedName name="JAATD">#REF!</definedName>
    <definedName name="JE" localSheetId="2">#REF!</definedName>
    <definedName name="JE">#REF!</definedName>
    <definedName name="JFAJFL" localSheetId="0">#REF!</definedName>
    <definedName name="JFAJFL">#REF!</definedName>
    <definedName name="JH">[103]정부노임단가!$A$5:$F$215</definedName>
    <definedName name="JIHO" localSheetId="0">#REF!</definedName>
    <definedName name="JIHO">#REF!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JJ21">[104]중기일위대가!$J$25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>#REF!</definedName>
    <definedName name="JJJJJJJJJ">#REF!</definedName>
    <definedName name="_JK21">[104]중기일위대가!$K$25</definedName>
    <definedName name="_JN21">[104]중기일위대가!$I$25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2">#REF!</definedName>
    <definedName name="k">#REF!</definedName>
    <definedName name="KA">'[107]조도계산서 (도서)'!$B$61:$E$68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">#REF!</definedName>
    <definedName name="kdfjaiow" localSheetId="2">#REF!</definedName>
    <definedName name="kdfjaiow">#REF!</definedName>
    <definedName name="KDJ" localSheetId="2">#REF!</definedName>
    <definedName name="KDJ">#REF!</definedName>
    <definedName name="kepco" localSheetId="2">[109]내역!#REF!</definedName>
    <definedName name="kepco">[109]내역!#REF!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 localSheetId="2">#REF!</definedName>
    <definedName name="kfjaje">#REF!</definedName>
    <definedName name="KFJG">#REF!</definedName>
    <definedName name="KIM">#REF!</definedName>
    <definedName name="kjkcm" localSheetId="2">#REF!</definedName>
    <definedName name="kjkcm">#REF!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L">[53]단가산출!$B$4:$AG$50040</definedName>
    <definedName name="ksjafie" localSheetId="2">#REF!</definedName>
    <definedName name="ksjafie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51l1_" localSheetId="2">[110]내역서!#REF!</definedName>
    <definedName name="_52l1_">[110]내역서!#REF!</definedName>
    <definedName name="labor">#REF!</definedName>
    <definedName name="lasdkj" localSheetId="2">#REF!</definedName>
    <definedName name="lasdkj">#REF!</definedName>
    <definedName name="LAST" localSheetId="2">#REF!</definedName>
    <definedName name="LAST">#REF!</definedName>
    <definedName name="LDATA">[113]노무비!$A$3:$D$26</definedName>
    <definedName name="ldskjf" localSheetId="2">#REF!</definedName>
    <definedName name="ldskjf">#REF!</definedName>
    <definedName name="LIST">[114]부하LOAD!$B$4:$P$163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2">[93]내역서!#REF!</definedName>
    <definedName name="LL">[93]내역서!#REF!</definedName>
    <definedName name="LL02A" localSheetId="0">#REF!</definedName>
    <definedName name="LL02A">#REF!</definedName>
    <definedName name="LLL" localSheetId="2">#REF!</definedName>
    <definedName name="LLL">#REF!</definedName>
    <definedName name="LLLL" localSheetId="0">BlankMacro1</definedName>
    <definedName name="LLLL" localSheetId="2">BlankMacro1</definedName>
    <definedName name="LLLL">BlankMacro1</definedName>
    <definedName name="LOAD_">#REF!</definedName>
    <definedName name="LOADT">#REF!</definedName>
    <definedName name="LOP">[115]LOPCALC!$A$4:$J$8</definedName>
    <definedName name="LP___4" localSheetId="0">#REF!</definedName>
    <definedName name="LP___4">#REF!</definedName>
    <definedName name="_LP1" localSheetId="2">'[116]부하(성남)'!#REF!</definedName>
    <definedName name="_LP1">'[116]부하(성남)'!#REF!</definedName>
    <definedName name="LP1A" localSheetId="2">'[117]부하(성남)'!#REF!</definedName>
    <definedName name="LP1A">'[117]부하(성남)'!#REF!</definedName>
    <definedName name="LP1B" localSheetId="2">[118]부하계산서!#REF!</definedName>
    <definedName name="LP1B">[118]부하계산서!#REF!</definedName>
    <definedName name="_LP2" localSheetId="0">#REF!</definedName>
    <definedName name="_LP2" localSheetId="2">#REF!</definedName>
    <definedName name="_LP2">#REF!</definedName>
    <definedName name="LP2A" localSheetId="0">#REF!</definedName>
    <definedName name="LP2A" localSheetId="2">#REF!</definedName>
    <definedName name="LP2A">#REF!</definedName>
    <definedName name="LP2B" localSheetId="0">#REF!</definedName>
    <definedName name="LP2B" localSheetId="2">#REF!</definedName>
    <definedName name="LP2B">#REF!</definedName>
    <definedName name="_LP3" localSheetId="0">#REF!</definedName>
    <definedName name="_LP3" localSheetId="2">#REF!</definedName>
    <definedName name="_LP3">#REF!</definedName>
    <definedName name="LP3A" localSheetId="2">'[117]부하(성남)'!#REF!</definedName>
    <definedName name="LP3A">'[117]부하(성남)'!#REF!</definedName>
    <definedName name="LP3B" localSheetId="0">#REF!</definedName>
    <definedName name="LP3B" localSheetId="2">#REF!</definedName>
    <definedName name="LP3B">#REF!</definedName>
    <definedName name="LPB" localSheetId="2">'[117]부하(성남)'!#REF!</definedName>
    <definedName name="LPB">'[117]부하(성남)'!#REF!</definedName>
    <definedName name="_LPB1" localSheetId="2">[118]부하계산서!#REF!</definedName>
    <definedName name="_LPB1">[118]부하계산서!#REF!</definedName>
    <definedName name="LPBA" localSheetId="2">[118]부하계산서!#REF!</definedName>
    <definedName name="LPBA">[118]부하계산서!#REF!</definedName>
    <definedName name="LPBB" localSheetId="0">#REF!</definedName>
    <definedName name="LPBB" localSheetId="2">#REF!</definedName>
    <definedName name="LPBB">#REF!</definedName>
    <definedName name="_LPK1" localSheetId="2">[118]부하계산서!#REF!</definedName>
    <definedName name="_LPK1">[118]부하계산서!#REF!</definedName>
    <definedName name="LPKA" localSheetId="2">[118]부하계산서!#REF!</definedName>
    <definedName name="LPKA">[118]부하계산서!#REF!</definedName>
    <definedName name="LPKB" localSheetId="2">[118]부하계산서!#REF!</definedName>
    <definedName name="LPKB">[118]부하계산서!#REF!</definedName>
    <definedName name="LPM" localSheetId="2">[118]부하계산서!#REF!</definedName>
    <definedName name="LPM">[118]부하계산서!#REF!</definedName>
    <definedName name="LPMA" localSheetId="2">[118]부하계산서!#REF!</definedName>
    <definedName name="LPMA">[118]부하계산서!#REF!</definedName>
    <definedName name="LPO" localSheetId="2">[118]부하계산서!#REF!</definedName>
    <definedName name="LPO">[118]부하계산서!#REF!</definedName>
    <definedName name="LPOA" localSheetId="2">[118]부하계산서!#REF!</definedName>
    <definedName name="LPOA">[118]부하계산서!#REF!</definedName>
    <definedName name="_LU1" localSheetId="2">'[117]부하(성남)'!#REF!</definedName>
    <definedName name="_LU1">'[117]부하(성남)'!#REF!</definedName>
    <definedName name="_LU2" localSheetId="2">'[117]부하(성남)'!#REF!</definedName>
    <definedName name="_LU2">'[117]부하(성남)'!#REF!</definedName>
    <definedName name="_LV01" localSheetId="2">'[117]부하(성남)'!#REF!</definedName>
    <definedName name="_LV01">'[117]부하(성남)'!#REF!</definedName>
    <definedName name="_LV02" localSheetId="0">#REF!</definedName>
    <definedName name="_LV02">#REF!</definedName>
    <definedName name="LV02A" localSheetId="2">[118]부하계산서!#REF!</definedName>
    <definedName name="LV02A">[118]부하계산서!#REF!</definedName>
    <definedName name="LV02B" localSheetId="2">[118]부하계산서!#REF!</definedName>
    <definedName name="LV02B">[118]부하계산서!#REF!</definedName>
    <definedName name="LV04A" localSheetId="2">[118]부하계산서!#REF!</definedName>
    <definedName name="LV04A">[118]부하계산서!#REF!</definedName>
    <definedName name="LV04B" localSheetId="2">[118]부하계산서!#REF!</definedName>
    <definedName name="LV04B">[118]부하계산서!#REF!</definedName>
    <definedName name="L형옹벽" localSheetId="2">#REF!</definedName>
    <definedName name="L형옹벽">#REF!</definedName>
    <definedName name="M" localSheetId="2">#REF!</definedName>
    <definedName name="M">#REF!</definedName>
    <definedName name="M_TR" localSheetId="2">#REF!</definedName>
    <definedName name="M_TR">#REF!</definedName>
    <definedName name="Macro1" localSheetId="2">[119]!Macro1</definedName>
    <definedName name="Macro1">[119]!Macro1</definedName>
    <definedName name="Macro10" localSheetId="2">[120]!Macro10</definedName>
    <definedName name="Macro10">[120]!Macro10</definedName>
    <definedName name="Macro11" localSheetId="2">[119]!Macro11</definedName>
    <definedName name="Macro11">[119]!Macro11</definedName>
    <definedName name="Macro12" localSheetId="2">[120]!Macro12</definedName>
    <definedName name="Macro12">[120]!Macro12</definedName>
    <definedName name="Macro13" localSheetId="2">[120]!Macro13</definedName>
    <definedName name="Macro13">[120]!Macro13</definedName>
    <definedName name="Macro14" localSheetId="2">[120]!Macro14</definedName>
    <definedName name="Macro14">[120]!Macro14</definedName>
    <definedName name="Macro2" localSheetId="2">[120]!Macro2</definedName>
    <definedName name="Macro2">[120]!Macro2</definedName>
    <definedName name="Macro3" localSheetId="2">[119]!Macro3</definedName>
    <definedName name="Macro3">[119]!Macro3</definedName>
    <definedName name="Macro4" localSheetId="2">[119]!Macro4</definedName>
    <definedName name="Macro4">[119]!Macro4</definedName>
    <definedName name="Macro5" localSheetId="2">[120]!Macro5</definedName>
    <definedName name="Macro5">[120]!Macro5</definedName>
    <definedName name="Macro6" localSheetId="2">[120]!Macro6</definedName>
    <definedName name="Macro6">[120]!Macro6</definedName>
    <definedName name="Macro7" localSheetId="2">[120]!Macro7</definedName>
    <definedName name="Macro7">[120]!Macro7</definedName>
    <definedName name="Macro8" localSheetId="2">[120]!Macro8</definedName>
    <definedName name="Macro8">[120]!Macro8</definedName>
    <definedName name="Macro9" localSheetId="2">[120]!Macro9</definedName>
    <definedName name="Macro9">[120]!Macro9</definedName>
    <definedName name="MAIN_COM_소계">#REF!</definedName>
    <definedName name="MAIN_CPU">#REF!</definedName>
    <definedName name="MCC" localSheetId="2">#REF!</definedName>
    <definedName name="MCC">#REF!</definedName>
    <definedName name="MCCB_2P">#REF!</definedName>
    <definedName name="MCCB_3P">#REF!</definedName>
    <definedName name="MCCB_4P">#REF!</definedName>
    <definedName name="MCCB_M_G">#REF!</definedName>
    <definedName name="MCCCCN" localSheetId="0">#REF!</definedName>
    <definedName name="MCCCCN">#REF!</definedName>
    <definedName name="MCCCN" localSheetId="0">#REF!</definedName>
    <definedName name="MCCCN" localSheetId="2">#REF!</definedName>
    <definedName name="MCCCN">#REF!</definedName>
    <definedName name="MCCE" localSheetId="0">#REF!</definedName>
    <definedName name="MCCE" localSheetId="2">#REF!</definedName>
    <definedName name="MCCE">#REF!</definedName>
    <definedName name="MCCEA" localSheetId="2">[118]부하계산서!#REF!</definedName>
    <definedName name="MCCEA">[118]부하계산서!#REF!</definedName>
    <definedName name="MCCEB" localSheetId="2">[118]부하계산서!#REF!</definedName>
    <definedName name="MCCEB">[118]부하계산서!#REF!</definedName>
    <definedName name="MCCF" localSheetId="2">[118]부하계산서!#REF!</definedName>
    <definedName name="MCCF">[118]부하계산서!#REF!</definedName>
    <definedName name="MCCN" localSheetId="2">'[117]부하(성남)'!#REF!</definedName>
    <definedName name="MCCN">'[117]부하(성남)'!#REF!</definedName>
    <definedName name="MCCP" localSheetId="2">[118]부하계산서!#REF!</definedName>
    <definedName name="MCCP">[118]부하계산서!#REF!</definedName>
    <definedName name="MCCS" localSheetId="2">[118]부하계산서!#REF!</definedName>
    <definedName name="MCCS">[118]부하계산서!#REF!</definedName>
    <definedName name="MCC노" localSheetId="2">#REF!</definedName>
    <definedName name="MCC노">#REF!</definedName>
    <definedName name="MDATA">[46]재료비!$A$3:$L$388</definedName>
    <definedName name="MH">[121]DATA!$I$17:$J$26</definedName>
    <definedName name="MM" localSheetId="2">[84]내역서!#REF!</definedName>
    <definedName name="MM">[84]내역서!#REF!</definedName>
    <definedName name="MNHL">[119]Sheet1!$A$4:$H$5</definedName>
    <definedName name="MOK_DO_GONG" localSheetId="2">#REF!</definedName>
    <definedName name="MOK_DO_GONG">#REF!</definedName>
    <definedName name="MONEY">#REF!,#REF!</definedName>
    <definedName name="monitor">#REF!</definedName>
    <definedName name="MOTOR" localSheetId="0">#REF!</definedName>
    <definedName name="MOTOR" localSheetId="2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S">#REF!</definedName>
    <definedName name="n">#N/A</definedName>
    <definedName name="NAM" localSheetId="2">#REF!</definedName>
    <definedName name="NAM">#REF!</definedName>
    <definedName name="NAME" localSheetId="2">#REF!</definedName>
    <definedName name="NAME">#REF!</definedName>
    <definedName name="net">#REF!</definedName>
    <definedName name="NEWNAME" localSheetId="0" hidden="1">{#N/A,#N/A,FALSE,"CCTV"}</definedName>
    <definedName name="NEWNAME" localSheetId="1" hidden="1">{#N/A,#N/A,FALSE,"CCTV"}</definedName>
    <definedName name="NEWNAME" hidden="1">{#N/A,#N/A,FALSE,"CCTV"}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L">[123]터널조도!$AR$19:$AT$25</definedName>
    <definedName name="NI">[124]노임!$A$1:$B$65536</definedName>
    <definedName name="_NMB96">#REF!</definedName>
    <definedName name="nnnnnnnnnnnnnnnn" localSheetId="2">#REF!</definedName>
    <definedName name="nnnnnnnnnnnnnnnn">#REF!</definedName>
    <definedName name="NO">#REF!</definedName>
    <definedName name="NOIM">[124]노임!$A$1:$B$17</definedName>
    <definedName name="nomu">[126]노무비!$B$1:$E$120</definedName>
    <definedName name="NOMUBY">#REF!</definedName>
    <definedName name="O" localSheetId="2">[127]내역!#REF!</definedName>
    <definedName name="O">[127]내역!#REF!</definedName>
    <definedName name="OIOPIPOPOPPOIPOOOIP">#REF!</definedName>
    <definedName name="ok">#REF!</definedName>
    <definedName name="OOO" hidden="1">#REF!</definedName>
    <definedName name="or" localSheetId="2">[129]과천MAIN!#REF!</definedName>
    <definedName name="or">[129]과천MAIN!#REF!</definedName>
    <definedName name="or___0" localSheetId="2">'[130][\김진우\E\BAKUP\OLD-E\1760\1766\1'!#REF!</definedName>
    <definedName name="or___0">'[130][\김진우\E\BAKUP\OLD-E\1760\1766\1'!#REF!</definedName>
    <definedName name="or___12" localSheetId="2">'[131][BAKUP\OLD-E\1760\1766\1766-1.x'!#REF!</definedName>
    <definedName name="or___12">'[131][BAKUP\OLD-E\1760\1766\1766-1.x'!#REF!</definedName>
    <definedName name="Other">#REF!</definedName>
    <definedName name="P">#REF!</definedName>
    <definedName name="panel" localSheetId="2">#REF!</definedName>
    <definedName name="panel">#REF!</definedName>
    <definedName name="pay">'[132]견적-내역'!$W$34</definedName>
    <definedName name="PB" localSheetId="2">'[117]부하(성남)'!#REF!</definedName>
    <definedName name="PB">'[117]부하(성남)'!#REF!</definedName>
    <definedName name="PB_2" localSheetId="2">'[29]IMPEADENCE MAP 취수장'!#REF!</definedName>
    <definedName name="PB_2">'[29]IMPEADENCE MAP 취수장'!#REF!</definedName>
    <definedName name="_PB1">[133]工완성공사율!$A$1:$J$45</definedName>
    <definedName name="_PB2">[133]工완성공사율!$K$1:$T$45</definedName>
    <definedName name="_PB3">[133]工완성공사율!$U$1:$AD$45</definedName>
    <definedName name="PE100C" localSheetId="0">[54]단가!#REF!</definedName>
    <definedName name="PE100C" localSheetId="2">[54]단가!#REF!</definedName>
    <definedName name="PE100C">[54]단가!#REF!</definedName>
    <definedName name="PE16C" localSheetId="0">[54]단가!#REF!</definedName>
    <definedName name="PE16C" localSheetId="2">[54]단가!#REF!</definedName>
    <definedName name="PE16C">[54]단가!#REF!</definedName>
    <definedName name="PE22C" localSheetId="0">[54]단가!#REF!</definedName>
    <definedName name="PE22C" localSheetId="2">[54]단가!#REF!</definedName>
    <definedName name="PE22C">[54]단가!#REF!</definedName>
    <definedName name="PE28C" localSheetId="0">[54]단가!#REF!</definedName>
    <definedName name="PE28C" localSheetId="2">[54]단가!#REF!</definedName>
    <definedName name="PE28C">[54]단가!#REF!</definedName>
    <definedName name="PE36C" localSheetId="0">[54]단가!#REF!</definedName>
    <definedName name="PE36C" localSheetId="2">[54]단가!#REF!</definedName>
    <definedName name="PE36C">[54]단가!#REF!</definedName>
    <definedName name="PE42C" localSheetId="0">[54]단가!#REF!</definedName>
    <definedName name="PE42C" localSheetId="2">[54]단가!#REF!</definedName>
    <definedName name="PE42C">[54]단가!#REF!</definedName>
    <definedName name="PE54C" localSheetId="0">[54]단가!#REF!</definedName>
    <definedName name="PE54C" localSheetId="2">[54]단가!#REF!</definedName>
    <definedName name="PE54C">[54]단가!#REF!</definedName>
    <definedName name="_PI48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_PI60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K" localSheetId="0">#REF!</definedName>
    <definedName name="PK" localSheetId="2">#REF!</definedName>
    <definedName name="PK">#REF!</definedName>
    <definedName name="plc">#REF!</definedName>
    <definedName name="plc_2">#REF!</definedName>
    <definedName name="PNLW10" localSheetId="2">[118]부하계산서!#REF!</definedName>
    <definedName name="PNLW10">[118]부하계산서!#REF!</definedName>
    <definedName name="PNLW8" localSheetId="2">[118]부하계산서!#REF!</definedName>
    <definedName name="PNLW8">[118]부하계산서!#REF!</definedName>
    <definedName name="POI" hidden="1">#REF!</definedName>
    <definedName name="POWER_SUPPLY">#REF!</definedName>
    <definedName name="PP" localSheetId="2">'[117]부하(성남)'!#REF!</definedName>
    <definedName name="PP">'[117]부하(성남)'!#REF!</definedName>
    <definedName name="PPP" hidden="1">#REF!</definedName>
    <definedName name="PRICE" localSheetId="2">#REF!</definedName>
    <definedName name="PRICE">#REF!</definedName>
    <definedName name="_xlnm.Print_Area" localSheetId="3">내역서!$A$1:$N$105</definedName>
    <definedName name="_xlnm.Print_Area" localSheetId="7">노임단가!$A$1:$L$25</definedName>
    <definedName name="_xlnm.Print_Area" localSheetId="8">단가대비표!$A$1:$I$29</definedName>
    <definedName name="_xlnm.Print_Area" localSheetId="1">원가계산!$A$1:$G$30</definedName>
    <definedName name="_xlnm.Print_Area" localSheetId="5">일위대가!$A$1:$M$193</definedName>
    <definedName name="_xlnm.Print_Area" localSheetId="4">'일위대가 목록'!$A$1:$I$46</definedName>
    <definedName name="_xlnm.Print_Area" localSheetId="6">자재단가!$A$1:$S$67</definedName>
    <definedName name="_xlnm.Print_Area" localSheetId="2">집계표!$A$1:$N$24</definedName>
    <definedName name="_xlnm.Print_Area">#REF!</definedName>
    <definedName name="PRINT_AREA_MI" localSheetId="2">#REF!</definedName>
    <definedName name="PRINT_AREA_MI">#REF!</definedName>
    <definedName name="PRINT_TILTES" localSheetId="0">#REF!</definedName>
    <definedName name="PRINT_TILTES">#REF!</definedName>
    <definedName name="PRINT_TITEL">#REF!</definedName>
    <definedName name="PRINT_TITELS">#REF!</definedName>
    <definedName name="PRINT_TITLE" localSheetId="2">'[138]화재 탐지 설비'!#REF!</definedName>
    <definedName name="PRINT_TITLE">'[138]화재 탐지 설비'!#REF!</definedName>
    <definedName name="_xlnm.Print_Titles" localSheetId="3">내역서!$1:$4</definedName>
    <definedName name="_xlnm.Print_Titles" localSheetId="8">단가대비표!$1:$4</definedName>
    <definedName name="_xlnm.Print_Titles" localSheetId="5">일위대가!$1:$4</definedName>
    <definedName name="_xlnm.Print_Titles" localSheetId="4">'일위대가 목록'!$1:$4</definedName>
    <definedName name="_xlnm.Print_Titles" localSheetId="6">자재단가!$1:$4</definedName>
    <definedName name="_xlnm.Print_Titles" localSheetId="2">집계표!$1:$4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O">#REF!</definedName>
    <definedName name="PS">#REF!</definedName>
    <definedName name="PU_BOX_화인" localSheetId="2">#REF!</definedName>
    <definedName name="PU_BOX_화인">#REF!</definedName>
    <definedName name="PULL_BOX" localSheetId="2">#REF!</definedName>
    <definedName name="PULL_BOX">#REF!</definedName>
    <definedName name="PUMP" localSheetId="0">#REF!</definedName>
    <definedName name="PUMP" localSheetId="2">#REF!</definedName>
    <definedName name="PUMP">#REF!</definedName>
    <definedName name="Q" localSheetId="0">갑지!Q</definedName>
    <definedName name="Q" localSheetId="1">원가계산!Q</definedName>
    <definedName name="Q">[0]!Q</definedName>
    <definedName name="_53Q1_">#REF!</definedName>
    <definedName name="_54Q2_">#REF!</definedName>
    <definedName name="_55Q3_">#REF!</definedName>
    <definedName name="QLQL" localSheetId="2">#REF!</definedName>
    <definedName name="QLQL">#REF!</definedName>
    <definedName name="QQ">#REF!</definedName>
    <definedName name="qqqq" localSheetId="2">[141]내역서!#REF!</definedName>
    <definedName name="qqqq">[141]내역서!#REF!</definedName>
    <definedName name="QQQQQ">[142]내역서!$G$49</definedName>
    <definedName name="qqqqqq" localSheetId="2">[141]내역서!#REF!</definedName>
    <definedName name="qqqqqq">[141]내역서!#REF!</definedName>
    <definedName name="QW">#REF!</definedName>
    <definedName name="qwe">#REF!</definedName>
    <definedName name="R.C" localSheetId="2">#REF!</definedName>
    <definedName name="R.C">#REF!</definedName>
    <definedName name="R.C노" localSheetId="2">#REF!</definedName>
    <definedName name="R.C노">#REF!</definedName>
    <definedName name="RACE_WAY">#REF!</definedName>
    <definedName name="RACK" localSheetId="2">#REF!</definedName>
    <definedName name="RACK">#REF!</definedName>
    <definedName name="range1">#REF!</definedName>
    <definedName name="range2">#REF!</definedName>
    <definedName name="range3">#REF!</definedName>
    <definedName name="_xlnm.Recorder">#REF!</definedName>
    <definedName name="rff" localSheetId="2">[56]을!#REF!</definedName>
    <definedName name="rff">[56]을!#REF!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iipd" localSheetId="2">#REF!</definedName>
    <definedName name="riipd">#REF!</definedName>
    <definedName name="RK" localSheetId="2" hidden="1">[87]수량산출!#REF!</definedName>
    <definedName name="RK" hidden="1">[87]수량산출!#REF!</definedName>
    <definedName name="RKFL" localSheetId="2">#REF!</definedName>
    <definedName name="RKFL">#REF!</definedName>
    <definedName name="rkqwl" localSheetId="2">#REF!</definedName>
    <definedName name="rkqwl">#REF!</definedName>
    <definedName name="rkstjs" localSheetId="0">갑지!rkstjs</definedName>
    <definedName name="rkstjs" localSheetId="1">원가계산!rkstjs</definedName>
    <definedName name="rkstjs">[0]!rkstjs</definedName>
    <definedName name="RL" localSheetId="2">#REF!</definedName>
    <definedName name="RL">#REF!</definedName>
    <definedName name="rlr">#REF!</definedName>
    <definedName name="_RO110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_RO22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_RO35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_RO45">#REF!</definedName>
    <definedName name="_RO60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_RO80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down">#REF!</definedName>
    <definedName name="R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TU" localSheetId="2">#REF!</definedName>
    <definedName name="RTU">#REF!</definedName>
    <definedName name="RTU노" localSheetId="2">#REF!</definedName>
    <definedName name="RTU노">#REF!</definedName>
    <definedName name="RTU단" localSheetId="2">#REF!</definedName>
    <definedName name="RTU단">#REF!</definedName>
    <definedName name="RTU단노" localSheetId="2">#REF!</definedName>
    <definedName name="RTU단노">#REF!</definedName>
    <definedName name="RTU단재" localSheetId="2">#REF!</definedName>
    <definedName name="RTU단재">#REF!</definedName>
    <definedName name="RUDDB" localSheetId="0">갑지!RUDDB</definedName>
    <definedName name="RUDDB" localSheetId="1">원가계산!RUDDB</definedName>
    <definedName name="RUDDB">[0]!RUDDB</definedName>
    <definedName name="RUS">#REF!</definedName>
    <definedName name="Rx">#REF!</definedName>
    <definedName name="s" localSheetId="0" hidden="1">{#N/A,#N/A,FALSE,"CCTV"}</definedName>
    <definedName name="s" localSheetId="1" hidden="1">{#N/A,#N/A,FALSE,"CCTV"}</definedName>
    <definedName name="s" hidden="1">{#N/A,#N/A,FALSE,"CCTV"}</definedName>
    <definedName name="S_B" localSheetId="2">#REF!</definedName>
    <definedName name="S_B">#REF!</definedName>
    <definedName name="S_B1" localSheetId="2">'[29]IMPEADENCE MAP 취수장'!#REF!</definedName>
    <definedName name="S_B1">'[29]IMPEADENCE MAP 취수장'!#REF!</definedName>
    <definedName name="S_B2">#REF!</definedName>
    <definedName name="S_B3">#REF!</definedName>
    <definedName name="S_G" localSheetId="2">#REF!</definedName>
    <definedName name="S_G">#REF!</definedName>
    <definedName name="S_G1" localSheetId="2">'[29]IMPEADENCE MAP 취수장'!#REF!</definedName>
    <definedName name="S_G1">'[29]IMPEADENCE MAP 취수장'!#REF!</definedName>
    <definedName name="S_G2">#REF!</definedName>
    <definedName name="S_G3">#REF!</definedName>
    <definedName name="S_R" localSheetId="2">#REF!</definedName>
    <definedName name="S_R">#REF!</definedName>
    <definedName name="S_R1" localSheetId="2">'[29]IMPEADENCE MAP 취수장'!#REF!</definedName>
    <definedName name="S_R1">'[29]IMPEADENCE MAP 취수장'!#REF!</definedName>
    <definedName name="S_R2">#REF!</definedName>
    <definedName name="S_X" localSheetId="2">#REF!</definedName>
    <definedName name="S_X">#REF!</definedName>
    <definedName name="S_X1" localSheetId="2">'[29]IMPEADENCE MAP 취수장'!#REF!</definedName>
    <definedName name="S_X1">'[29]IMPEADENCE MAP 취수장'!#REF!</definedName>
    <definedName name="S_X2">#REF!</definedName>
    <definedName name="S_Y" localSheetId="2">#REF!</definedName>
    <definedName name="S_Y">#REF!</definedName>
    <definedName name="S_Y1" localSheetId="2">'[29]IMPEADENCE MAP 취수장'!#REF!</definedName>
    <definedName name="S_Y1">'[29]IMPEADENCE MAP 취수장'!#REF!</definedName>
    <definedName name="S_Y2">#REF!</definedName>
    <definedName name="S_Z" localSheetId="2">#REF!</definedName>
    <definedName name="S_Z">#REF!</definedName>
    <definedName name="S_Z1" localSheetId="2">'[29]IMPEADENCE MAP 취수장'!#REF!</definedName>
    <definedName name="S_Z1">'[29]IMPEADENCE MAP 취수장'!#REF!</definedName>
    <definedName name="S_Z2">#REF!</definedName>
    <definedName name="SAN" localSheetId="2">[56]을!#REF!</definedName>
    <definedName name="SAN">[56]을!#REF!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kfj" localSheetId="2">#REF!</definedName>
    <definedName name="sdakfj">#REF!</definedName>
    <definedName name="SDATA" localSheetId="0">#REF!</definedName>
    <definedName name="SDATA" localSheetId="2">#REF!</definedName>
    <definedName name="SDATA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HK" localSheetId="2">#REF!</definedName>
    <definedName name="SDFHK">#REF!</definedName>
    <definedName name="sdfjk" localSheetId="2">#REF!</definedName>
    <definedName name="sdfjk">#REF!</definedName>
    <definedName name="sdjfkl" localSheetId="2">#REF!</definedName>
    <definedName name="sdjfkl">#REF!</definedName>
    <definedName name="SDJI" localSheetId="2">#REF!</definedName>
    <definedName name="SDJI">#REF!</definedName>
    <definedName name="server">'[132]견적-내역'!$W$11</definedName>
    <definedName name="sfdbd" localSheetId="2">[47]특별교실!Macro9</definedName>
    <definedName name="sfdbd">[47]특별교실!Macro9</definedName>
    <definedName name="SFSDFS">#REF!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0" hidden="1">{#N/A,#N/A,FALSE,"골재소요량";#N/A,#N/A,FALSE,"골재소요량"}</definedName>
    <definedName name="sheet" localSheetId="1" hidden="1">{#N/A,#N/A,FALSE,"골재소요량";#N/A,#N/A,FALSE,"골재소요량"}</definedName>
    <definedName name="sheet" hidden="1">{#N/A,#N/A,FALSE,"골재소요량";#N/A,#N/A,FALSE,"골재소요량"}</definedName>
    <definedName name="SIDE">#REF!</definedName>
    <definedName name="SIL">[121]데이타!$R$23:$S$32</definedName>
    <definedName name="sjrhei" localSheetId="2">#REF!</definedName>
    <definedName name="sjrhei">#REF!</definedName>
    <definedName name="SK">[53]요율!$A$1:$A$2</definedName>
    <definedName name="skadjf" localSheetId="2">#REF!</definedName>
    <definedName name="skadjf">#REF!</definedName>
    <definedName name="slc">#REF!</definedName>
    <definedName name="SLID">#REF!</definedName>
    <definedName name="SORT" localSheetId="2" hidden="1">#REF!</definedName>
    <definedName name="SORT" hidden="1">#REF!</definedName>
    <definedName name="SPEC" localSheetId="2">#REF!</definedName>
    <definedName name="SPEC">#REF!</definedName>
    <definedName name="SS" localSheetId="0" hidden="1">{"'단계별시설공사비'!$A$3:$K$51"}</definedName>
    <definedName name="SS" localSheetId="1" hidden="1">{"'단계별시설공사비'!$A$3:$K$51"}</definedName>
    <definedName name="SS" hidden="1">{"'단계별시설공사비'!$A$3:$K$51"}</definedName>
    <definedName name="SS___0">#REF!</definedName>
    <definedName name="SS___11">#REF!</definedName>
    <definedName name="SS___12">#REF!</definedName>
    <definedName name="SS___8">#REF!</definedName>
    <definedName name="_SS200">#REF!</definedName>
    <definedName name="_ss300">#REF!</definedName>
    <definedName name="_ss400">#REF!</definedName>
    <definedName name="SSPIPE" localSheetId="0">#REF!</definedName>
    <definedName name="SSPIPE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 localSheetId="2">#REF!</definedName>
    <definedName name="SSSSSS">#REF!</definedName>
    <definedName name="SSSSSS___0" localSheetId="2">#REF!</definedName>
    <definedName name="SSSSSS___0">#REF!</definedName>
    <definedName name="SSSSSS___11" localSheetId="2">#REF!</definedName>
    <definedName name="SSSSSS___11">#REF!</definedName>
    <definedName name="SSSSSS___12" localSheetId="2">#REF!</definedName>
    <definedName name="SSSSSS___12">#REF!</definedName>
    <definedName name="SSSSSS___8" localSheetId="2">#REF!</definedName>
    <definedName name="SSSSSS___8">#REF!</definedName>
    <definedName name="STSPIPE" localSheetId="0">#REF!</definedName>
    <definedName name="STSPIPE">#REF!</definedName>
    <definedName name="_SUB1">#REF!</definedName>
    <definedName name="_SUB2">#REF!</definedName>
    <definedName name="_SUB3">#REF!</definedName>
    <definedName name="_sub4" localSheetId="2">#REF!</definedName>
    <definedName name="_sub4">#REF!</definedName>
    <definedName name="_sub5" localSheetId="2">#REF!</definedName>
    <definedName name="_sub5">#REF!</definedName>
    <definedName name="SUBT1">#REF!</definedName>
    <definedName name="SUBT2" localSheetId="2">#REF!</definedName>
    <definedName name="SUBT2">#REF!</definedName>
    <definedName name="SUBT3" localSheetId="2">#REF!</definedName>
    <definedName name="SUBT3">#REF!</definedName>
    <definedName name="_SUM1" localSheetId="2">[149]EP0618!#REF!</definedName>
    <definedName name="_SUM1">[149]EP0618!#REF!</definedName>
    <definedName name="_SUM10" localSheetId="2">[149]EP0618!#REF!</definedName>
    <definedName name="_SUM10">[149]EP0618!#REF!</definedName>
    <definedName name="_SUM11" localSheetId="2">[149]EP0618!#REF!</definedName>
    <definedName name="_SUM11">[149]EP0618!#REF!</definedName>
    <definedName name="_SUM12" localSheetId="2">[149]EP0618!#REF!</definedName>
    <definedName name="_SUM12">[149]EP0618!#REF!</definedName>
    <definedName name="_SUM13" localSheetId="2">[149]EP0618!#REF!</definedName>
    <definedName name="_SUM13">[149]EP0618!#REF!</definedName>
    <definedName name="_SUM14" localSheetId="2">[149]EP0618!#REF!</definedName>
    <definedName name="_SUM14">[149]EP0618!#REF!</definedName>
    <definedName name="_SUM15" localSheetId="2">[149]EP0618!#REF!</definedName>
    <definedName name="_SUM15">[149]EP0618!#REF!</definedName>
    <definedName name="_SUM16" localSheetId="2">[149]EP0618!#REF!</definedName>
    <definedName name="_SUM16">[149]EP0618!#REF!</definedName>
    <definedName name="_SUM17" localSheetId="2">[149]EP0618!#REF!</definedName>
    <definedName name="_SUM17">[149]EP0618!#REF!</definedName>
    <definedName name="_SUM18" localSheetId="2">[149]EP0618!#REF!</definedName>
    <definedName name="_SUM18">[149]EP0618!#REF!</definedName>
    <definedName name="_SUM19" localSheetId="2">[149]EP0618!#REF!</definedName>
    <definedName name="_SUM19">[149]EP0618!#REF!</definedName>
    <definedName name="_SUM2" localSheetId="2">[149]EP0618!#REF!</definedName>
    <definedName name="_SUM2">[149]EP0618!#REF!</definedName>
    <definedName name="_SUM3" localSheetId="2">[149]EP0618!#REF!</definedName>
    <definedName name="_SUM3">[149]EP0618!#REF!</definedName>
    <definedName name="_SUM4" localSheetId="2">[149]EP0618!#REF!</definedName>
    <definedName name="_SUM4">[149]EP0618!#REF!</definedName>
    <definedName name="_SUM5" localSheetId="2">[149]EP0618!#REF!</definedName>
    <definedName name="_SUM5">[149]EP0618!#REF!</definedName>
    <definedName name="_SUM6" localSheetId="2">[149]EP0618!#REF!</definedName>
    <definedName name="_SUM6">[149]EP0618!#REF!</definedName>
    <definedName name="_SUM7" localSheetId="2">[149]EP0618!#REF!</definedName>
    <definedName name="_SUM7">[149]EP0618!#REF!</definedName>
    <definedName name="_SUM8" localSheetId="2">[149]EP0618!#REF!</definedName>
    <definedName name="_SUM8">[149]EP0618!#REF!</definedName>
    <definedName name="_SUM9" localSheetId="2">[149]EP0618!#REF!</definedName>
    <definedName name="_SUM9">[149]EP0618!#REF!</definedName>
    <definedName name="sung">#N/A</definedName>
    <definedName name="SUP">#REF!</definedName>
    <definedName name="SV" localSheetId="0">#REF!</definedName>
    <definedName name="SV" localSheetId="2">#REF!</definedName>
    <definedName name="SV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.BOX" localSheetId="2">#REF!</definedName>
    <definedName name="SW.BOX">#REF!</definedName>
    <definedName name="SW.BOX노" localSheetId="2">#REF!</definedName>
    <definedName name="SW.BOX노">#REF!</definedName>
    <definedName name="SW.BOX보조">#REF!</definedName>
    <definedName name="SW.BOX보조내">#REF!</definedName>
    <definedName name="SW.BOX재" localSheetId="2">#REF!</definedName>
    <definedName name="SW.BOX재">#REF!</definedName>
    <definedName name="SW.BOX집중" localSheetId="2">#REF!</definedName>
    <definedName name="SW.BOX집중">#REF!</definedName>
    <definedName name="SW.BOX집중노" localSheetId="2">#REF!</definedName>
    <definedName name="SW.BOX집중노">#REF!</definedName>
    <definedName name="SW.BOX집중보조">#REF!</definedName>
    <definedName name="SW.BOX집중보조내">#REF!</definedName>
    <definedName name="SW.BOX집중재" localSheetId="2">#REF!</definedName>
    <definedName name="SW.BOX집중재">#REF!</definedName>
    <definedName name="SW시험기사">#REF!</definedName>
    <definedName name="T" localSheetId="2">[127]내역!#REF!</definedName>
    <definedName name="T">[127]내역!#REF!</definedName>
    <definedName name="TIT" localSheetId="2">#REF!</definedName>
    <definedName name="TIT">#REF!</definedName>
    <definedName name="TLFTN" localSheetId="0">갑지!TLFTN</definedName>
    <definedName name="TLFTN" localSheetId="1">원가계산!TLFTN</definedName>
    <definedName name="TLFTN">[0]!TLFTN</definedName>
    <definedName name="_TON1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_TON2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R_1">#REF!</definedName>
    <definedName name="TR_R" localSheetId="2">#REF!</definedName>
    <definedName name="TR_R">#REF!</definedName>
    <definedName name="TR_R1">#REF!</definedName>
    <definedName name="TR_X" localSheetId="2">#REF!</definedName>
    <definedName name="TR_X">#REF!</definedName>
    <definedName name="TR_X1">#REF!</definedName>
    <definedName name="Trint_Titles">#REF!</definedName>
    <definedName name="TT">#REF!</definedName>
    <definedName name="TTT">[151]일위대가목차!$D$3:$D$9</definedName>
    <definedName name="TTTT" hidden="1">#REF!</definedName>
    <definedName name="TV_분배기">#REF!</definedName>
    <definedName name="TV_유니트">#REF!</definedName>
    <definedName name="TV_증폭기">#REF!</definedName>
    <definedName name="TYPE" localSheetId="2">#REF!</definedName>
    <definedName name="TYPE">#REF!</definedName>
    <definedName name="TYPEEA" localSheetId="2">#REF!</definedName>
    <definedName name="TYPEEA">#REF!</definedName>
    <definedName name="U" localSheetId="2">[55]대치판정!#REF!</definedName>
    <definedName name="U">[55]대치판정!#REF!</definedName>
    <definedName name="UL" localSheetId="2">[56]을!#REF!</definedName>
    <definedName name="UL">[56]을!#REF!</definedName>
    <definedName name="UNIT">#REF!</definedName>
    <definedName name="UNITA" localSheetId="2">[118]부하계산서!#REF!</definedName>
    <definedName name="UNITA">[118]부하계산서!#REF!</definedName>
    <definedName name="UNITAA" localSheetId="2">[118]부하계산서!#REF!</definedName>
    <definedName name="UNITAA">[118]부하계산서!#REF!</definedName>
    <definedName name="UNITB" localSheetId="2">[118]부하계산서!#REF!</definedName>
    <definedName name="UNITB">[118]부하계산서!#REF!</definedName>
    <definedName name="UNITBB" localSheetId="2">[118]부하계산서!#REF!</definedName>
    <definedName name="UNITBB">[118]부하계산서!#REF!</definedName>
    <definedName name="UNITC" localSheetId="2">[118]부하계산서!#REF!</definedName>
    <definedName name="UNITC">[118]부하계산서!#REF!</definedName>
    <definedName name="UNITC1" localSheetId="2">[118]부하계산서!#REF!</definedName>
    <definedName name="UNITC1">[118]부하계산서!#REF!</definedName>
    <definedName name="UNITCA" localSheetId="2">[118]부하계산서!#REF!</definedName>
    <definedName name="UNITCA">[118]부하계산서!#REF!</definedName>
    <definedName name="UNITD" localSheetId="2">[118]부하계산서!#REF!</definedName>
    <definedName name="UNITD">[118]부하계산서!#REF!</definedName>
    <definedName name="UNITDA" localSheetId="2">[118]부하계산서!#REF!</definedName>
    <definedName name="UNITDA">[118]부하계산서!#REF!</definedName>
    <definedName name="_UP1" localSheetId="2">[118]부하계산서!#REF!</definedName>
    <definedName name="_UP1">[118]부하계산서!#REF!</definedName>
    <definedName name="_UP2" localSheetId="2">[118]부하계산서!#REF!</definedName>
    <definedName name="_UP2">[118]부하계산서!#REF!</definedName>
    <definedName name="UPSR" localSheetId="2">[118]부하계산서!#REF!</definedName>
    <definedName name="UPSR">[118]부하계산서!#REF!</definedName>
    <definedName name="uu">[152]DATA!$B$4:$F$495</definedName>
    <definedName name="uyt" localSheetId="2">[153]설계명세서!#REF!</definedName>
    <definedName name="uyt">[153]설계명세서!#REF!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 localSheetId="0">#REF!</definedName>
    <definedName name="VAFP" localSheetId="2">#REF!</definedName>
    <definedName name="VAFP">#REF!</definedName>
    <definedName name="valve" localSheetId="0">#REF!</definedName>
    <definedName name="valve" localSheetId="2">#REF!</definedName>
    <definedName name="valve">#REF!</definedName>
    <definedName name="VAT">#REF!</definedName>
    <definedName name="VB" localSheetId="2">#REF!</definedName>
    <definedName name="VB">#REF!</definedName>
    <definedName name="VB_1">#REF!</definedName>
    <definedName name="VB_2" localSheetId="2">'[29]IMPEADENCE MAP 취수장'!#REF!</definedName>
    <definedName name="VB_2">'[29]IMPEADENCE MAP 취수장'!#REF!</definedName>
    <definedName name="vbdfgg" localSheetId="2">[47]!Macro7</definedName>
    <definedName name="vbdfgg">[47]!Macro7</definedName>
    <definedName name="VBV" localSheetId="0">#REF!</definedName>
    <definedName name="VBV" localSheetId="2">#REF!</definedName>
    <definedName name="VBV">#REF!</definedName>
    <definedName name="VCR" localSheetId="0">#REF!</definedName>
    <definedName name="VCR" localSheetId="2">#REF!</definedName>
    <definedName name="VCR">#REF!</definedName>
    <definedName name="VDSVP" localSheetId="0">#REF!</definedName>
    <definedName name="VDSVP" localSheetId="2">#REF!</definedName>
    <definedName name="VDSVP">#REF!</definedName>
    <definedName name="VHAF" localSheetId="0">#REF!</definedName>
    <definedName name="VHAF" localSheetId="2">#REF!</definedName>
    <definedName name="VHAF">#REF!</definedName>
    <definedName name="VHMF" localSheetId="0">#REF!</definedName>
    <definedName name="VHMF" localSheetId="2">#REF!</definedName>
    <definedName name="VHMF">#REF!</definedName>
    <definedName name="VMF" localSheetId="0">#REF!</definedName>
    <definedName name="VMF" localSheetId="2">#REF!</definedName>
    <definedName name="VMF">#REF!</definedName>
    <definedName name="VMOTOR" localSheetId="0">#REF!</definedName>
    <definedName name="VMOTOR" localSheetId="2">#REF!</definedName>
    <definedName name="VMOTOR">#REF!</definedName>
    <definedName name="VPUMP" localSheetId="0">#REF!</definedName>
    <definedName name="VPUMP" localSheetId="2">#REF!</definedName>
    <definedName name="VPUMP">#REF!</definedName>
    <definedName name="VSV" localSheetId="0">#REF!</definedName>
    <definedName name="VSV" localSheetId="2">#REF!</definedName>
    <definedName name="VSV">#REF!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 localSheetId="0">#REF!</definedName>
    <definedName name="VVAFP" localSheetId="2">#REF!</definedName>
    <definedName name="VVAFP">#REF!</definedName>
    <definedName name="VVMF" localSheetId="0">#REF!</definedName>
    <definedName name="VVMF" localSheetId="2">#REF!</definedName>
    <definedName name="VVMF">#REF!</definedName>
    <definedName name="VWEI" localSheetId="0">#REF!</definedName>
    <definedName name="VWEI" localSheetId="2">#REF!</definedName>
    <definedName name="VWEI">#REF!</definedName>
    <definedName name="w" localSheetId="2">#REF!</definedName>
    <definedName name="w">#REF!</definedName>
    <definedName name="WEI" localSheetId="0">#REF!</definedName>
    <definedName name="WEI" localSheetId="2">#REF!</definedName>
    <definedName name="WEI">#REF!</definedName>
    <definedName name="WEQ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2">#REF!</definedName>
    <definedName name="wessdd">#REF!</definedName>
    <definedName name="WEW">#REF!</definedName>
    <definedName name="WIRE.ST" localSheetId="2">#REF!</definedName>
    <definedName name="WIRE.ST">#REF!</definedName>
    <definedName name="WIRE.ST경" localSheetId="2">#REF!</definedName>
    <definedName name="WIRE.ST경">#REF!</definedName>
    <definedName name="WIRE.ST노" localSheetId="2">#REF!</definedName>
    <definedName name="WIRE.ST노">#REF!</definedName>
    <definedName name="WIRE.ST보조">#REF!</definedName>
    <definedName name="WIRE.ST보조배">#REF!</definedName>
    <definedName name="WIRE.ST재" localSheetId="2">#REF!</definedName>
    <definedName name="WIRE.ST재">#REF!</definedName>
    <definedName name="WIRE.SUS" localSheetId="2">#REF!</definedName>
    <definedName name="WIRE.SUS">#REF!</definedName>
    <definedName name="WIRE.SUS경" localSheetId="2">#REF!</definedName>
    <definedName name="WIRE.SUS경">#REF!</definedName>
    <definedName name="WIRE.SUS노" localSheetId="2">#REF!</definedName>
    <definedName name="WIRE.SUS노">#REF!</definedName>
    <definedName name="WIRE.SUS재" localSheetId="2">#REF!</definedName>
    <definedName name="WIRE.SUS재">#REF!</definedName>
    <definedName name="WOFYQL" localSheetId="2">[155]내역서1!#REF!</definedName>
    <definedName name="WOFYQL">[155]내역서1!#REF!</definedName>
    <definedName name="WON" localSheetId="2">[56]을!#REF!</definedName>
    <definedName name="WON">[56]을!#REF!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0" hidden="1">{#N/A,#N/A,FALSE,"CCTV"}</definedName>
    <definedName name="WRITE" localSheetId="1" hidden="1">{#N/A,#N/A,FALSE,"CCTV"}</definedName>
    <definedName name="WRITE" hidden="1">{#N/A,#N/A,FALSE,"CCTV"}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BM." localSheetId="0" hidden="1">{#N/A,#N/A,FALSE,"CCTV"}</definedName>
    <definedName name="wrn.BM." localSheetId="1" hidden="1">{#N/A,#N/A,FALSE,"CCTV"}</definedName>
    <definedName name="wrn.BM." hidden="1">{#N/A,#N/A,FALSE,"CCTV"}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0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localSheetId="1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w" localSheetId="2" hidden="1">[44]내역서!#REF!</definedName>
    <definedName name="ww" hidden="1">[44]내역서!#REF!</definedName>
    <definedName name="_WW2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_WW3">#REF!</definedName>
    <definedName name="_WW6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_WW7">#REF!</definedName>
    <definedName name="_WW8">#REF!</definedName>
    <definedName name="WWD" localSheetId="2">#REF!</definedName>
    <definedName name="WWD">#REF!</definedName>
    <definedName name="x">#REF!</definedName>
    <definedName name="X9701D_일위대가_List">#REF!</definedName>
    <definedName name="xx">#REF!</definedName>
    <definedName name="Y" localSheetId="0">BlankMacro1</definedName>
    <definedName name="Y" localSheetId="2">BlankMacro1</definedName>
    <definedName name="Y">BlankMacro1</definedName>
    <definedName name="YY">[157]한일양산!$B$7</definedName>
    <definedName name="yyy" hidden="1">[158]수량산출!$A$1:$A$8561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2">#REF!</definedName>
    <definedName name="z">#REF!</definedName>
    <definedName name="ZB" localSheetId="2">#REF!</definedName>
    <definedName name="ZB">#REF!</definedName>
    <definedName name="ZB_1">#REF!</definedName>
    <definedName name="ZB_2" localSheetId="2">'[29]IMPEADENCE MAP 취수장'!#REF!</definedName>
    <definedName name="ZB_2">'[29]IMPEADENCE MAP 취수장'!#REF!</definedName>
    <definedName name="ZP">#REF!</definedName>
    <definedName name="zz" localSheetId="2">#REF!</definedName>
    <definedName name="zz">#REF!</definedName>
    <definedName name="ㄱ" localSheetId="2" hidden="1">[159]수량산출!#REF!</definedName>
    <definedName name="ㄱ" hidden="1">[159]수량산출!#REF!</definedName>
    <definedName name="ㄱㄱㄱ" localSheetId="0">갑지!ㄱㄱㄱ</definedName>
    <definedName name="ㄱㄱㄱ" localSheetId="1">원가계산!ㄱㄱㄱ</definedName>
    <definedName name="ㄱㄱㄱ">[0]!ㄱㄱㄱ</definedName>
    <definedName name="ㄱㄱㄱㄱ" localSheetId="0">갑지!ㄱㄱㄱㄱ</definedName>
    <definedName name="ㄱㄱㄱㄱ" localSheetId="1">원가계산!ㄱㄱㄱㄱ</definedName>
    <definedName name="ㄱㄱㄱㄱ">[0]!ㄱㄱㄱㄱ</definedName>
    <definedName name="ㄱㄱㄱㄱㄱ">#REF!</definedName>
    <definedName name="ㄱㄷ" localSheetId="0">갑지!ㄱㄷ</definedName>
    <definedName name="ㄱㄷ" localSheetId="1">원가계산!ㄱㄷ</definedName>
    <definedName name="ㄱㄷ">[0]!ㄱㄷ</definedName>
    <definedName name="ㄱㄷㅅ" localSheetId="2">[160]내역!#REF!</definedName>
    <definedName name="ㄱㄷㅅ">[160]내역!#REF!</definedName>
    <definedName name="가" localSheetId="0" hidden="1">{#N/A,#N/A,FALSE,"2~8번"}</definedName>
    <definedName name="가" localSheetId="1" hidden="1">{#N/A,#N/A,FALSE,"2~8번"}</definedName>
    <definedName name="가" hidden="1">{#N/A,#N/A,FALSE,"2~8번"}</definedName>
    <definedName name="가격">'[161]제2~4호표'!$E$10</definedName>
    <definedName name="가격조사">'[161]2-나.물가조사서'!$A$4:$C$82</definedName>
    <definedName name="가로등" localSheetId="0">갑지!가로등</definedName>
    <definedName name="가로등" localSheetId="1">원가계산!가로등</definedName>
    <definedName name="가로등">[0]!가로등</definedName>
    <definedName name="가로등입력" localSheetId="0">갑지!가로등입력</definedName>
    <definedName name="가로등입력" localSheetId="1">원가계산!가로등입력</definedName>
    <definedName name="가로등입력">[0]!가로등입력</definedName>
    <definedName name="가로등주" localSheetId="0">#REF!</definedName>
    <definedName name="가로등주">#REF!</definedName>
    <definedName name="가링" localSheetId="2">#REF!</definedName>
    <definedName name="가링">#REF!</definedName>
    <definedName name="가설경" localSheetId="0">#REF!</definedName>
    <definedName name="가설경" localSheetId="2">#REF!</definedName>
    <definedName name="가설경">#REF!</definedName>
    <definedName name="가설노" localSheetId="0">#REF!</definedName>
    <definedName name="가설노" localSheetId="2">#REF!</definedName>
    <definedName name="가설노">#REF!</definedName>
    <definedName name="가설비">#REF!</definedName>
    <definedName name="가설사무실">#REF!</definedName>
    <definedName name="가설사무실경">#REF!</definedName>
    <definedName name="가설재" localSheetId="0">#REF!</definedName>
    <definedName name="가설재" localSheetId="2">#REF!</definedName>
    <definedName name="가설재">#REF!</definedName>
    <definedName name="가설창고">#REF!</definedName>
    <definedName name="가설창고경">#REF!</definedName>
    <definedName name="가설총" localSheetId="0">#REF!</definedName>
    <definedName name="가설총" localSheetId="2">#REF!</definedName>
    <definedName name="가설총">#REF!</definedName>
    <definedName name="가스" localSheetId="0" hidden="1">{#N/A,#N/A,FALSE,"CCTV"}</definedName>
    <definedName name="가스" localSheetId="1" hidden="1">{#N/A,#N/A,FALSE,"CCTV"}</definedName>
    <definedName name="가스" hidden="1">{#N/A,#N/A,FALSE,"CCTV"}</definedName>
    <definedName name="가시나무R4">[162]데이타!$E$2</definedName>
    <definedName name="가시나무R5">[162]데이타!$E$3</definedName>
    <definedName name="가시나무R6">[162]데이타!$E$4</definedName>
    <definedName name="가시나무R8">[162]데이타!$E$5</definedName>
    <definedName name="가아" localSheetId="2" hidden="1">[163]수량산출!#REF!</definedName>
    <definedName name="가아" hidden="1">[163]수량산출!#REF!</definedName>
    <definedName name="가이즈까향1204">[162]데이타!$E$6</definedName>
    <definedName name="가이즈까향1505">[162]데이타!$E$7</definedName>
    <definedName name="가이즈까향2006">[162]데이타!$E$8</definedName>
    <definedName name="가이즈까향2008">[162]데이타!$E$9</definedName>
    <definedName name="가이즈까향2510">[162]데이타!$E$10</definedName>
    <definedName name="가중나무B10">[162]데이타!$E$19</definedName>
    <definedName name="가중나무B4">[162]데이타!$E$15</definedName>
    <definedName name="가중나무B5">[162]데이타!$E$16</definedName>
    <definedName name="가중나무B6">[162]데이타!$E$17</definedName>
    <definedName name="가중나무B8">[162]데이타!$E$18</definedName>
    <definedName name="간노율">#N/A</definedName>
    <definedName name="간선변경" localSheetId="0">BlankMacro1</definedName>
    <definedName name="간선변경" localSheetId="2">BlankMacro1</definedName>
    <definedName name="간선변경">BlankMacro1</definedName>
    <definedName name="간접노무비" localSheetId="0">#REF!</definedName>
    <definedName name="간접노무비" localSheetId="2">#REF!</definedName>
    <definedName name="간접노무비">#REF!</definedName>
    <definedName name="간접노무비율">[164]요율!$F$5</definedName>
    <definedName name="간접재료비">#REF!</definedName>
    <definedName name="간호">#REF!</definedName>
    <definedName name="갈빌1호" localSheetId="0">#REF!</definedName>
    <definedName name="갈빌1호" localSheetId="2">#REF!</definedName>
    <definedName name="갈빌1호">#REF!</definedName>
    <definedName name="갈빌2호" localSheetId="0">#REF!</definedName>
    <definedName name="갈빌2호" localSheetId="2">#REF!</definedName>
    <definedName name="갈빌2호">#REF!</definedName>
    <definedName name="갈빌3호" localSheetId="0">#REF!</definedName>
    <definedName name="갈빌3호" localSheetId="2">#REF!</definedName>
    <definedName name="갈빌3호">#REF!</definedName>
    <definedName name="감R10">[162]데이타!$E$24</definedName>
    <definedName name="감R12">[162]데이타!$E$25</definedName>
    <definedName name="감R15">[162]데이타!$E$26</definedName>
    <definedName name="감R5">[162]데이타!$E$20</definedName>
    <definedName name="감R6">[162]데이타!$E$21</definedName>
    <definedName name="감R7">[162]데이타!$E$22</definedName>
    <definedName name="감R8">[162]데이타!$E$23</definedName>
    <definedName name="감가상각비" localSheetId="0">#REF!</definedName>
    <definedName name="감가상각비">#REF!</definedName>
    <definedName name="감지기" localSheetId="0">#REF!</definedName>
    <definedName name="감지기">#REF!</definedName>
    <definedName name="갑">#REF!</definedName>
    <definedName name="갑03">#REF!</definedName>
    <definedName name="갑지" localSheetId="2" hidden="1">[167]예총!#REF!</definedName>
    <definedName name="갑지" hidden="1">[167]예총!#REF!</definedName>
    <definedName name="갑지1" localSheetId="2">#REF!</definedName>
    <definedName name="갑지1">#REF!</definedName>
    <definedName name="갑지사" localSheetId="2">#REF!</definedName>
    <definedName name="갑지사">#REF!</definedName>
    <definedName name="갑지총계" localSheetId="0">#REF!</definedName>
    <definedName name="갑지총계">#REF!</definedName>
    <definedName name="강당내역" localSheetId="2">#REF!</definedName>
    <definedName name="강당내역">#REF!</definedName>
    <definedName name="강아지" localSheetId="2" hidden="1">#REF!</definedName>
    <definedName name="강아지" hidden="1">#REF!</definedName>
    <definedName name="강의" localSheetId="2">#REF!</definedName>
    <definedName name="강의">#REF!</definedName>
    <definedName name="강전기계조립공" localSheetId="0">#REF!</definedName>
    <definedName name="강전기계조립공">#REF!</definedName>
    <definedName name="개나리12">[162]데이타!$E$31</definedName>
    <definedName name="개나리3">[162]데이타!$E$27</definedName>
    <definedName name="개나리5">[162]데이타!$E$28</definedName>
    <definedName name="개나리7">[162]데이타!$E$29</definedName>
    <definedName name="개나리9">[162]데이타!$E$30</definedName>
    <definedName name="개쉬땅1204">[162]데이타!$E$32</definedName>
    <definedName name="개쉬땅1506">[162]데이타!$E$33</definedName>
    <definedName name="거ㅏ" hidden="1">[159]수량산출!$A$3:$H$8539</definedName>
    <definedName name="건설기계운전기사">#REF!</definedName>
    <definedName name="건설기계운전조수">#REF!</definedName>
    <definedName name="건설기계운전조장">#REF!</definedName>
    <definedName name="건축목공" localSheetId="0">#REF!</definedName>
    <definedName name="건축목공" localSheetId="2">#REF!</definedName>
    <definedName name="건축목공">#REF!</definedName>
    <definedName name="검산" localSheetId="0">#REF!</definedName>
    <definedName name="검산">#REF!</definedName>
    <definedName name="겉표지" localSheetId="2">#REF!</definedName>
    <definedName name="겉표지">#REF!</definedName>
    <definedName name="견" localSheetId="2">#REF!,#REF!</definedName>
    <definedName name="견">#REF!,#REF!</definedName>
    <definedName name="견적" localSheetId="0">#REF!</definedName>
    <definedName name="견적" localSheetId="2">#REF!</definedName>
    <definedName name="견적">#REF!</definedName>
    <definedName name="견적가" localSheetId="0">#REF!</definedName>
    <definedName name="견적가" localSheetId="2">#REF!</definedName>
    <definedName name="견적가">#REF!</definedName>
    <definedName name="견적서" localSheetId="2">[170]견적서!#REF!</definedName>
    <definedName name="견적서">[170]견적서!#REF!</definedName>
    <definedName name="견적조건" localSheetId="0" hidden="1">{#N/A,#N/A,FALSE,"CCTV"}</definedName>
    <definedName name="견적조건" localSheetId="1" hidden="1">{#N/A,#N/A,FALSE,"CCTV"}</definedName>
    <definedName name="견적조건" hidden="1">{#N/A,#N/A,FALSE,"CCTV"}</definedName>
    <definedName name="견적조건8" localSheetId="0" hidden="1">{#N/A,#N/A,FALSE,"CCTV"}</definedName>
    <definedName name="견적조건8" localSheetId="1" hidden="1">{#N/A,#N/A,FALSE,"CCTV"}</definedName>
    <definedName name="견적조건8" hidden="1">{#N/A,#N/A,FALSE,"CCTV"}</definedName>
    <definedName name="견적품의" localSheetId="2">#REF!</definedName>
    <definedName name="견적품의">#REF!</definedName>
    <definedName name="결정치">#REF!</definedName>
    <definedName name="겹동백1002">[162]데이타!$E$145</definedName>
    <definedName name="겹동백1204">[162]데이타!$E$146</definedName>
    <definedName name="겹동백1506">[162]데이타!$E$147</definedName>
    <definedName name="겹벗R6">[162]데이타!$E$34</definedName>
    <definedName name="겹벗R8">[162]데이타!$E$35</definedName>
    <definedName name="겹철쭉0304">[162]데이타!$E$36</definedName>
    <definedName name="겹철쭉0506">[162]데이타!$E$37</definedName>
    <definedName name="겹철쭉0608">[162]데이타!$E$38</definedName>
    <definedName name="겹철쭉0810">[162]데이타!$E$39</definedName>
    <definedName name="겹철쭉0812">[162]데이타!$E$40</definedName>
    <definedName name="경0907003" localSheetId="2">#REF!</definedName>
    <definedName name="경0907003">#REF!</definedName>
    <definedName name="경6907001" localSheetId="2">#REF!</definedName>
    <definedName name="경6907001">#REF!</definedName>
    <definedName name="경6907004" localSheetId="2">#REF!</definedName>
    <definedName name="경6907004">#REF!</definedName>
    <definedName name="경6907005" localSheetId="2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 localSheetId="2">#REF!</definedName>
    <definedName name="경6907013">#REF!</definedName>
    <definedName name="경6907014" localSheetId="2">#REF!</definedName>
    <definedName name="경6907014">#REF!</definedName>
    <definedName name="경6908002" localSheetId="2">#REF!</definedName>
    <definedName name="경6908002">#REF!</definedName>
    <definedName name="경6908003" localSheetId="2">#REF!</definedName>
    <definedName name="경6908003">#REF!</definedName>
    <definedName name="경6908004" localSheetId="2">#REF!</definedName>
    <definedName name="경6908004">#REF!</definedName>
    <definedName name="경6908005" localSheetId="2">#REF!</definedName>
    <definedName name="경6908005">#REF!</definedName>
    <definedName name="경6908006" localSheetId="2">#REF!</definedName>
    <definedName name="경6908006">#REF!</definedName>
    <definedName name="경6908007" localSheetId="2">#REF!</definedName>
    <definedName name="경6908007">#REF!</definedName>
    <definedName name="경6908008" localSheetId="2">#REF!</definedName>
    <definedName name="경6908008">#REF!</definedName>
    <definedName name="경6908009" localSheetId="2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 localSheetId="2">#REF!</definedName>
    <definedName name="경6908037">#REF!</definedName>
    <definedName name="경6908038" localSheetId="2">#REF!</definedName>
    <definedName name="경6908038">#REF!</definedName>
    <definedName name="경6910002" localSheetId="2">#REF!</definedName>
    <definedName name="경6910002">#REF!</definedName>
    <definedName name="경6910004" localSheetId="2">#REF!</definedName>
    <definedName name="경6910004">#REF!</definedName>
    <definedName name="경6910006" localSheetId="2">#REF!</definedName>
    <definedName name="경6910006">#REF!</definedName>
    <definedName name="경6910007">#REF!</definedName>
    <definedName name="경6910008">#REF!</definedName>
    <definedName name="경6910009">#REF!</definedName>
    <definedName name="경6910010" localSheetId="2">#REF!</definedName>
    <definedName name="경6910010">#REF!</definedName>
    <definedName name="경6910011" localSheetId="2">#REF!</definedName>
    <definedName name="경6910011">#REF!</definedName>
    <definedName name="경6910012" localSheetId="2">#REF!</definedName>
    <definedName name="경6910012">#REF!</definedName>
    <definedName name="경6911002">#REF!</definedName>
    <definedName name="경6912008" localSheetId="2">#REF!</definedName>
    <definedName name="경6912008">#REF!</definedName>
    <definedName name="경6912009" localSheetId="2">#REF!</definedName>
    <definedName name="경6912009">#REF!</definedName>
    <definedName name="경6912010" localSheetId="2">#REF!</definedName>
    <definedName name="경6912010">#REF!</definedName>
    <definedName name="경6912011" localSheetId="2">#REF!</definedName>
    <definedName name="경6912011">#REF!</definedName>
    <definedName name="경6912012">#REF!</definedName>
    <definedName name="경6912013">#REF!</definedName>
    <definedName name="경6912014" localSheetId="2">#REF!</definedName>
    <definedName name="경6912014">#REF!</definedName>
    <definedName name="경6912016" localSheetId="2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 localSheetId="2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 localSheetId="2">#REF!</definedName>
    <definedName name="경6918003">#REF!</definedName>
    <definedName name="경6918004">#REF!</definedName>
    <definedName name="경6918005">#REF!</definedName>
    <definedName name="경6918006" localSheetId="2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 localSheetId="2">#REF!</definedName>
    <definedName name="경6918013">#REF!</definedName>
    <definedName name="경6918014" localSheetId="2">#REF!</definedName>
    <definedName name="경6918014">#REF!</definedName>
    <definedName name="경6918102" localSheetId="2">#REF!</definedName>
    <definedName name="경6918102">#REF!</definedName>
    <definedName name="경6918103">#REF!</definedName>
    <definedName name="경6918104" localSheetId="2">#REF!</definedName>
    <definedName name="경6918104">#REF!</definedName>
    <definedName name="경6918105" localSheetId="2">#REF!</definedName>
    <definedName name="경6918105">#REF!</definedName>
    <definedName name="경6918106">#REF!</definedName>
    <definedName name="경6918107" localSheetId="2">#REF!</definedName>
    <definedName name="경6918107">#REF!</definedName>
    <definedName name="경6918108" localSheetId="2">#REF!</definedName>
    <definedName name="경6918108">#REF!</definedName>
    <definedName name="경6918109" localSheetId="2">#REF!</definedName>
    <definedName name="경6918109">#REF!</definedName>
    <definedName name="경6919007" localSheetId="2">#REF!</definedName>
    <definedName name="경6919007">#REF!</definedName>
    <definedName name="경6919008" localSheetId="2">#REF!</definedName>
    <definedName name="경6919008">#REF!</definedName>
    <definedName name="경6919009" localSheetId="2">#REF!</definedName>
    <definedName name="경6919009">#REF!</definedName>
    <definedName name="경6919010" localSheetId="2">#REF!</definedName>
    <definedName name="경6919010">#REF!</definedName>
    <definedName name="경6919011" localSheetId="2">#REF!</definedName>
    <definedName name="경6919011">#REF!</definedName>
    <definedName name="경6919012" localSheetId="2">#REF!</definedName>
    <definedName name="경6919012">#REF!</definedName>
    <definedName name="경6922002" localSheetId="2">#REF!</definedName>
    <definedName name="경6922002">#REF!</definedName>
    <definedName name="경6922004" localSheetId="2">#REF!</definedName>
    <definedName name="경6922004">#REF!</definedName>
    <definedName name="경6922006" localSheetId="2">#REF!</definedName>
    <definedName name="경6922006">#REF!</definedName>
    <definedName name="경6922007">#REF!</definedName>
    <definedName name="경6922008">#REF!</definedName>
    <definedName name="경6922009">#REF!</definedName>
    <definedName name="경6922010" localSheetId="2">#REF!</definedName>
    <definedName name="경6922010">#REF!</definedName>
    <definedName name="경6922140" localSheetId="2">#REF!</definedName>
    <definedName name="경6922140">#REF!</definedName>
    <definedName name="경6922142" localSheetId="2">#REF!</definedName>
    <definedName name="경6922142">#REF!</definedName>
    <definedName name="경6922143" localSheetId="2">#REF!</definedName>
    <definedName name="경6922143">#REF!</definedName>
    <definedName name="경6922144" localSheetId="2">#REF!</definedName>
    <definedName name="경6922144">#REF!</definedName>
    <definedName name="경6923007">#REF!</definedName>
    <definedName name="경6923008">#REF!</definedName>
    <definedName name="경6923009" localSheetId="2">#REF!</definedName>
    <definedName name="경6923009">#REF!</definedName>
    <definedName name="경6923010" localSheetId="2">#REF!</definedName>
    <definedName name="경6923010">#REF!</definedName>
    <definedName name="경6923011" localSheetId="2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 localSheetId="2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 localSheetId="2">#REF!</definedName>
    <definedName name="경6927010">#REF!</definedName>
    <definedName name="경6933006" localSheetId="2">#REF!</definedName>
    <definedName name="경6933006">#REF!</definedName>
    <definedName name="경6933007">#REF!</definedName>
    <definedName name="경6933008" localSheetId="2">#REF!</definedName>
    <definedName name="경6933008">#REF!</definedName>
    <definedName name="경6933009">#REF!</definedName>
    <definedName name="경6933010">#REF!</definedName>
    <definedName name="경6933011">#REF!</definedName>
    <definedName name="경6933012" localSheetId="2">#REF!</definedName>
    <definedName name="경6933012">#REF!</definedName>
    <definedName name="경6933014">#REF!</definedName>
    <definedName name="경6934006" localSheetId="2">#REF!</definedName>
    <definedName name="경6934006">#REF!</definedName>
    <definedName name="경6934007" localSheetId="2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 localSheetId="2">#REF!</definedName>
    <definedName name="경6934012">#REF!</definedName>
    <definedName name="경6934014">#REF!</definedName>
    <definedName name="경6935012">#REF!</definedName>
    <definedName name="경6936009" localSheetId="2">#REF!</definedName>
    <definedName name="경6936009">#REF!</definedName>
    <definedName name="경6936010" localSheetId="2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 localSheetId="2">#REF!</definedName>
    <definedName name="경6946150">#REF!</definedName>
    <definedName name="경6946189" localSheetId="2">#REF!</definedName>
    <definedName name="경6946189">#REF!</definedName>
    <definedName name="경6946190" localSheetId="2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 localSheetId="2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 localSheetId="2">#REF!</definedName>
    <definedName name="경6946393">#REF!</definedName>
    <definedName name="경6946394" localSheetId="2">#REF!</definedName>
    <definedName name="경6946394">#REF!</definedName>
    <definedName name="경6946395" localSheetId="2">#REF!</definedName>
    <definedName name="경6946395">#REF!</definedName>
    <definedName name="경6946397" localSheetId="2">#REF!</definedName>
    <definedName name="경6946397">#REF!</definedName>
    <definedName name="경6946491">#REF!</definedName>
    <definedName name="경6946590" localSheetId="2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 localSheetId="2">#REF!</definedName>
    <definedName name="경6949200">#REF!</definedName>
    <definedName name="경6949201">#REF!</definedName>
    <definedName name="경6949202">#REF!</definedName>
    <definedName name="경6949203" localSheetId="2">#REF!</definedName>
    <definedName name="경6949203">#REF!</definedName>
    <definedName name="경6949204">#REF!</definedName>
    <definedName name="경6949205">#REF!</definedName>
    <definedName name="경6949206" localSheetId="2">#REF!</definedName>
    <definedName name="경6949206">#REF!</definedName>
    <definedName name="경6949207" localSheetId="2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 localSheetId="2">#REF!</definedName>
    <definedName name="경6954147">#REF!</definedName>
    <definedName name="경6954148">#REF!</definedName>
    <definedName name="경6956119">#REF!</definedName>
    <definedName name="경6956120" localSheetId="2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 localSheetId="2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 localSheetId="2">#REF!</definedName>
    <definedName name="경6963000">#REF!</definedName>
    <definedName name="경6963001">#REF!</definedName>
    <definedName name="경6963004">#REF!</definedName>
    <definedName name="경6963011" localSheetId="2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 localSheetId="2">#REF!</definedName>
    <definedName name="경6969003">#REF!</definedName>
    <definedName name="경6969004" localSheetId="2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 localSheetId="2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 localSheetId="2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 localSheetId="2">#REF!</definedName>
    <definedName name="경6982178">#REF!</definedName>
    <definedName name="경6982179">#REF!</definedName>
    <definedName name="경6982180" localSheetId="2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 localSheetId="2">#REF!</definedName>
    <definedName name="경6982270">#REF!</definedName>
    <definedName name="경6982272">#REF!</definedName>
    <definedName name="경6982294">#REF!</definedName>
    <definedName name="경6982295">#REF!</definedName>
    <definedName name="경6982296" localSheetId="2">#REF!</definedName>
    <definedName name="경6982296">#REF!</definedName>
    <definedName name="경6982297" localSheetId="2">#REF!</definedName>
    <definedName name="경6982297">#REF!</definedName>
    <definedName name="경6982299">#REF!</definedName>
    <definedName name="경6982303">#REF!</definedName>
    <definedName name="경6982304" localSheetId="2">#REF!</definedName>
    <definedName name="경6982304">#REF!</definedName>
    <definedName name="경6982320" localSheetId="2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 localSheetId="2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 localSheetId="2">#REF!</definedName>
    <definedName name="경6985020">#REF!</definedName>
    <definedName name="경6985021">#REF!</definedName>
    <definedName name="경6986011" localSheetId="2">#REF!</definedName>
    <definedName name="경6986011">#REF!</definedName>
    <definedName name="경6999050" localSheetId="2">#REF!</definedName>
    <definedName name="경6999050">#REF!</definedName>
    <definedName name="경6999051" localSheetId="2">#REF!</definedName>
    <definedName name="경6999051">#REF!</definedName>
    <definedName name="경6999053" localSheetId="2">#REF!</definedName>
    <definedName name="경6999053">#REF!</definedName>
    <definedName name="경6999054">#REF!</definedName>
    <definedName name="경6999055" localSheetId="2">#REF!</definedName>
    <definedName name="경6999055">#REF!</definedName>
    <definedName name="경6999056" localSheetId="2">#REF!</definedName>
    <definedName name="경6999056">#REF!</definedName>
    <definedName name="경6999057" localSheetId="2">#REF!</definedName>
    <definedName name="경6999057">#REF!</definedName>
    <definedName name="경6999058">#REF!</definedName>
    <definedName name="경6999059" localSheetId="2">#REF!</definedName>
    <definedName name="경6999059">#REF!</definedName>
    <definedName name="경6999060" localSheetId="2">#REF!</definedName>
    <definedName name="경6999060">#REF!</definedName>
    <definedName name="경6999061" localSheetId="2">#REF!</definedName>
    <definedName name="경6999061">#REF!</definedName>
    <definedName name="경6999062" localSheetId="2">#REF!</definedName>
    <definedName name="경6999062">#REF!</definedName>
    <definedName name="경6999063" localSheetId="2">#REF!</definedName>
    <definedName name="경6999063">#REF!</definedName>
    <definedName name="경6999066">#REF!</definedName>
    <definedName name="경6999067">#REF!</definedName>
    <definedName name="경6999068" localSheetId="2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 localSheetId="2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 localSheetId="2">#REF!</definedName>
    <definedName name="경6999082">#REF!</definedName>
    <definedName name="경6999083" localSheetId="2">#REF!</definedName>
    <definedName name="경6999083">#REF!</definedName>
    <definedName name="경6999084">#REF!</definedName>
    <definedName name="경6999085" localSheetId="2">#REF!</definedName>
    <definedName name="경6999085">#REF!</definedName>
    <definedName name="경6999086">#REF!</definedName>
    <definedName name="경6999088">#REF!</definedName>
    <definedName name="경6999089" localSheetId="2">#REF!</definedName>
    <definedName name="경6999089">#REF!</definedName>
    <definedName name="경6999090" localSheetId="2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 localSheetId="2">#REF!</definedName>
    <definedName name="경6999099">#REF!</definedName>
    <definedName name="경6999100" localSheetId="2">#REF!</definedName>
    <definedName name="경6999100">#REF!</definedName>
    <definedName name="경6999101">#REF!</definedName>
    <definedName name="경6999102" localSheetId="2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 localSheetId="2">#REF!</definedName>
    <definedName name="경6999112">#REF!</definedName>
    <definedName name="경6999113">#REF!</definedName>
    <definedName name="경6999114">#REF!</definedName>
    <definedName name="경6999115">#REF!</definedName>
    <definedName name="경6999116" localSheetId="2">#REF!</definedName>
    <definedName name="경6999116">#REF!</definedName>
    <definedName name="경6999117">#REF!</definedName>
    <definedName name="경6999118" localSheetId="2">#REF!</definedName>
    <definedName name="경6999118">#REF!</definedName>
    <definedName name="경6999119">#REF!</definedName>
    <definedName name="경6999120" localSheetId="2">#REF!</definedName>
    <definedName name="경6999120">#REF!</definedName>
    <definedName name="경6999121">#REF!</definedName>
    <definedName name="경6999122">#REF!</definedName>
    <definedName name="경비" localSheetId="2">[171]일위대가표!#REF!</definedName>
    <definedName name="경비">[171]일위대가표!#REF!</definedName>
    <definedName name="경비2" localSheetId="2">[172]일위대가표!#REF!</definedName>
    <definedName name="경비2">[172]일위대가표!#REF!</definedName>
    <definedName name="경비율">[164]요율!$F$6</definedName>
    <definedName name="경유가격" localSheetId="0">갑지!경유가격</definedName>
    <definedName name="경유가격" localSheetId="1">원가계산!경유가격</definedName>
    <definedName name="경유가격">[0]!경유가격</definedName>
    <definedName name="계수B5">[162]데이타!$E$41</definedName>
    <definedName name="계수B6">[162]데이타!$E$42</definedName>
    <definedName name="계수B8">[162]데이타!$E$43</definedName>
    <definedName name="계장공">#REF!</definedName>
    <definedName name="고광3">[162]데이타!$E$44</definedName>
    <definedName name="고광5">[162]데이타!$E$45</definedName>
    <definedName name="고압반" localSheetId="2">#REF!</definedName>
    <definedName name="고압반">#REF!</definedName>
    <definedName name="고압반노" localSheetId="2">#REF!</definedName>
    <definedName name="고압반노">#REF!</definedName>
    <definedName name="고압케14">#REF!</definedName>
    <definedName name="고압케14노">#REF!</definedName>
    <definedName name="고압케22">#REF!</definedName>
    <definedName name="고압케22노">#REF!</definedName>
    <definedName name="고압케38">#REF!</definedName>
    <definedName name="고압케38노">#REF!</definedName>
    <definedName name="고압케이블공">#REF!</definedName>
    <definedName name="고압케이블전공" localSheetId="0">#REF!</definedName>
    <definedName name="고압케이블전공">#REF!</definedName>
    <definedName name="고용보험율">[164]요율!$E$10</definedName>
    <definedName name="고정경비" localSheetId="0">#REF!</definedName>
    <definedName name="고정경비">#REF!</definedName>
    <definedName name="골_재_대" localSheetId="0">#REF!</definedName>
    <definedName name="골_재_대" localSheetId="2">#REF!</definedName>
    <definedName name="골_재_대">#REF!</definedName>
    <definedName name="곰솔2508">[173]데이타!$E$46</definedName>
    <definedName name="곰솔3010">[162]데이타!$E$47</definedName>
    <definedName name="곰솔R10">[162]데이타!$E$48</definedName>
    <definedName name="곰솔R12">[162]데이타!$E$49</definedName>
    <definedName name="곰솔R15">[162]데이타!$E$50</definedName>
    <definedName name="공간노">#N/A</definedName>
    <definedName name="공감비" localSheetId="0">#REF!</definedName>
    <definedName name="공감비" localSheetId="2">#REF!</definedName>
    <definedName name="공감비">#REF!</definedName>
    <definedName name="공감비수" localSheetId="0">#REF!</definedName>
    <definedName name="공감비수" localSheetId="2">#REF!</definedName>
    <definedName name="공감비수">#REF!</definedName>
    <definedName name="공감비율" localSheetId="0">#REF!</definedName>
    <definedName name="공감비율" localSheetId="2">#REF!</definedName>
    <definedName name="공감비율">#REF!</definedName>
    <definedName name="공감비평" localSheetId="0">#REF!</definedName>
    <definedName name="공감비평" localSheetId="2">#REF!</definedName>
    <definedName name="공감비평">#REF!</definedName>
    <definedName name="공구손료">#REF!</definedName>
    <definedName name="공급" localSheetId="2">[109]내역!#REF!</definedName>
    <definedName name="공급">[109]내역!#REF!</definedName>
    <definedName name="공급가액" localSheetId="0">#REF!</definedName>
    <definedName name="공급가액" localSheetId="2">#REF!</definedName>
    <definedName name="공급가액">#REF!</definedName>
    <definedName name="공노단" localSheetId="2">[4]직재!#REF!</definedName>
    <definedName name="공노단">[4]직재!#REF!</definedName>
    <definedName name="공량" localSheetId="2">'[174]중강당 내역'!#REF!</definedName>
    <definedName name="공량">'[174]중강당 내역'!#REF!</definedName>
    <definedName name="공무팀" localSheetId="0">#REF!</definedName>
    <definedName name="공무팀">#REF!</definedName>
    <definedName name="공사">[175]Sheet1!$A$1:$G$150</definedName>
    <definedName name="공사노임">[176]공사노임!$A$2:$B$175</definedName>
    <definedName name="공사명" localSheetId="0">#REF!</definedName>
    <definedName name="공사명" localSheetId="2">#REF!</definedName>
    <definedName name="공사명">#REF!</definedName>
    <definedName name="공사비" localSheetId="0">#REF!</definedName>
    <definedName name="공사비" localSheetId="2">#REF!</definedName>
    <definedName name="공사비">#REF!</definedName>
    <definedName name="공압축3.5간재" localSheetId="0">'[177]기계경비(시간당)'!$H$248</definedName>
    <definedName name="공압축3.5간재">'[177]기계경비(시간당)'!$H$248</definedName>
    <definedName name="공압축3.5노무" localSheetId="0">'[177]기계경비(시간당)'!$H$244</definedName>
    <definedName name="공압축3.5노무">'[177]기계경비(시간당)'!$H$244</definedName>
    <definedName name="공압축3.5노무야간" localSheetId="0">'[177]기계경비(시간당)'!$H$245</definedName>
    <definedName name="공압축3.5노무야간">'[177]기계경비(시간당)'!$H$245</definedName>
    <definedName name="공압축3.5손료" localSheetId="0">'[177]기계경비(시간당)'!$H$243</definedName>
    <definedName name="공압축3.5손료">'[177]기계경비(시간당)'!$H$243</definedName>
    <definedName name="공압축7.1간재" localSheetId="0">'[177]기계경비(시간당)'!$H$256</definedName>
    <definedName name="공압축7.1간재">'[177]기계경비(시간당)'!$H$256</definedName>
    <definedName name="공압축7.1노무" localSheetId="0">'[177]기계경비(시간당)'!$H$252</definedName>
    <definedName name="공압축7.1노무">'[177]기계경비(시간당)'!$H$252</definedName>
    <definedName name="공압축7.1노무야간" localSheetId="0">'[177]기계경비(시간당)'!$H$253</definedName>
    <definedName name="공압축7.1노무야간">'[177]기계경비(시간당)'!$H$253</definedName>
    <definedName name="공압축7.1손료" localSheetId="0">'[177]기계경비(시간당)'!$H$251</definedName>
    <definedName name="공압축7.1손료">'[177]기계경비(시간당)'!$H$251</definedName>
    <definedName name="공일" localSheetId="0">#REF!</definedName>
    <definedName name="공일" localSheetId="2">#REF!</definedName>
    <definedName name="공일">#REF!</definedName>
    <definedName name="공자수" localSheetId="0">#REF!</definedName>
    <definedName name="공자수" localSheetId="2">#REF!</definedName>
    <definedName name="공자수">#REF!</definedName>
    <definedName name="공자평" localSheetId="0">#REF!</definedName>
    <definedName name="공자평" localSheetId="2">#REF!</definedName>
    <definedName name="공자평">#REF!</definedName>
    <definedName name="공장동" localSheetId="2" hidden="1">#REF!</definedName>
    <definedName name="공장동" hidden="1">#REF!</definedName>
    <definedName name="공정별_집계표" localSheetId="2">[178]산출금액내역!#REF!</definedName>
    <definedName name="공정별_집계표">[178]산출금액내역!#REF!</definedName>
    <definedName name="공종" localSheetId="0">#REF!</definedName>
    <definedName name="공종">#REF!</definedName>
    <definedName name="공종1">[179]한일양산!$B$4</definedName>
    <definedName name="공종2">[179]한일양산!$B$5</definedName>
    <definedName name="공종3">[179]한일양산!$B$6</definedName>
    <definedName name="공종4">[179]한일양산!$B$7</definedName>
    <definedName name="공종5">[179]한일양산!$B$8</definedName>
    <definedName name="관_급_자_재_대" localSheetId="0">#REF!</definedName>
    <definedName name="관_급_자_재_대" localSheetId="2">#REF!</definedName>
    <definedName name="관_급_자_재_대">#REF!</definedName>
    <definedName name="관갉" localSheetId="2">#REF!,#REF!,#REF!</definedName>
    <definedName name="관갉">#REF!,#REF!,#REF!</definedName>
    <definedName name="관급" localSheetId="2">#REF!,#REF!,#REF!</definedName>
    <definedName name="관급">#REF!,#REF!,#REF!</definedName>
    <definedName name="관급1" localSheetId="2">#REF!,#REF!,#REF!</definedName>
    <definedName name="관급1">#REF!,#REF!,#REF!</definedName>
    <definedName name="관급단가" localSheetId="0">#REF!</definedName>
    <definedName name="관급단가">#REF!</definedName>
    <definedName name="관급자재" localSheetId="0">#REF!,#REF!,#REF!</definedName>
    <definedName name="관급자재" localSheetId="2">#REF!,#REF!,#REF!</definedName>
    <definedName name="관급자재">#REF!,#REF!,#REF!</definedName>
    <definedName name="관급자재비" localSheetId="0">#REF!</definedName>
    <definedName name="관급자재비" localSheetId="2">#REF!</definedName>
    <definedName name="관급자재비">#REF!</definedName>
    <definedName name="관두께">'[182]1호인버트수량'!$T$3:$V$21</definedName>
    <definedName name="관로연장거리" localSheetId="0">#REF!</definedName>
    <definedName name="관로연장거리" localSheetId="2">#REF!</definedName>
    <definedName name="관로연장거리">#REF!</definedName>
    <definedName name="관로터파기" localSheetId="2">[183]!돌아가기</definedName>
    <definedName name="관로터파기">[183]!돌아가기</definedName>
    <definedName name="관리비수" localSheetId="0">#REF!</definedName>
    <definedName name="관리비수" localSheetId="2">#REF!</definedName>
    <definedName name="관리비수">#REF!</definedName>
    <definedName name="관리비율" localSheetId="0">#REF!</definedName>
    <definedName name="관리비율" localSheetId="2">#REF!</definedName>
    <definedName name="관리비율">#REF!</definedName>
    <definedName name="관리비평" localSheetId="0">#REF!</definedName>
    <definedName name="관리비평" localSheetId="2">#REF!</definedName>
    <definedName name="관리비평">#REF!</definedName>
    <definedName name="관정지반고" localSheetId="0">#REF!</definedName>
    <definedName name="관정지반고" localSheetId="2">#REF!</definedName>
    <definedName name="관정지반고">#REF!</definedName>
    <definedName name="광나무1003">[162]데이타!$E$51</definedName>
    <definedName name="광나무1203">[162]데이타!$E$52</definedName>
    <definedName name="광나무1506">[162]데이타!$E$53</definedName>
    <definedName name="광편백0405">[162]데이타!$E$153</definedName>
    <definedName name="광편백0507">[162]데이타!$E$154</definedName>
    <definedName name="광편백0509">[162]데이타!$E$155</definedName>
    <definedName name="교육내용" localSheetId="2">[184]연결임시!#REF!</definedName>
    <definedName name="교육내용">[184]연결임시!#REF!</definedName>
    <definedName name="구간산출">#REF!</definedName>
    <definedName name="구매" localSheetId="2">#REF!</definedName>
    <definedName name="구매">#REF!</definedName>
    <definedName name="구분" localSheetId="0">#REF!</definedName>
    <definedName name="구분">#REF!</definedName>
    <definedName name="구상나무1505">[162]데이타!$E$69</definedName>
    <definedName name="구상나무2008">[162]데이타!$E$70</definedName>
    <definedName name="구상나무2510">[162]데이타!$E$71</definedName>
    <definedName name="구상나무3012">[162]데이타!$E$72</definedName>
    <definedName name="구조물공수량집계표" localSheetId="0">#REF!</definedName>
    <definedName name="구조물공수량집계표" localSheetId="2">#REF!</definedName>
    <definedName name="구조물공수량집계표">#REF!</definedName>
    <definedName name="군유1" localSheetId="0">#REF!</definedName>
    <definedName name="군유1" localSheetId="2">#REF!</definedName>
    <definedName name="군유1">#REF!</definedName>
    <definedName name="군유2" localSheetId="0">#REF!</definedName>
    <definedName name="군유2" localSheetId="2">#REF!</definedName>
    <definedName name="군유2">#REF!</definedName>
    <definedName name="군유3" localSheetId="0">#REF!</definedName>
    <definedName name="군유3" localSheetId="2">#REF!</definedName>
    <definedName name="군유3">#REF!</definedName>
    <definedName name="군유4" localSheetId="0">#REF!</definedName>
    <definedName name="군유4" localSheetId="2">#REF!</definedName>
    <definedName name="군유4">#REF!</definedName>
    <definedName name="군유5" localSheetId="0">#REF!</definedName>
    <definedName name="군유5" localSheetId="2">#REF!</definedName>
    <definedName name="군유5">#REF!</definedName>
    <definedName name="군유6" localSheetId="0">#REF!</definedName>
    <definedName name="군유6" localSheetId="2">#REF!</definedName>
    <definedName name="군유6">#REF!</definedName>
    <definedName name="군유7" localSheetId="0">#REF!</definedName>
    <definedName name="군유7" localSheetId="2">#REF!</definedName>
    <definedName name="군유7">#REF!</definedName>
    <definedName name="굵기" localSheetId="2">[183]!굵기</definedName>
    <definedName name="굵기">[183]!굵기</definedName>
    <definedName name="규격" localSheetId="0">#REF!</definedName>
    <definedName name="규격">#REF!</definedName>
    <definedName name="규격a" localSheetId="0">#REF!</definedName>
    <definedName name="규격a">#REF!</definedName>
    <definedName name="규격b" localSheetId="0">#REF!</definedName>
    <definedName name="규격b">#REF!</definedName>
    <definedName name="규격c" localSheetId="0">#REF!</definedName>
    <definedName name="규격c">#REF!</definedName>
    <definedName name="그래픽" localSheetId="2">#REF!</definedName>
    <definedName name="그래픽">#REF!</definedName>
    <definedName name="근거" localSheetId="2">#REF!</definedName>
    <definedName name="근거">#REF!</definedName>
    <definedName name="금송1006">[162]데이타!$E$73</definedName>
    <definedName name="금송1208">[162]데이타!$E$74</definedName>
    <definedName name="금송1510">[162]데이타!$E$75</definedName>
    <definedName name="기계경비">#REF!</definedName>
    <definedName name="기계경비산출근거" localSheetId="0">#REF!</definedName>
    <definedName name="기계경비산출근거" localSheetId="2">#REF!</definedName>
    <definedName name="기계경비산출근거">#REF!</definedName>
    <definedName name="기계공">#REF!</definedName>
    <definedName name="기계설치공">#REF!</definedName>
    <definedName name="기계운전사" localSheetId="0">#REF!</definedName>
    <definedName name="기계운전사" localSheetId="2">#REF!</definedName>
    <definedName name="기계운전사">#REF!</definedName>
    <definedName name="기계조수" localSheetId="0">#REF!</definedName>
    <definedName name="기계조수" localSheetId="2">#REF!</definedName>
    <definedName name="기계조수">#REF!</definedName>
    <definedName name="기계조장" localSheetId="0">#REF!</definedName>
    <definedName name="기계조장" localSheetId="2">#REF!</definedName>
    <definedName name="기계조장">#REF!</definedName>
    <definedName name="기구손료">#REF!</definedName>
    <definedName name="기본조사율" localSheetId="0">#REF!</definedName>
    <definedName name="기본조사율" localSheetId="2">#REF!</definedName>
    <definedName name="기본조사율">#REF!</definedName>
    <definedName name="기비골">#REF!</definedName>
    <definedName name="기성3" localSheetId="0" hidden="1">{#N/A,#N/A,FALSE,"CCTV"}</definedName>
    <definedName name="기성3" localSheetId="1" hidden="1">{#N/A,#N/A,FALSE,"CCTV"}</definedName>
    <definedName name="기성3" hidden="1">{#N/A,#N/A,FALSE,"CCTV"}</definedName>
    <definedName name="기자재단가">[189]단가조사!$A$1:$G$334</definedName>
    <definedName name="기자재수량" localSheetId="0">#REF!</definedName>
    <definedName name="기자재수량" localSheetId="2">#REF!</definedName>
    <definedName name="기자재수량">#REF!</definedName>
    <definedName name="기준">#REF!</definedName>
    <definedName name="기지총집계">'[191]검수고1-1층'!$A$23:$H$3116</definedName>
    <definedName name="기초데이타" localSheetId="0">#REF!</definedName>
    <definedName name="기초데이타" localSheetId="2">#REF!</definedName>
    <definedName name="기초데이타">#REF!</definedName>
    <definedName name="기초액">[164]요율!$F$16</definedName>
    <definedName name="기초콘">#REF!</definedName>
    <definedName name="기초콘노">#REF!</definedName>
    <definedName name="기초콘재">#REF!</definedName>
    <definedName name="기타경비" localSheetId="0">#REF!</definedName>
    <definedName name="기타경비" localSheetId="2">#REF!</definedName>
    <definedName name="기타경비">#REF!</definedName>
    <definedName name="기타자재" localSheetId="0">갑지!기타자재</definedName>
    <definedName name="기타자재" localSheetId="1">원가계산!기타자재</definedName>
    <definedName name="기타자재">[0]!기타자재</definedName>
    <definedName name="김">[192]노임!$A$1:$B$17</definedName>
    <definedName name="꽃복숭아R3">[162]데이타!$E$58</definedName>
    <definedName name="꽃복숭아R4">[162]데이타!$E$59</definedName>
    <definedName name="꽃복숭아R5">[162]데이타!$E$60</definedName>
    <definedName name="꽃사과R10">[162]데이타!$E$64</definedName>
    <definedName name="꽃사과R4">[162]데이타!$E$61</definedName>
    <definedName name="꽃사과R6">[162]데이타!$E$62</definedName>
    <definedName name="꽃사과R8">[162]데이타!$E$63</definedName>
    <definedName name="꽃아그배R10">[162]데이타!$E$68</definedName>
    <definedName name="꽃아그배R4">[162]데이타!$E$65</definedName>
    <definedName name="꽃아그배R6">[162]데이타!$E$66</definedName>
    <definedName name="꽃아그배R8">[162]데이타!$E$67</definedName>
    <definedName name="꽝꽝0304">[162]데이타!$E$54</definedName>
    <definedName name="꽝꽝0406">[162]데이타!$E$55</definedName>
    <definedName name="꽝꽝0508">[162]데이타!$E$56</definedName>
    <definedName name="꽝꽝0610">[162]데이타!$E$57</definedName>
    <definedName name="ㄳㄳ">#REF!</definedName>
    <definedName name="ㄴ" localSheetId="2">#REF!</definedName>
    <definedName name="ㄴ">#REF!</definedName>
    <definedName name="ㄴㄴ" localSheetId="2">#REF!</definedName>
    <definedName name="ㄴㄴ">#REF!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hidden="1">#REF!</definedName>
    <definedName name="ㄴㄴㄴㄴㄴㄴ" localSheetId="2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 localSheetId="0">#REF!</definedName>
    <definedName name="ㄴ댜러ㅏ니아ㅣㅋ" localSheetId="2">#REF!</definedName>
    <definedName name="ㄴ댜러ㅏ니아ㅣㅋ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ㄴㄹㅇ">#REF!</definedName>
    <definedName name="ㄴ러ㅏ" localSheetId="2">#REF!</definedName>
    <definedName name="ㄴ러ㅏ">#REF!</definedName>
    <definedName name="ㄴㅁ">#REF!</definedName>
    <definedName name="ㄴㅁㅁ">#REF!</definedName>
    <definedName name="ㄴㅁㅇㅇㄴㅇ">#REF!</definedName>
    <definedName name="ㄴㅁㅇㅇㄴㅇㄴ" localSheetId="2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 localSheetId="2">#REF!</definedName>
    <definedName name="ㄴ아러">#REF!</definedName>
    <definedName name="ㄴ어" localSheetId="0">#REF!</definedName>
    <definedName name="ㄴ어" localSheetId="2">#REF!</definedName>
    <definedName name="ㄴ어">#REF!</definedName>
    <definedName name="ㄴ어ㅏㅑ" localSheetId="2">#REF!</definedName>
    <definedName name="ㄴ어ㅏㅑ">#REF!</definedName>
    <definedName name="ㄴ이라ㅓ" localSheetId="2">#REF!</definedName>
    <definedName name="ㄴ이라ㅓ">#REF!</definedName>
    <definedName name="ㄴ이ㅏ매" localSheetId="0">#REF!</definedName>
    <definedName name="ㄴ이ㅏ매" localSheetId="2">#REF!</definedName>
    <definedName name="ㄴ이ㅏ매">#REF!</definedName>
    <definedName name="나" localSheetId="2">[194]!Macro10</definedName>
    <definedName name="나">[194]!Macro10</definedName>
    <definedName name="나ㅓ리먀" localSheetId="0">#REF!</definedName>
    <definedName name="나ㅓ리먀" localSheetId="2">#REF!</definedName>
    <definedName name="나ㅓ리먀">#REF!</definedName>
    <definedName name="나ㅣ러재ㅑ" localSheetId="2">#REF!</definedName>
    <definedName name="나ㅣ러재ㅑ">#REF!</definedName>
    <definedName name="낙상홍1004">[162]데이타!$E$76</definedName>
    <definedName name="낙상홍1506">[162]데이타!$E$77</definedName>
    <definedName name="낙상홍1808">[162]데이타!$E$78</definedName>
    <definedName name="낙상홍2010">[162]데이타!$E$79</definedName>
    <definedName name="낙상홍2515">[162]데이타!$E$80</definedName>
    <definedName name="낙우송R10">[162]데이타!$E$84</definedName>
    <definedName name="낙우송R12">[162]데이타!$E$85</definedName>
    <definedName name="낙우송R5">[162]데이타!$E$81</definedName>
    <definedName name="낙우송R6">[162]데이타!$E$82</definedName>
    <definedName name="낙우송R8">[162]데이타!$E$83</definedName>
    <definedName name="남대문">[195]남대문빌딩!$B$3:$G$66</definedName>
    <definedName name="남덕" localSheetId="0">BlankMacro1</definedName>
    <definedName name="남덕" localSheetId="2">BlankMacro1</definedName>
    <definedName name="남덕">BlankMacro1</definedName>
    <definedName name="남럼" localSheetId="0">#REF!</definedName>
    <definedName name="남럼" localSheetId="2">#REF!</definedName>
    <definedName name="남럼">#REF!</definedName>
    <definedName name="남산1호" localSheetId="0">#REF!</definedName>
    <definedName name="남산1호" localSheetId="2">#REF!</definedName>
    <definedName name="남산1호">#REF!</definedName>
    <definedName name="남산2호" localSheetId="0">#REF!</definedName>
    <definedName name="남산2호" localSheetId="2">#REF!</definedName>
    <definedName name="남산2호">#REF!</definedName>
    <definedName name="남양주">[196]남양주부대!$A$1:$D$5958</definedName>
    <definedName name="남양주1">[196]남양주부대!$A$1:$D$5958</definedName>
    <definedName name="남양토공부대입찰" localSheetId="0">#REF!</definedName>
    <definedName name="남양토공부대입찰" localSheetId="2">#REF!</definedName>
    <definedName name="남양토공부대입찰">#REF!</definedName>
    <definedName name="남어" localSheetId="0">#REF!</definedName>
    <definedName name="남어" localSheetId="2">#REF!</definedName>
    <definedName name="남어">#REF!</definedName>
    <definedName name="내선전공" localSheetId="0">갑지!내선전공</definedName>
    <definedName name="내선전공" localSheetId="1">원가계산!내선전공</definedName>
    <definedName name="내선전공">[0]!내선전공</definedName>
    <definedName name="내역" localSheetId="0" hidden="1">{#N/A,#N/A,FALSE,"CCTV"}</definedName>
    <definedName name="내역" localSheetId="1" hidden="1">{#N/A,#N/A,FALSE,"CCTV"}</definedName>
    <definedName name="내역" hidden="1">{#N/A,#N/A,FALSE,"CCTV"}</definedName>
    <definedName name="내역단가" localSheetId="0">#REF!</definedName>
    <definedName name="내역단가">#REF!</definedName>
    <definedName name="내역서" localSheetId="0">#REF!</definedName>
    <definedName name="내역서" localSheetId="2">#REF!</definedName>
    <definedName name="내역서">#REF!</definedName>
    <definedName name="내역서1">#REF!</definedName>
    <definedName name="내역서전기기계" localSheetId="0">갑지!내역서전기기계</definedName>
    <definedName name="내역서전기기계" localSheetId="1">원가계산!내역서전기기계</definedName>
    <definedName name="내역서전기기계">[0]!내역서전기기계</definedName>
    <definedName name="너" localSheetId="0">#REF!</definedName>
    <definedName name="너" localSheetId="2">#REF!</definedName>
    <definedName name="너">#REF!</definedName>
    <definedName name="널자" localSheetId="0">#REF!</definedName>
    <definedName name="널자" localSheetId="2">#REF!</definedName>
    <definedName name="널자">#REF!</definedName>
    <definedName name="노6907001" localSheetId="2">#REF!</definedName>
    <definedName name="노6907001">#REF!</definedName>
    <definedName name="노6907003" localSheetId="2">#REF!</definedName>
    <definedName name="노6907003">#REF!</definedName>
    <definedName name="노6907004" localSheetId="2">#REF!</definedName>
    <definedName name="노6907004">#REF!</definedName>
    <definedName name="노6907005" localSheetId="2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 localSheetId="2">#REF!</definedName>
    <definedName name="노6907013">#REF!</definedName>
    <definedName name="노6907014" localSheetId="2">#REF!</definedName>
    <definedName name="노6907014">#REF!</definedName>
    <definedName name="노6908002" localSheetId="2">#REF!</definedName>
    <definedName name="노6908002">#REF!</definedName>
    <definedName name="노6908003" localSheetId="2">#REF!</definedName>
    <definedName name="노6908003">#REF!</definedName>
    <definedName name="노6908004" localSheetId="2">#REF!</definedName>
    <definedName name="노6908004">#REF!</definedName>
    <definedName name="노6908005" localSheetId="2">#REF!</definedName>
    <definedName name="노6908005">#REF!</definedName>
    <definedName name="노6908006" localSheetId="2">#REF!</definedName>
    <definedName name="노6908006">#REF!</definedName>
    <definedName name="노6908007" localSheetId="2">#REF!</definedName>
    <definedName name="노6908007">#REF!</definedName>
    <definedName name="노6908008" localSheetId="2">#REF!</definedName>
    <definedName name="노6908008">#REF!</definedName>
    <definedName name="노6908009" localSheetId="2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 localSheetId="2">#REF!</definedName>
    <definedName name="노6908037">#REF!</definedName>
    <definedName name="노6908038" localSheetId="2">#REF!</definedName>
    <definedName name="노6908038">#REF!</definedName>
    <definedName name="노6910002" localSheetId="2">#REF!</definedName>
    <definedName name="노6910002">#REF!</definedName>
    <definedName name="노6910004" localSheetId="2">#REF!</definedName>
    <definedName name="노6910004">#REF!</definedName>
    <definedName name="노6910006" localSheetId="2">#REF!</definedName>
    <definedName name="노6910006">#REF!</definedName>
    <definedName name="노6910007">#REF!</definedName>
    <definedName name="노6910008">#REF!</definedName>
    <definedName name="노6910009">#REF!</definedName>
    <definedName name="노6910010" localSheetId="2">#REF!</definedName>
    <definedName name="노6910010">#REF!</definedName>
    <definedName name="노6910011" localSheetId="2">#REF!</definedName>
    <definedName name="노6910011">#REF!</definedName>
    <definedName name="노6910012" localSheetId="2">#REF!</definedName>
    <definedName name="노6910012">#REF!</definedName>
    <definedName name="노6911002">#REF!</definedName>
    <definedName name="노6912008" localSheetId="2">#REF!</definedName>
    <definedName name="노6912008">#REF!</definedName>
    <definedName name="노6912009" localSheetId="2">#REF!</definedName>
    <definedName name="노6912009">#REF!</definedName>
    <definedName name="노6912010" localSheetId="2">#REF!</definedName>
    <definedName name="노6912010">#REF!</definedName>
    <definedName name="노6912011" localSheetId="2">#REF!</definedName>
    <definedName name="노6912011">#REF!</definedName>
    <definedName name="노6912012">#REF!</definedName>
    <definedName name="노6912013">#REF!</definedName>
    <definedName name="노6912014" localSheetId="2">#REF!</definedName>
    <definedName name="노6912014">#REF!</definedName>
    <definedName name="노6912016" localSheetId="2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 localSheetId="2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 localSheetId="2">#REF!</definedName>
    <definedName name="노6918003">#REF!</definedName>
    <definedName name="노6918004">#REF!</definedName>
    <definedName name="노6918005">#REF!</definedName>
    <definedName name="노6918006" localSheetId="2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 localSheetId="2">#REF!</definedName>
    <definedName name="노6918013">#REF!</definedName>
    <definedName name="노6918014" localSheetId="2">#REF!</definedName>
    <definedName name="노6918014">#REF!</definedName>
    <definedName name="노6918102" localSheetId="2">#REF!</definedName>
    <definedName name="노6918102">#REF!</definedName>
    <definedName name="노6918103">#REF!</definedName>
    <definedName name="노6918104" localSheetId="2">#REF!</definedName>
    <definedName name="노6918104">#REF!</definedName>
    <definedName name="노6918105" localSheetId="2">#REF!</definedName>
    <definedName name="노6918105">#REF!</definedName>
    <definedName name="노6918106">#REF!</definedName>
    <definedName name="노6918107" localSheetId="2">#REF!</definedName>
    <definedName name="노6918107">#REF!</definedName>
    <definedName name="노6918108" localSheetId="2">#REF!</definedName>
    <definedName name="노6918108">#REF!</definedName>
    <definedName name="노6918109" localSheetId="2">#REF!</definedName>
    <definedName name="노6918109">#REF!</definedName>
    <definedName name="노6919007" localSheetId="2">#REF!</definedName>
    <definedName name="노6919007">#REF!</definedName>
    <definedName name="노6919008" localSheetId="2">#REF!</definedName>
    <definedName name="노6919008">#REF!</definedName>
    <definedName name="노6919009" localSheetId="2">#REF!</definedName>
    <definedName name="노6919009">#REF!</definedName>
    <definedName name="노6919010" localSheetId="2">#REF!</definedName>
    <definedName name="노6919010">#REF!</definedName>
    <definedName name="노6919011" localSheetId="2">#REF!</definedName>
    <definedName name="노6919011">#REF!</definedName>
    <definedName name="노6919012" localSheetId="2">#REF!</definedName>
    <definedName name="노6919012">#REF!</definedName>
    <definedName name="노6922002" localSheetId="2">#REF!</definedName>
    <definedName name="노6922002">#REF!</definedName>
    <definedName name="노6922004" localSheetId="2">#REF!</definedName>
    <definedName name="노6922004">#REF!</definedName>
    <definedName name="노6922006" localSheetId="2">#REF!</definedName>
    <definedName name="노6922006">#REF!</definedName>
    <definedName name="노6922007">#REF!</definedName>
    <definedName name="노6922008">#REF!</definedName>
    <definedName name="노6922009">#REF!</definedName>
    <definedName name="노6922010" localSheetId="2">#REF!</definedName>
    <definedName name="노6922010">#REF!</definedName>
    <definedName name="노6922140" localSheetId="2">#REF!</definedName>
    <definedName name="노6922140">#REF!</definedName>
    <definedName name="노6922142" localSheetId="2">#REF!</definedName>
    <definedName name="노6922142">#REF!</definedName>
    <definedName name="노6922143" localSheetId="2">#REF!</definedName>
    <definedName name="노6922143">#REF!</definedName>
    <definedName name="노6922144" localSheetId="2">#REF!</definedName>
    <definedName name="노6922144">#REF!</definedName>
    <definedName name="노6923007">#REF!</definedName>
    <definedName name="노6923008">#REF!</definedName>
    <definedName name="노6923009" localSheetId="2">#REF!</definedName>
    <definedName name="노6923009">#REF!</definedName>
    <definedName name="노6923010" localSheetId="2">#REF!</definedName>
    <definedName name="노6923010">#REF!</definedName>
    <definedName name="노6923011" localSheetId="2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 localSheetId="2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 localSheetId="2">#REF!</definedName>
    <definedName name="노6927010">#REF!</definedName>
    <definedName name="노6933006" localSheetId="2">#REF!</definedName>
    <definedName name="노6933006">#REF!</definedName>
    <definedName name="노6933007">#REF!</definedName>
    <definedName name="노6933008" localSheetId="2">#REF!</definedName>
    <definedName name="노6933008">#REF!</definedName>
    <definedName name="노6933009">#REF!</definedName>
    <definedName name="노6933010">#REF!</definedName>
    <definedName name="노6933011">#REF!</definedName>
    <definedName name="노6933012" localSheetId="2">#REF!</definedName>
    <definedName name="노6933012">#REF!</definedName>
    <definedName name="노6933014">#REF!</definedName>
    <definedName name="노6934006" localSheetId="2">#REF!</definedName>
    <definedName name="노6934006">#REF!</definedName>
    <definedName name="노6934007" localSheetId="2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 localSheetId="2">#REF!</definedName>
    <definedName name="노6934012">#REF!</definedName>
    <definedName name="노6934014">#REF!</definedName>
    <definedName name="노6935012">#REF!</definedName>
    <definedName name="노6936009" localSheetId="2">#REF!</definedName>
    <definedName name="노6936009">#REF!</definedName>
    <definedName name="노6936010" localSheetId="2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 localSheetId="2">#REF!</definedName>
    <definedName name="노6946150">#REF!</definedName>
    <definedName name="노6946189" localSheetId="2">#REF!</definedName>
    <definedName name="노6946189">#REF!</definedName>
    <definedName name="노6946190" localSheetId="2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 localSheetId="2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 localSheetId="2">#REF!</definedName>
    <definedName name="노6946393">#REF!</definedName>
    <definedName name="노6946394" localSheetId="2">#REF!</definedName>
    <definedName name="노6946394">#REF!</definedName>
    <definedName name="노6946395" localSheetId="2">#REF!</definedName>
    <definedName name="노6946395">#REF!</definedName>
    <definedName name="노6946397" localSheetId="2">#REF!</definedName>
    <definedName name="노6946397">#REF!</definedName>
    <definedName name="노6946491">#REF!</definedName>
    <definedName name="노6946590" localSheetId="2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 localSheetId="2">#REF!</definedName>
    <definedName name="노6949200">#REF!</definedName>
    <definedName name="노6949201">#REF!</definedName>
    <definedName name="노6949202">#REF!</definedName>
    <definedName name="노6949203" localSheetId="2">#REF!</definedName>
    <definedName name="노6949203">#REF!</definedName>
    <definedName name="노6949204">#REF!</definedName>
    <definedName name="노6949205">#REF!</definedName>
    <definedName name="노6949206" localSheetId="2">#REF!</definedName>
    <definedName name="노6949206">#REF!</definedName>
    <definedName name="노6949207" localSheetId="2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 localSheetId="2">#REF!</definedName>
    <definedName name="노6954147">#REF!</definedName>
    <definedName name="노6954148">#REF!</definedName>
    <definedName name="노6956119">#REF!</definedName>
    <definedName name="노6956120" localSheetId="2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 localSheetId="2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 localSheetId="2">#REF!</definedName>
    <definedName name="노6963000">#REF!</definedName>
    <definedName name="노6963001">#REF!</definedName>
    <definedName name="노6963004">#REF!</definedName>
    <definedName name="노6963011" localSheetId="2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 localSheetId="2">#REF!</definedName>
    <definedName name="노6969003">#REF!</definedName>
    <definedName name="노6969004" localSheetId="2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 localSheetId="2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 localSheetId="2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 localSheetId="2">#REF!</definedName>
    <definedName name="노6982178">#REF!</definedName>
    <definedName name="노6982179">#REF!</definedName>
    <definedName name="노6982180" localSheetId="2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 localSheetId="2">#REF!</definedName>
    <definedName name="노6982270">#REF!</definedName>
    <definedName name="노6982272">#REF!</definedName>
    <definedName name="노6982294">#REF!</definedName>
    <definedName name="노6982295">#REF!</definedName>
    <definedName name="노6982296" localSheetId="2">#REF!</definedName>
    <definedName name="노6982296">#REF!</definedName>
    <definedName name="노6982297" localSheetId="2">#REF!</definedName>
    <definedName name="노6982297">#REF!</definedName>
    <definedName name="노6982299">#REF!</definedName>
    <definedName name="노6982303">#REF!</definedName>
    <definedName name="노6982304" localSheetId="2">#REF!</definedName>
    <definedName name="노6982304">#REF!</definedName>
    <definedName name="노6982320" localSheetId="2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 localSheetId="2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 localSheetId="2">#REF!</definedName>
    <definedName name="노6985020">#REF!</definedName>
    <definedName name="노6985021">#REF!</definedName>
    <definedName name="노6986011" localSheetId="2">#REF!</definedName>
    <definedName name="노6986011">#REF!</definedName>
    <definedName name="노6999050" localSheetId="2">#REF!</definedName>
    <definedName name="노6999050">#REF!</definedName>
    <definedName name="노6999051" localSheetId="2">#REF!</definedName>
    <definedName name="노6999051">#REF!</definedName>
    <definedName name="노6999053" localSheetId="2">#REF!</definedName>
    <definedName name="노6999053">#REF!</definedName>
    <definedName name="노6999054">#REF!</definedName>
    <definedName name="노6999055" localSheetId="2">#REF!</definedName>
    <definedName name="노6999055">#REF!</definedName>
    <definedName name="노6999056" localSheetId="2">#REF!</definedName>
    <definedName name="노6999056">#REF!</definedName>
    <definedName name="노6999057" localSheetId="2">#REF!</definedName>
    <definedName name="노6999057">#REF!</definedName>
    <definedName name="노6999058">#REF!</definedName>
    <definedName name="노6999059" localSheetId="2">#REF!</definedName>
    <definedName name="노6999059">#REF!</definedName>
    <definedName name="노6999060" localSheetId="2">#REF!</definedName>
    <definedName name="노6999060">#REF!</definedName>
    <definedName name="노6999061" localSheetId="2">#REF!</definedName>
    <definedName name="노6999061">#REF!</definedName>
    <definedName name="노6999062" localSheetId="2">#REF!</definedName>
    <definedName name="노6999062">#REF!</definedName>
    <definedName name="노6999063" localSheetId="2">#REF!</definedName>
    <definedName name="노6999063">#REF!</definedName>
    <definedName name="노6999066">#REF!</definedName>
    <definedName name="노6999067">#REF!</definedName>
    <definedName name="노6999068" localSheetId="2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 localSheetId="2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 localSheetId="2">#REF!</definedName>
    <definedName name="노6999082">#REF!</definedName>
    <definedName name="노6999083" localSheetId="2">#REF!</definedName>
    <definedName name="노6999083">#REF!</definedName>
    <definedName name="노6999084">#REF!</definedName>
    <definedName name="노6999085" localSheetId="2">#REF!</definedName>
    <definedName name="노6999085">#REF!</definedName>
    <definedName name="노6999086">#REF!</definedName>
    <definedName name="노6999088">#REF!</definedName>
    <definedName name="노6999089" localSheetId="2">#REF!</definedName>
    <definedName name="노6999089">#REF!</definedName>
    <definedName name="노6999090" localSheetId="2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 localSheetId="2">#REF!</definedName>
    <definedName name="노6999099">#REF!</definedName>
    <definedName name="노6999100" localSheetId="2">#REF!</definedName>
    <definedName name="노6999100">#REF!</definedName>
    <definedName name="노6999101">#REF!</definedName>
    <definedName name="노6999102" localSheetId="2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 localSheetId="2">#REF!</definedName>
    <definedName name="노6999112">#REF!</definedName>
    <definedName name="노6999113">#REF!</definedName>
    <definedName name="노6999114">#REF!</definedName>
    <definedName name="노6999115">#REF!</definedName>
    <definedName name="노6999116" localSheetId="2">#REF!</definedName>
    <definedName name="노6999116">#REF!</definedName>
    <definedName name="노6999117">#REF!</definedName>
    <definedName name="노6999118" localSheetId="2">#REF!</definedName>
    <definedName name="노6999118">#REF!</definedName>
    <definedName name="노6999119">#REF!</definedName>
    <definedName name="노6999120" localSheetId="2">#REF!</definedName>
    <definedName name="노6999120">#REF!</definedName>
    <definedName name="노6999121">#REF!</definedName>
    <definedName name="노6999122">#REF!</definedName>
    <definedName name="노곡1호" localSheetId="0">#REF!</definedName>
    <definedName name="노곡1호" localSheetId="2">#REF!</definedName>
    <definedName name="노곡1호">#REF!</definedName>
    <definedName name="노곡2호" localSheetId="0">#REF!</definedName>
    <definedName name="노곡2호" localSheetId="2">#REF!</definedName>
    <definedName name="노곡2호">#REF!</definedName>
    <definedName name="노곡3호" localSheetId="0">#REF!</definedName>
    <definedName name="노곡3호" localSheetId="2">#REF!</definedName>
    <definedName name="노곡3호">#REF!</definedName>
    <definedName name="노곡4호" localSheetId="0">#REF!</definedName>
    <definedName name="노곡4호" localSheetId="2">#REF!</definedName>
    <definedName name="노곡4호">#REF!</definedName>
    <definedName name="노르웨이R12">[162]데이타!$E$90</definedName>
    <definedName name="노르웨이R15">[162]데이타!$E$91</definedName>
    <definedName name="노르웨이R4">[162]데이타!$E$86</definedName>
    <definedName name="노르웨이R5">[162]데이타!$E$87</definedName>
    <definedName name="노르웨이R6">[162]데이타!$E$88</definedName>
    <definedName name="노르웨이R8">[162]데이타!$E$89</definedName>
    <definedName name="노무비" localSheetId="0">#REF!</definedName>
    <definedName name="노무비" localSheetId="2">#REF!</definedName>
    <definedName name="노무비">#REF!</definedName>
    <definedName name="노무비1" localSheetId="2">#REF!</definedName>
    <definedName name="노무비1">#REF!</definedName>
    <definedName name="노무비2">#REF!</definedName>
    <definedName name="노무비3">#REF!</definedName>
    <definedName name="노무비계" localSheetId="2">[153]예산명세서!#REF!</definedName>
    <definedName name="노무비계">[153]예산명세서!#REF!</definedName>
    <definedName name="노무비단가산출서" hidden="1">#REF!</definedName>
    <definedName name="노무비소계" localSheetId="2">#REF!</definedName>
    <definedName name="노무비소계">#REF!</definedName>
    <definedName name="노무비합계">#REF!</definedName>
    <definedName name="노임" localSheetId="0">#REF!</definedName>
    <definedName name="노임" localSheetId="2">#REF!</definedName>
    <definedName name="노임">#REF!</definedName>
    <definedName name="노임단가" localSheetId="0">#REF!</definedName>
    <definedName name="노임단가" localSheetId="2">#REF!</definedName>
    <definedName name="노임단가">#REF!</definedName>
    <definedName name="노임비" localSheetId="0">#REF!</definedName>
    <definedName name="노임비">#REF!</definedName>
    <definedName name="노출형">[121]DATA!$E$50:$F$59</definedName>
    <definedName name="농원1호" localSheetId="0">#REF!</definedName>
    <definedName name="농원1호" localSheetId="2">#REF!</definedName>
    <definedName name="농원1호">#REF!</definedName>
    <definedName name="농원2호" localSheetId="0">#REF!</definedName>
    <definedName name="농원2호" localSheetId="2">#REF!</definedName>
    <definedName name="농원2호">#REF!</definedName>
    <definedName name="눈향L06">[162]데이타!$E$92</definedName>
    <definedName name="눈향L08">[162]데이타!$E$93</definedName>
    <definedName name="눈향L10">[162]데이타!$E$94</definedName>
    <definedName name="눈향L14">[162]데이타!$E$95</definedName>
    <definedName name="눈향L20">[162]데이타!$E$96</definedName>
    <definedName name="느릅R10">[162]데이타!$E$100</definedName>
    <definedName name="느릅R4">[162]데이타!$E$97</definedName>
    <definedName name="느릅R5">[162]데이타!$E$98</definedName>
    <definedName name="느릅R8">[173]데이타!$E$99</definedName>
    <definedName name="느티R10">[173]데이타!$E$104</definedName>
    <definedName name="느티R12">[162]데이타!$E$105</definedName>
    <definedName name="느티R15">[162]데이타!$E$106</definedName>
    <definedName name="느티R18">[162]데이타!$E$107</definedName>
    <definedName name="느티R20">[162]데이타!$E$108</definedName>
    <definedName name="느티R25">[162]데이타!$E$109</definedName>
    <definedName name="느티R30">[162]데이타!$E$110</definedName>
    <definedName name="느티R5">[162]데이타!$E$101</definedName>
    <definedName name="느티R6">[162]데이타!$E$102</definedName>
    <definedName name="느티R8">[162]데이타!$E$103</definedName>
    <definedName name="능소화R2">[162]데이타!$E$111</definedName>
    <definedName name="능소화R4">[162]데이타!$E$112</definedName>
    <definedName name="능소화R6">[162]데이타!$E$113</definedName>
    <definedName name="니럼" localSheetId="0">#REF!</definedName>
    <definedName name="니럼" localSheetId="2">#REF!</definedName>
    <definedName name="니럼">#REF!</definedName>
    <definedName name="ㄷ" localSheetId="2">#REF!</definedName>
    <definedName name="ㄷ">#REF!</definedName>
    <definedName name="ㄷ85" localSheetId="2">'[201]변압기 및 발전기 용량'!#REF!</definedName>
    <definedName name="ㄷ85">'[201]변압기 및 발전기 용량'!#REF!</definedName>
    <definedName name="ㄷㄱㄷㅅㅅㅅ">#REF!</definedName>
    <definedName name="ㄷㄷ" localSheetId="2" hidden="1">#REF!</definedName>
    <definedName name="ㄷㄷ" hidden="1">#REF!</definedName>
    <definedName name="ㄷㄷㄷㄷ">[202]정부노임단가!$A$5:$F$215</definedName>
    <definedName name="ㄷㄷㄷㄷㄷㄷ" localSheetId="0">BlankMacro1</definedName>
    <definedName name="ㄷㄷㄷㄷㄷㄷ" localSheetId="2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[53]전기일위목록!$B$4:$K$183</definedName>
    <definedName name="ㄷㅇㄴ">#REF!</definedName>
    <definedName name="ㄷㅇㄹ">#REF!</definedName>
    <definedName name="ㄷㅇㄹㄴ" localSheetId="2">#REF!</definedName>
    <definedName name="ㄷㅇㄹㄴ">#REF!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2">#REF!</definedName>
    <definedName name="다">#REF!</definedName>
    <definedName name="다목" localSheetId="2">#REF!</definedName>
    <definedName name="다목">#REF!</definedName>
    <definedName name="닥니야지" localSheetId="0">#REF!</definedName>
    <definedName name="닥니야지" localSheetId="2">#REF!</definedName>
    <definedName name="닥니야지">#REF!</definedName>
    <definedName name="닥트" localSheetId="2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 localSheetId="2">#REF!</definedName>
    <definedName name="닥트경">#REF!</definedName>
    <definedName name="닥트노" localSheetId="2">#REF!</definedName>
    <definedName name="닥트노">#REF!</definedName>
    <definedName name="닥트보조">#REF!</definedName>
    <definedName name="닥트보조보">#REF!</definedName>
    <definedName name="닥트재" localSheetId="2">#REF!</definedName>
    <definedName name="닥트재">#REF!</definedName>
    <definedName name="단" localSheetId="2">[204]일위_파일!#REF!</definedName>
    <definedName name="단">[204]일위_파일!#REF!</definedName>
    <definedName name="_56단">#REF!</definedName>
    <definedName name="단_가">#REF!</definedName>
    <definedName name="단_가2" localSheetId="2">#REF!</definedName>
    <definedName name="단_가2">#REF!</definedName>
    <definedName name="단_가3" localSheetId="2">#REF!</definedName>
    <definedName name="단_가3">#REF!</definedName>
    <definedName name="단_가4" localSheetId="2">#REF!</definedName>
    <definedName name="단_가4">#REF!</definedName>
    <definedName name="단_가5" localSheetId="2">#REF!</definedName>
    <definedName name="단_가5">#REF!</definedName>
    <definedName name="단_가6" localSheetId="2">#REF!</definedName>
    <definedName name="단_가6">#REF!</definedName>
    <definedName name="단가" localSheetId="0">#REF!</definedName>
    <definedName name="단가">#REF!</definedName>
    <definedName name="단가_1" localSheetId="0">#REF!</definedName>
    <definedName name="단가_1">#REF!</definedName>
    <definedName name="단가1" localSheetId="0">#REF!</definedName>
    <definedName name="단가1">#REF!</definedName>
    <definedName name="단가2" localSheetId="0">#REF!,#REF!</definedName>
    <definedName name="단가2" localSheetId="2">#REF!,#REF!</definedName>
    <definedName name="단가2">#REF!,#REF!</definedName>
    <definedName name="단가3" localSheetId="2">#REF!</definedName>
    <definedName name="단가3">#REF!</definedName>
    <definedName name="단가C" localSheetId="0">#REF!</definedName>
    <definedName name="단가C">#REF!</definedName>
    <definedName name="단가대비" localSheetId="2">#REF!</definedName>
    <definedName name="단가대비">#REF!</definedName>
    <definedName name="단가비교" localSheetId="2">[171]일위대가표!#REF!</definedName>
    <definedName name="단가비교">[171]일위대가표!#REF!</definedName>
    <definedName name="단가비교표" localSheetId="0">#REF!,#REF!</definedName>
    <definedName name="단가비교표" localSheetId="2">#REF!,#REF!</definedName>
    <definedName name="단가비교표">#REF!,#REF!</definedName>
    <definedName name="단가산출" localSheetId="0">#REF!</definedName>
    <definedName name="단가산출" localSheetId="2">#REF!</definedName>
    <definedName name="단가산출">#REF!</definedName>
    <definedName name="단가적용" localSheetId="2">[204]일위_파일!#REF!</definedName>
    <definedName name="단가적용">[204]일위_파일!#REF!</definedName>
    <definedName name="단가조건" localSheetId="0">#REF!</definedName>
    <definedName name="단가조건">#REF!</definedName>
    <definedName name="단가조사">[208]단가조사!$A$1:$G$379</definedName>
    <definedName name="단가최종" localSheetId="0">#REF!</definedName>
    <definedName name="단가최종">#REF!</definedName>
    <definedName name="단가테이블" localSheetId="0">'[177]기계경비(시간당)'!$C$1:$F$58</definedName>
    <definedName name="단가테이블">'[177]기계경비(시간당)'!$C$1:$F$58</definedName>
    <definedName name="단가표지" localSheetId="2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 localSheetId="0">#REF!</definedName>
    <definedName name="단위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 localSheetId="2">#REF!</definedName>
    <definedName name="단위공량12">#REF!</definedName>
    <definedName name="단위공량13" localSheetId="2">#REF!</definedName>
    <definedName name="단위공량13">#REF!</definedName>
    <definedName name="단위공량14" localSheetId="2">#REF!</definedName>
    <definedName name="단위공량14">#REF!</definedName>
    <definedName name="단위공량15" localSheetId="2">#REF!</definedName>
    <definedName name="단위공량15">#REF!</definedName>
    <definedName name="단위공량16" localSheetId="2">#REF!</definedName>
    <definedName name="단위공량16">#REF!</definedName>
    <definedName name="단위공량17" localSheetId="2">#REF!</definedName>
    <definedName name="단위공량17">#REF!</definedName>
    <definedName name="단위공량2">#REF!</definedName>
    <definedName name="단위공량3">#REF!</definedName>
    <definedName name="단위공량4" localSheetId="2">#REF!</definedName>
    <definedName name="단위공량4">#REF!</definedName>
    <definedName name="단위공량5" localSheetId="2">#REF!</definedName>
    <definedName name="단위공량5">#REF!</definedName>
    <definedName name="단위공량6" localSheetId="2">#REF!</definedName>
    <definedName name="단위공량6">#REF!</definedName>
    <definedName name="단위공량7" localSheetId="2">#REF!</definedName>
    <definedName name="단위공량7">#REF!</definedName>
    <definedName name="단위공량8" localSheetId="2">#REF!</definedName>
    <definedName name="단위공량8">#REF!</definedName>
    <definedName name="단위공량9" localSheetId="2">#REF!</definedName>
    <definedName name="단위공량9">#REF!</definedName>
    <definedName name="단위공수" localSheetId="0">#REF!</definedName>
    <definedName name="단위공수">#REF!</definedName>
    <definedName name="단자함_IDF" localSheetId="0">#REF!</definedName>
    <definedName name="단자함_IDF">#REF!</definedName>
    <definedName name="단자함_국선" localSheetId="0">#REF!</definedName>
    <definedName name="단자함_국선">#REF!</definedName>
    <definedName name="단자함_보호기" localSheetId="0">#REF!</definedName>
    <definedName name="단자함_보호기">#REF!</definedName>
    <definedName name="단자함_스피커" localSheetId="0">#REF!</definedName>
    <definedName name="단자함_스피커">#REF!</definedName>
    <definedName name="단자함_중간" localSheetId="0">#REF!</definedName>
    <definedName name="단자함_중간">#REF!</definedName>
    <definedName name="단중" localSheetId="0">#REF!</definedName>
    <definedName name="단중">#REF!</definedName>
    <definedName name="담쟁이L03">[162]데이타!$E$114</definedName>
    <definedName name="대" localSheetId="2">[99]일위대가목록!#REF!</definedName>
    <definedName name="대">[99]일위대가목록!#REF!</definedName>
    <definedName name="대가" localSheetId="0">#REF!</definedName>
    <definedName name="대가" localSheetId="2">#REF!</definedName>
    <definedName name="대가">#REF!</definedName>
    <definedName name="대가단가범위" localSheetId="0">#REF!</definedName>
    <definedName name="대가단가범위">#REF!</definedName>
    <definedName name="대가단최종" localSheetId="0">#REF!</definedName>
    <definedName name="대가단최종">#REF!</definedName>
    <definedName name="대가목록" localSheetId="0">#REF!</definedName>
    <definedName name="대가목록">#REF!</definedName>
    <definedName name="대가집계표">[209]일위목록!$A$5:$J$32</definedName>
    <definedName name="대기영역">#REF!</definedName>
    <definedName name="대비표">#REF!</definedName>
    <definedName name="대왕참R10">[162]데이타!$E$118</definedName>
    <definedName name="대왕참R4">[162]데이타!$E$115</definedName>
    <definedName name="대왕참R6">[162]데이타!$E$116</definedName>
    <definedName name="대왕참R8">[162]데이타!$E$117</definedName>
    <definedName name="대추R10">[162]데이타!$E$123</definedName>
    <definedName name="대추R4">[162]데이타!$E$119</definedName>
    <definedName name="대추R5">[162]데이타!$E$120</definedName>
    <definedName name="대추R6">[162]데이타!$E$121</definedName>
    <definedName name="대추R8">[162]데이타!$E$122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_트_공">#N/A</definedName>
    <definedName name="덕산1호" localSheetId="0">#REF!</definedName>
    <definedName name="덕산1호" localSheetId="2">#REF!</definedName>
    <definedName name="덕산1호">#REF!</definedName>
    <definedName name="덕산2호" localSheetId="0">#REF!</definedName>
    <definedName name="덕산2호" localSheetId="2">#REF!</definedName>
    <definedName name="덕산2호">#REF!</definedName>
    <definedName name="덕산3호" localSheetId="0">#REF!</definedName>
    <definedName name="덕산3호" localSheetId="2">#REF!</definedName>
    <definedName name="덕산3호">#REF!</definedName>
    <definedName name="덕산4호" localSheetId="0">#REF!</definedName>
    <definedName name="덕산4호" localSheetId="2">#REF!</definedName>
    <definedName name="덕산4호">#REF!</definedName>
    <definedName name="덕전1호" localSheetId="0">#REF!</definedName>
    <definedName name="덕전1호" localSheetId="2">#REF!</definedName>
    <definedName name="덕전1호">#REF!</definedName>
    <definedName name="덕전2호" localSheetId="0">#REF!</definedName>
    <definedName name="덕전2호" localSheetId="2">#REF!</definedName>
    <definedName name="덕전2호">#REF!</definedName>
    <definedName name="덕전3호" localSheetId="0">#REF!</definedName>
    <definedName name="덕전3호" localSheetId="2">#REF!</definedName>
    <definedName name="덕전3호">#REF!</definedName>
    <definedName name="덕지1호" localSheetId="0">#REF!</definedName>
    <definedName name="덕지1호" localSheetId="2">#REF!</definedName>
    <definedName name="덕지1호">#REF!</definedName>
    <definedName name="덕천1호" localSheetId="0">#REF!</definedName>
    <definedName name="덕천1호" localSheetId="2">#REF!</definedName>
    <definedName name="덕천1호">#REF!</definedName>
    <definedName name="덕천2호" localSheetId="0">#REF!</definedName>
    <definedName name="덕천2호" localSheetId="2">#REF!</definedName>
    <definedName name="덕천2호">#REF!</definedName>
    <definedName name="덕천3호" localSheetId="0">#REF!</definedName>
    <definedName name="덕천3호" localSheetId="2">#REF!</definedName>
    <definedName name="덕천3호">#REF!</definedName>
    <definedName name="덕천4호" localSheetId="0">#REF!</definedName>
    <definedName name="덕천4호" localSheetId="2">#REF!</definedName>
    <definedName name="덕천4호">#REF!</definedName>
    <definedName name="덕트공">#REF!</definedName>
    <definedName name="덩굴장미3">[162]데이타!$E$128</definedName>
    <definedName name="덩굴장미4">[162]데이타!$E$129</definedName>
    <definedName name="덩굴장미5">[162]데이타!$E$130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" localSheetId="0">#REF!</definedName>
    <definedName name="도급공사" localSheetId="2">#REF!</definedName>
    <definedName name="도급공사">#REF!</definedName>
    <definedName name="도급공사비" localSheetId="2">'[211]2공구산출내역'!#REF!</definedName>
    <definedName name="도급공사비">'[211]2공구산출내역'!#REF!</definedName>
    <definedName name="도급내역" localSheetId="0">#REF!</definedName>
    <definedName name="도급내역" localSheetId="2">#REF!</definedName>
    <definedName name="도급내역">#REF!</definedName>
    <definedName name="도급단가" localSheetId="2">#REF!</definedName>
    <definedName name="도급단가">#REF!</definedName>
    <definedName name="도급예산액" localSheetId="0">#REF!</definedName>
    <definedName name="도급예산액" localSheetId="2">#REF!</definedName>
    <definedName name="도급예산액">#REF!</definedName>
    <definedName name="도급예상액" localSheetId="0">#REF!</definedName>
    <definedName name="도급예상액" localSheetId="2">#REF!</definedName>
    <definedName name="도급예상액">#REF!</definedName>
    <definedName name="도산내역" localSheetId="2">#REF!</definedName>
    <definedName name="도산내역">#REF!</definedName>
    <definedName name="도서인쇄비">#REF!</definedName>
    <definedName name="도입" localSheetId="2">#REF!</definedName>
    <definedName name="도입">#REF!</definedName>
    <definedName name="도장" localSheetId="2">[153]설계명세서!#REF!</definedName>
    <definedName name="도장">[153]설계명세서!#REF!</definedName>
    <definedName name="도장공">#REF!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[162]데이타!$E$131</definedName>
    <definedName name="독일가문비1508">[162]데이타!$E$132</definedName>
    <definedName name="독일가문비2010">[162]데이타!$E$133</definedName>
    <definedName name="독일가문비2512">[162]데이타!$E$134</definedName>
    <definedName name="독일가문비3015">[162]데이타!$E$135</definedName>
    <definedName name="독일가문비3518">[162]데이타!$E$136</definedName>
    <definedName name="돈나무0504">[162]데이타!$E$137</definedName>
    <definedName name="돈나무0805">[162]데이타!$E$138</definedName>
    <definedName name="돈나무1007">[162]데이타!$E$139</definedName>
    <definedName name="돈나무1210">[162]데이타!$E$140</definedName>
    <definedName name="돌아가_교통" localSheetId="2">[183]!돌아가_교통</definedName>
    <definedName name="돌아가_교통">[183]!돌아가_교통</definedName>
    <definedName name="돌아가기" localSheetId="2">[183]!돌아가기</definedName>
    <definedName name="돌아가기">[183]!돌아가기</definedName>
    <definedName name="동" localSheetId="2">#REF!</definedName>
    <definedName name="동">#REF!</definedName>
    <definedName name="동관단자" localSheetId="0">#REF!</definedName>
    <definedName name="동관단자">#REF!</definedName>
    <definedName name="동력경비">#REF!</definedName>
    <definedName name="동력관">#REF!</definedName>
    <definedName name="동력관선">#REF!</definedName>
    <definedName name="동력노무비">#REF!</definedName>
    <definedName name="동력선">#REF!</definedName>
    <definedName name="동력재료비">#REF!</definedName>
    <definedName name="동력총액">#REF!</definedName>
    <definedName name="동백1002">[162]데이타!$E$141</definedName>
    <definedName name="동백1204">[162]데이타!$E$142</definedName>
    <definedName name="동백1506">[162]데이타!$E$143</definedName>
    <definedName name="동백1808">[162]데이타!$E$144</definedName>
    <definedName name="동영">#REF!</definedName>
    <definedName name="동원">#REF!</definedName>
    <definedName name="두기1" localSheetId="0">#REF!</definedName>
    <definedName name="두기1" localSheetId="2">#REF!</definedName>
    <definedName name="두기1">#REF!</definedName>
    <definedName name="두기1호" localSheetId="0">#REF!</definedName>
    <definedName name="두기1호" localSheetId="2">#REF!</definedName>
    <definedName name="두기1호">#REF!</definedName>
    <definedName name="두기2" localSheetId="0">#REF!</definedName>
    <definedName name="두기2" localSheetId="2">#REF!</definedName>
    <definedName name="두기2">#REF!</definedName>
    <definedName name="두기2호" localSheetId="0">#REF!</definedName>
    <definedName name="두기2호" localSheetId="2">#REF!</definedName>
    <definedName name="두기2호">#REF!</definedName>
    <definedName name="두기3" localSheetId="0">#REF!</definedName>
    <definedName name="두기3" localSheetId="2">#REF!</definedName>
    <definedName name="두기3">#REF!</definedName>
    <definedName name="두기3호" localSheetId="0">#REF!</definedName>
    <definedName name="두기3호" localSheetId="2">#REF!</definedName>
    <definedName name="두기3호">#REF!</definedName>
    <definedName name="등R2">[162]데이타!$E$156</definedName>
    <definedName name="등R4">[162]데이타!$E$157</definedName>
    <definedName name="등R6">[162]데이타!$E$158</definedName>
    <definedName name="등R8">[162]데이타!$E$159</definedName>
    <definedName name="등가거리" localSheetId="0">#REF!</definedName>
    <definedName name="등가거리">#REF!</definedName>
    <definedName name="등가거리1" localSheetId="0">#REF!</definedName>
    <definedName name="등가거리1">#REF!</definedName>
    <definedName name="등가거리종" localSheetId="0">#REF!</definedName>
    <definedName name="등가거리종">#REF!</definedName>
    <definedName name="등가도움" localSheetId="2">[183]!등가도움</definedName>
    <definedName name="등가도움">[183]!등가도움</definedName>
    <definedName name="등기구" localSheetId="2">#REF!</definedName>
    <definedName name="등기구">#REF!</definedName>
    <definedName name="등기구경" localSheetId="2">#REF!</definedName>
    <definedName name="등기구경">#REF!</definedName>
    <definedName name="등기구노" localSheetId="2">#REF!</definedName>
    <definedName name="등기구노">#REF!</definedName>
    <definedName name="등기구보강" localSheetId="0">#REF!</definedName>
    <definedName name="등기구보강">#REF!</definedName>
    <definedName name="등기구보조">#REF!</definedName>
    <definedName name="등기구보조보">#REF!</definedName>
    <definedName name="등기구재" localSheetId="2">#REF!</definedName>
    <definedName name="등기구재">#REF!</definedName>
    <definedName name="등용구분" localSheetId="0">갑지!등용구분</definedName>
    <definedName name="등용구분">[0]!등용구분</definedName>
    <definedName name="등주높이" localSheetId="0">갑지!등주높이</definedName>
    <definedName name="등주높이">[0]!등주높이</definedName>
    <definedName name="때죽R10">[162]데이타!$E$127</definedName>
    <definedName name="때죽R4">[162]데이타!$E$124</definedName>
    <definedName name="때죽R6">[162]데이타!$E$125</definedName>
    <definedName name="때죽R8">[162]데이타!$E$126</definedName>
    <definedName name="ㄹ" localSheetId="2">#REF!</definedName>
    <definedName name="ㄹ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#REF!</definedName>
    <definedName name="ㄹㄹ" hidden="1">#REF!</definedName>
    <definedName name="ㄹㄹㄹ" localSheetId="0">갑지!ㄹㄹㄹ</definedName>
    <definedName name="ㄹㄹㄹ">[0]!ㄹㄹㄹ</definedName>
    <definedName name="ㄹㄹㄹㄹ" localSheetId="2">#REF!</definedName>
    <definedName name="ㄹㄹㄹㄹ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 localSheetId="2">#REF!</definedName>
    <definedName name="ㄹㄹㄹㄹㄹㄹㄹ">#REF!</definedName>
    <definedName name="ㄹㄹㄹㄹㄹㄹㄹㄹㄹㄹㄹ" localSheetId="2">#REF!</definedName>
    <definedName name="ㄹㄹㄹㄹㄹㄹㄹㄹㄹㄹㄹ">#REF!</definedName>
    <definedName name="ㄹㄹㄹㄹㄹㄹㄹㄹㄹㄹㄹㄹㄹㄹㄹ" localSheetId="2">#REF!</definedName>
    <definedName name="ㄹㄹㄹㄹㄹㄹㄹㄹㄹㄹㄹㄹㄹㄹㄹ">#REF!</definedName>
    <definedName name="ㄹㅇ" localSheetId="2">#REF!</definedName>
    <definedName name="ㄹㅇ">#REF!</definedName>
    <definedName name="ㄹㅇㄹㅇ" localSheetId="2" hidden="1">#REF!</definedName>
    <definedName name="ㄹㅇㄹㅇ" hidden="1">#REF!</definedName>
    <definedName name="라" localSheetId="0">BlankMacro1</definedName>
    <definedName name="라" localSheetId="2">BlankMacro1</definedName>
    <definedName name="라">BlankMacro1</definedName>
    <definedName name="라ㅓ니" localSheetId="0">#REF!</definedName>
    <definedName name="라ㅓ니" localSheetId="2">#REF!</definedName>
    <definedName name="라ㅓ니">#REF!</definedName>
    <definedName name="랙설치">#REF!</definedName>
    <definedName name="랙설치노">#REF!</definedName>
    <definedName name="램머Q간재" localSheetId="0">[177]램머!$D$20</definedName>
    <definedName name="램머Q간재">[177]램머!$D$20</definedName>
    <definedName name="램머Q간재10" localSheetId="0">[177]램머!$F$20</definedName>
    <definedName name="램머Q간재10">[177]램머!$F$20</definedName>
    <definedName name="램머Q간재야간" localSheetId="0">[177]램머!$J$20</definedName>
    <definedName name="램머Q간재야간">[177]램머!$J$20</definedName>
    <definedName name="램머Q노무" localSheetId="0">[177]램머!$D$21</definedName>
    <definedName name="램머Q노무">[177]램머!$D$21</definedName>
    <definedName name="램머Q노무10" localSheetId="0">[177]램머!$F$21</definedName>
    <definedName name="램머Q노무10">[177]램머!$F$21</definedName>
    <definedName name="램머Q노무야간" localSheetId="0">[177]램머!$J$21</definedName>
    <definedName name="램머Q노무야간">[177]램머!$J$21</definedName>
    <definedName name="램머Q손료" localSheetId="0">[177]램머!$D$22</definedName>
    <definedName name="램머Q손료">[177]램머!$D$22</definedName>
    <definedName name="램머Q손료10" localSheetId="0">[177]램머!$F$22</definedName>
    <definedName name="램머Q손료10">[177]램머!$F$22</definedName>
    <definedName name="램머Q손료야간" localSheetId="0">[177]램머!$J$22</definedName>
    <definedName name="램머Q손료야간">[177]램머!$J$22</definedName>
    <definedName name="램머간재" localSheetId="0">'[177]기계경비(시간당)'!$H$170</definedName>
    <definedName name="램머간재">'[177]기계경비(시간당)'!$H$170</definedName>
    <definedName name="램머노무" localSheetId="0">'[177]기계경비(시간당)'!$H$166</definedName>
    <definedName name="램머노무">'[177]기계경비(시간당)'!$H$166</definedName>
    <definedName name="램머노무야간" localSheetId="0">'[177]기계경비(시간당)'!$H$167</definedName>
    <definedName name="램머노무야간">'[177]기계경비(시간당)'!$H$167</definedName>
    <definedName name="램머손료" localSheetId="0">'[177]기계경비(시간당)'!$H$165</definedName>
    <definedName name="램머손료">'[177]기계경비(시간당)'!$H$165</definedName>
    <definedName name="램프" localSheetId="2">[213]단가조사!#REF!</definedName>
    <definedName name="램프">[213]단가조사!#REF!</definedName>
    <definedName name="러ㅗㄴ머ㅏㄹ" localSheetId="2">#REF!</definedName>
    <definedName name="러ㅗㄴ머ㅏㄹ">#REF!</definedName>
    <definedName name="련수" localSheetId="0">#REF!</definedName>
    <definedName name="련수" localSheetId="2">#REF!</definedName>
    <definedName name="련수">#REF!</definedName>
    <definedName name="롬나ㅓ" localSheetId="0">#REF!</definedName>
    <definedName name="롬나ㅓ" localSheetId="2">#REF!</definedName>
    <definedName name="롬나ㅓ">#REF!</definedName>
    <definedName name="류인숙" localSheetId="2">[214]공량산출서!#REF!</definedName>
    <definedName name="류인숙">[214]공량산출서!#REF!</definedName>
    <definedName name="류인숙1" localSheetId="2">[215]!han_code</definedName>
    <definedName name="류인숙1">[215]!han_code</definedName>
    <definedName name="류인숙2" localSheetId="2">'[216]일위(설)'!#REF!</definedName>
    <definedName name="류인숙2">'[216]일위(설)'!#REF!</definedName>
    <definedName name="ㅀ허" localSheetId="0" hidden="1">{#N/A,#N/A,FALSE,"CCTV"}</definedName>
    <definedName name="ㅀ허" localSheetId="1" hidden="1">{#N/A,#N/A,FALSE,"CCTV"}</definedName>
    <definedName name="ㅀ허" hidden="1">{#N/A,#N/A,FALSE,"CCTV"}</definedName>
    <definedName name="ㅁ">[217]한일양산!$B$4</definedName>
    <definedName name="ㅁ1" localSheetId="0">#REF!</definedName>
    <definedName name="ㅁ1">#REF!</definedName>
    <definedName name="ㅁ101" localSheetId="2">[218]철거산출근거!#REF!</definedName>
    <definedName name="ㅁ101">[218]철거산출근거!#REF!</definedName>
    <definedName name="ㅁ1382" localSheetId="2">#REF!</definedName>
    <definedName name="ㅁ1382">#REF!</definedName>
    <definedName name="ㅁ201" localSheetId="2">[218]철거산출근거!#REF!</definedName>
    <definedName name="ㅁ201">[218]철거산출근거!#REF!</definedName>
    <definedName name="ㅁ500" localSheetId="0">[219]Baby일위대가!#REF!</definedName>
    <definedName name="ㅁ500" localSheetId="2">[219]Baby일위대가!#REF!</definedName>
    <definedName name="ㅁ500">[219]Baby일위대가!#REF!</definedName>
    <definedName name="ㅁ545" localSheetId="2">#REF!</definedName>
    <definedName name="ㅁ545">#REF!</definedName>
    <definedName name="ㅁ636" localSheetId="0">#REF!</definedName>
    <definedName name="ㅁ636">#REF!</definedName>
    <definedName name="ㅁ8529" localSheetId="2">'[221]일위대가(가설)'!#REF!</definedName>
    <definedName name="ㅁ8529">'[221]일위대가(가설)'!#REF!</definedName>
    <definedName name="ㅁㄴㅇ언ㅁ">#N/A</definedName>
    <definedName name="ㅁㅁ" hidden="1">#REF!</definedName>
    <definedName name="ㅁㅁ158" localSheetId="2">#REF!</definedName>
    <definedName name="ㅁㅁ158">#REF!</definedName>
    <definedName name="ㅁㅁㅁ">[222]을지!$A$1:$IV$2</definedName>
    <definedName name="ㅁㅁㅁㅁㅁㅁ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리" localSheetId="0">#REF!</definedName>
    <definedName name="ㅁㅇ리" localSheetId="2">#REF!</definedName>
    <definedName name="ㅁㅇ리">#REF!</definedName>
    <definedName name="ㅁㅈㄻㄴㅇㄹ">#N/A</definedName>
    <definedName name="마" localSheetId="0">#REF!</definedName>
    <definedName name="마" localSheetId="2">#REF!</definedName>
    <definedName name="마">#REF!</definedName>
    <definedName name="마가목R3">[162]데이타!$E$160</definedName>
    <definedName name="마가목R5">[162]데이타!$E$161</definedName>
    <definedName name="마가목R7">[162]데이타!$E$162</definedName>
    <definedName name="마마" localSheetId="2">#REF!</definedName>
    <definedName name="마마">#REF!</definedName>
    <definedName name="만득이" localSheetId="0" hidden="1">{#N/A,#N/A,FALSE,"2~8번"}</definedName>
    <definedName name="만득이" localSheetId="1" hidden="1">{#N/A,#N/A,FALSE,"2~8번"}</definedName>
    <definedName name="만득이" hidden="1">{#N/A,#N/A,FALSE,"2~8번"}</definedName>
    <definedName name="말" localSheetId="0">BlankMacro1</definedName>
    <definedName name="말" localSheetId="2">BlankMacro1</definedName>
    <definedName name="말">BlankMacro1</definedName>
    <definedName name="말발도리1003">[162]데이타!$E$163</definedName>
    <definedName name="말발도리1204">[162]데이타!$E$164</definedName>
    <definedName name="말발도리1506">[162]데이타!$E$165</definedName>
    <definedName name="맘" localSheetId="2">#REF!</definedName>
    <definedName name="맘">#REF!</definedName>
    <definedName name="매입개방">[121]DATA!$E$6:$F$15</definedName>
    <definedName name="매자0804">[162]데이타!$E$166</definedName>
    <definedName name="매자1005">[162]데이타!$E$167</definedName>
    <definedName name="매크로1" localSheetId="0">갑지!매크로1</definedName>
    <definedName name="매크로1" localSheetId="1">원가계산!매크로1</definedName>
    <definedName name="매크로1">[0]!매크로1</definedName>
    <definedName name="매화R10">[162]데이타!$E$174</definedName>
    <definedName name="매화R4">[162]데이타!$E$171</definedName>
    <definedName name="매화R6">[162]데이타!$E$172</definedName>
    <definedName name="매화R8">[162]데이타!$E$173</definedName>
    <definedName name="맨홀규격" localSheetId="0">#REF!</definedName>
    <definedName name="맨홀규격" localSheetId="2">#REF!</definedName>
    <definedName name="맨홀규격">#REF!</definedName>
    <definedName name="맨홀호수" localSheetId="0">#REF!</definedName>
    <definedName name="맨홀호수" localSheetId="2">#REF!</definedName>
    <definedName name="맨홀호수">#REF!</definedName>
    <definedName name="메타B10">[162]데이타!$E$179</definedName>
    <definedName name="메타B12">[162]데이타!$E$180</definedName>
    <definedName name="메타B15">[162]데이타!$E$181</definedName>
    <definedName name="메타B18">[162]데이타!$E$182</definedName>
    <definedName name="메타B4">[162]데이타!$E$175</definedName>
    <definedName name="메타B5">[162]데이타!$E$176</definedName>
    <definedName name="메타B6">[162]데이타!$E$177</definedName>
    <definedName name="메타B8">[162]데이타!$E$178</definedName>
    <definedName name="명자0604">[162]데이타!$E$183</definedName>
    <definedName name="명자0805">[162]데이타!$E$184</definedName>
    <definedName name="명자1006">[162]데이타!$E$185</definedName>
    <definedName name="명자1208">[162]데이타!$E$186</definedName>
    <definedName name="모감주R10">[162]데이타!$E$190</definedName>
    <definedName name="모감주R4">[162]데이타!$E$187</definedName>
    <definedName name="모감주R6">[162]데이타!$E$188</definedName>
    <definedName name="모감주R8">[162]데이타!$E$189</definedName>
    <definedName name="모과2005">[162]데이타!$E$191</definedName>
    <definedName name="모과2507">[162]데이타!$E$192</definedName>
    <definedName name="모과R10">[162]데이타!$E$195</definedName>
    <definedName name="모과R12">[162]데이타!$E$196</definedName>
    <definedName name="모과R15">[162]데이타!$E$197</definedName>
    <definedName name="모과R20">[162]데이타!$E$198</definedName>
    <definedName name="모과R25">[162]데이타!$E$199</definedName>
    <definedName name="모과R5">[162]데이타!$E$193</definedName>
    <definedName name="모과R8">[162]데이타!$E$194</definedName>
    <definedName name="모니터" localSheetId="0">#REF!</definedName>
    <definedName name="모니터" localSheetId="2">#REF!</definedName>
    <definedName name="모니터">#REF!</definedName>
    <definedName name="모란5가지">[162]데이타!$E$200</definedName>
    <definedName name="모란6가지">[162]데이타!$E$201</definedName>
    <definedName name="목도">#REF!</definedName>
    <definedName name="목련R10">[162]데이타!$E$206</definedName>
    <definedName name="목련R12">[162]데이타!$E$207</definedName>
    <definedName name="목련R15">[162]데이타!$E$208</definedName>
    <definedName name="목련R20">[162]데이타!$E$209</definedName>
    <definedName name="목련R4">[162]데이타!$E$202</definedName>
    <definedName name="목련R5">[162]데이타!$E$203</definedName>
    <definedName name="목련R6">[162]데이타!$E$204</definedName>
    <definedName name="목련R8">[162]데이타!$E$205</definedName>
    <definedName name="목서1506">[162]데이타!$E$213</definedName>
    <definedName name="목서2012">[162]데이타!$E$214</definedName>
    <definedName name="목서2515">[162]데이타!$E$215</definedName>
    <definedName name="목수국1006">[162]데이타!$E$210</definedName>
    <definedName name="목수국1208">[162]데이타!$E$211</definedName>
    <definedName name="목수국1510">[162]데이타!$E$212</definedName>
    <definedName name="목재경비" localSheetId="0">#REF!</definedName>
    <definedName name="목재경비" localSheetId="2">#REF!</definedName>
    <definedName name="목재경비">#REF!</definedName>
    <definedName name="목재노무" localSheetId="0">#REF!</definedName>
    <definedName name="목재노무" localSheetId="2">#REF!</definedName>
    <definedName name="목재노무">#REF!</definedName>
    <definedName name="목재재료" localSheetId="0">#REF!</definedName>
    <definedName name="목재재료" localSheetId="2">#REF!</definedName>
    <definedName name="목재재료">#REF!</definedName>
    <definedName name="무궁화1003">[162]데이타!$E$216</definedName>
    <definedName name="무궁화1203">[162]데이타!$E$217</definedName>
    <definedName name="무궁화1504">[162]데이타!$E$218</definedName>
    <definedName name="무궁화1805">[162]데이타!$E$219</definedName>
    <definedName name="무궁화2006">[162]데이타!$E$220</definedName>
    <definedName name="무농1호" localSheetId="0">#REF!</definedName>
    <definedName name="무농1호" localSheetId="2">#REF!</definedName>
    <definedName name="무농1호">#REF!</definedName>
    <definedName name="무농2호" localSheetId="0">#REF!</definedName>
    <definedName name="무농2호" localSheetId="2">#REF!</definedName>
    <definedName name="무농2호">#REF!</definedName>
    <definedName name="무선_케이블" localSheetId="0">#REF!</definedName>
    <definedName name="무선_케이블">#REF!</definedName>
    <definedName name="무선안테나공" localSheetId="0">#REF!</definedName>
    <definedName name="무선안테나공">#REF!</definedName>
    <definedName name="무정전">#REF!</definedName>
    <definedName name="물가" localSheetId="2">#REF!</definedName>
    <definedName name="물가">#REF!</definedName>
    <definedName name="물가2">#REF!</definedName>
    <definedName name="물가2003년1월">#REF!</definedName>
    <definedName name="물가3">#REF!</definedName>
    <definedName name="물가대비표" localSheetId="2">#REF!</definedName>
    <definedName name="물가대비표">#REF!</definedName>
    <definedName name="물만골2" localSheetId="0">갑지!물만골2</definedName>
    <definedName name="물만골2" localSheetId="1">원가계산!물만골2</definedName>
    <definedName name="물만골2">[0]!물만골2</definedName>
    <definedName name="물푸레R5">[162]데이타!$E$221</definedName>
    <definedName name="물푸레R6">[162]데이타!$E$222</definedName>
    <definedName name="물푸레R8">[162]데이타!$E$223</definedName>
    <definedName name="미선0804">[162]데이타!$E$224</definedName>
    <definedName name="미선1206">[162]데이타!$E$225</definedName>
    <definedName name="미장공" localSheetId="0">#REF!</definedName>
    <definedName name="미장공" localSheetId="2">#REF!</definedName>
    <definedName name="미장공">#REF!</definedName>
    <definedName name="ㅂ" localSheetId="2">[227]견적서!#REF!</definedName>
    <definedName name="ㅂ">[227]견적서!#REF!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" localSheetId="2" hidden="1">#REF!</definedName>
    <definedName name="ㅂㅁ" hidden="1">#REF!</definedName>
    <definedName name="ㅂㅂ">#REF!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ㅂㅂ">#REF!</definedName>
    <definedName name="ㅂㅈ">#REF!</definedName>
    <definedName name="ㅂㅈㅂㅈㅂㅈ">#REF!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0">BlankMacro1</definedName>
    <definedName name="바" localSheetId="2">BlankMacro1</definedName>
    <definedName name="바">BlankMacro1</definedName>
    <definedName name="바람" localSheetId="2">#REF!</definedName>
    <definedName name="바람">#REF!</definedName>
    <definedName name="바보" localSheetId="2">[230]I一般比!#REF!</definedName>
    <definedName name="바보">[230]I一般比!#REF!</definedName>
    <definedName name="반송1012">[162]데이타!$E$148</definedName>
    <definedName name="반송1215">[162]데이타!$E$149</definedName>
    <definedName name="반송1518">[162]데이타!$E$150</definedName>
    <definedName name="반송1520">[162]데이타!$E$151</definedName>
    <definedName name="반송2022">[162]데이타!$E$152</definedName>
    <definedName name="반여수량" localSheetId="0">#REF!</definedName>
    <definedName name="반여수량" localSheetId="2">#REF!</definedName>
    <definedName name="반여수량">#REF!</definedName>
    <definedName name="밧데리" localSheetId="0">#REF!</definedName>
    <definedName name="밧데리">#REF!</definedName>
    <definedName name="방송" localSheetId="0">BlankMacro1</definedName>
    <definedName name="방송" localSheetId="2">BlankMacro1</definedName>
    <definedName name="방송">BlankMacro1</definedName>
    <definedName name="방수공" localSheetId="0">#REF!</definedName>
    <definedName name="방수공" localSheetId="2">#REF!</definedName>
    <definedName name="방수공">#REF!</definedName>
    <definedName name="배관공">#REF!</definedName>
    <definedName name="배관공계">#REF!</definedName>
    <definedName name="배선공" localSheetId="0">#REF!</definedName>
    <definedName name="배선공">#REF!</definedName>
    <definedName name="배수공수량집계표" localSheetId="0">#REF!</definedName>
    <definedName name="배수공수량집계표" localSheetId="2">#REF!</definedName>
    <definedName name="배수공수량집계표">#REF!</definedName>
    <definedName name="배전전공">#REF!</definedName>
    <definedName name="백02간재" localSheetId="0">'[177]기계경비(시간당)'!$H$161</definedName>
    <definedName name="백02간재">'[177]기계경비(시간당)'!$H$161</definedName>
    <definedName name="백02간재티스제외" localSheetId="0">'[177]기계경비(시간당)'!$H$162</definedName>
    <definedName name="백02간재티스제외">'[177]기계경비(시간당)'!$H$162</definedName>
    <definedName name="백02노무" localSheetId="0">'[177]기계경비(시간당)'!$H$153</definedName>
    <definedName name="백02노무">'[177]기계경비(시간당)'!$H$153</definedName>
    <definedName name="백02노무야간" localSheetId="0">'[177]기계경비(시간당)'!$H$157</definedName>
    <definedName name="백02노무야간">'[177]기계경비(시간당)'!$H$157</definedName>
    <definedName name="백02손료" localSheetId="0">'[177]기계경비(시간당)'!$H$149</definedName>
    <definedName name="백02손료">'[177]기계경비(시간당)'!$H$149</definedName>
    <definedName name="백04간재" localSheetId="0">'[177]기계경비(시간당)'!$H$145</definedName>
    <definedName name="백04간재">'[177]기계경비(시간당)'!$H$145</definedName>
    <definedName name="백04간재티스제외" localSheetId="0">'[177]기계경비(시간당)'!$H$146</definedName>
    <definedName name="백04간재티스제외">'[177]기계경비(시간당)'!$H$146</definedName>
    <definedName name="백04노무" localSheetId="0">'[177]기계경비(시간당)'!$H$137</definedName>
    <definedName name="백04노무">'[177]기계경비(시간당)'!$H$137</definedName>
    <definedName name="백04노무야간" localSheetId="0">'[177]기계경비(시간당)'!$H$141</definedName>
    <definedName name="백04노무야간">'[177]기계경비(시간당)'!$H$141</definedName>
    <definedName name="백04손료" localSheetId="0">'[177]기계경비(시간당)'!$H$133</definedName>
    <definedName name="백04손료">'[177]기계경비(시간당)'!$H$133</definedName>
    <definedName name="백07간재" localSheetId="0">'[177]기계경비(시간당)'!$H$129</definedName>
    <definedName name="백07간재">'[177]기계경비(시간당)'!$H$129</definedName>
    <definedName name="백07노무" localSheetId="0">'[177]기계경비(시간당)'!$H$121</definedName>
    <definedName name="백07노무">'[177]기계경비(시간당)'!$H$121</definedName>
    <definedName name="백07손료" localSheetId="0">'[177]기계경비(시간당)'!$H$117</definedName>
    <definedName name="백07손료">'[177]기계경비(시간당)'!$H$117</definedName>
    <definedName name="번들1호" localSheetId="0">#REF!</definedName>
    <definedName name="번들1호" localSheetId="2">#REF!</definedName>
    <definedName name="번들1호">#REF!</definedName>
    <definedName name="번들2호" localSheetId="0">#REF!</definedName>
    <definedName name="번들2호" localSheetId="2">#REF!</definedName>
    <definedName name="번들2호">#REF!</definedName>
    <definedName name="번들3호" localSheetId="0">#REF!</definedName>
    <definedName name="번들3호" localSheetId="2">#REF!</definedName>
    <definedName name="번들3호">#REF!</definedName>
    <definedName name="벽체" localSheetId="0" hidden="1">{#N/A,#N/A,FALSE,"혼합골재"}</definedName>
    <definedName name="벽체" localSheetId="1" hidden="1">{#N/A,#N/A,FALSE,"혼합골재"}</definedName>
    <definedName name="벽체" hidden="1">{#N/A,#N/A,FALSE,"혼합골재"}</definedName>
    <definedName name="변200" localSheetId="2">#REF!</definedName>
    <definedName name="변200">#REF!</definedName>
    <definedName name="변200노" localSheetId="2">#REF!</definedName>
    <definedName name="변200노">#REF!</definedName>
    <definedName name="변250" localSheetId="2">#REF!</definedName>
    <definedName name="변250">#REF!</definedName>
    <definedName name="변250노" localSheetId="2">#REF!</definedName>
    <definedName name="변250노">#REF!</definedName>
    <definedName name="변30" localSheetId="2">#REF!</definedName>
    <definedName name="변30">#REF!</definedName>
    <definedName name="변300">#REF!</definedName>
    <definedName name="변300노">#REF!</definedName>
    <definedName name="변30노" localSheetId="2">#REF!</definedName>
    <definedName name="변30노">#REF!</definedName>
    <definedName name="변350" localSheetId="2">#REF!</definedName>
    <definedName name="변350">#REF!</definedName>
    <definedName name="변350노" localSheetId="2">#REF!</definedName>
    <definedName name="변350노">#REF!</definedName>
    <definedName name="변400">#REF!</definedName>
    <definedName name="변400노">#REF!</definedName>
    <definedName name="변동경비" localSheetId="0">#REF!</definedName>
    <definedName name="변동경비">#REF!</definedName>
    <definedName name="별표" localSheetId="0">#REF!</definedName>
    <definedName name="별표" localSheetId="2">#REF!</definedName>
    <definedName name="별표">#REF!</definedName>
    <definedName name="보상비수" localSheetId="0">#REF!</definedName>
    <definedName name="보상비수" localSheetId="2">#REF!</definedName>
    <definedName name="보상비수">#REF!</definedName>
    <definedName name="보상비평" localSheetId="0">#REF!</definedName>
    <definedName name="보상비평" localSheetId="2">#REF!</definedName>
    <definedName name="보상비평">#REF!</definedName>
    <definedName name="보온공">#REF!</definedName>
    <definedName name="보온공계">#REF!</definedName>
    <definedName name="보통인부">#REF!</definedName>
    <definedName name="보통인부B10">[162]식재인부!$C$24</definedName>
    <definedName name="보통인부B4이하">[162]식재인부!$C$18</definedName>
    <definedName name="보통인부B5">[162]식재인부!$C$19</definedName>
    <definedName name="보통인부B6">[162]식재인부!$C$20</definedName>
    <definedName name="보통인부B8">[162]식재인부!$C$22</definedName>
    <definedName name="보통인부p" localSheetId="0">#REF!</definedName>
    <definedName name="보통인부p">#REF!</definedName>
    <definedName name="보통인부R10">[162]식재인부!$C$54</definedName>
    <definedName name="보통인부R12">[162]식재인부!$C$56</definedName>
    <definedName name="보통인부R15">[162]식재인부!$C$59</definedName>
    <definedName name="보통인부R4이하">[162]식재인부!$C$48</definedName>
    <definedName name="보통인부R5">[162]식재인부!$C$49</definedName>
    <definedName name="보통인부R6">[162]식재인부!$C$50</definedName>
    <definedName name="보통인부R7">[162]식재인부!$C$51</definedName>
    <definedName name="보통인부R8">[162]식재인부!$C$52</definedName>
    <definedName name="보통인부계">#REF!</definedName>
    <definedName name="보할누계" localSheetId="2">[231]예정공정표!#REF!,[231]예정공정표!#REF!,[231]예정공정표!#REF!,[231]예정공정표!#REF!,[231]예정공정표!#REF!,[231]예정공정표!#REF!,[231]예정공정표!#REF!,[231]예정공정표!#REF!,[231]예정공정표!#REF!</definedName>
    <definedName name="보할누계">[231]예정공정표!#REF!,[231]예정공정표!#REF!,[231]예정공정표!#REF!,[231]예정공정표!#REF!,[231]예정공정표!#REF!,[231]예정공정표!#REF!,[231]예정공정표!#REF!,[231]예정공정표!#REF!,[231]예정공정표!#REF!</definedName>
    <definedName name="복사">#REF!</definedName>
    <definedName name="본선콘센트" localSheetId="2">#REF!</definedName>
    <definedName name="본선콘센트">#REF!</definedName>
    <definedName name="본선콘센트노" localSheetId="2">#REF!</definedName>
    <definedName name="본선콘센트노">#REF!</definedName>
    <definedName name="본선콘센트보조">#REF!</definedName>
    <definedName name="본선콘센트보조내">#REF!</definedName>
    <definedName name="본선콘센트재" localSheetId="2">#REF!</definedName>
    <definedName name="본선콘센트재">#REF!</definedName>
    <definedName name="부가가치세" localSheetId="0">#REF!</definedName>
    <definedName name="부가가치세" localSheetId="2">#REF!</definedName>
    <definedName name="부가가치세">#REF!</definedName>
    <definedName name="부가세">#REF!</definedName>
    <definedName name="부대">#REF!</definedName>
    <definedName name="부대공사">#REF!</definedName>
    <definedName name="부대공수량집계표" localSheetId="0">#REF!</definedName>
    <definedName name="부대공수량집계표" localSheetId="2">#REF!</definedName>
    <definedName name="부대공수량집계표">#REF!</definedName>
    <definedName name="부대내역비교" localSheetId="0">#REF!</definedName>
    <definedName name="부대내역비교">#REF!</definedName>
    <definedName name="부대설비총액">#REF!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표번호">[232]일반부표!$B$213,[232]일반부표!$A$20,[232]일반부표!$A$28,[232]일반부표!$A$37,[232]일반부표!$A$46,[232]일반부표!$A$54,[232]일반부표!$A$62,[232]일반부표!$A$71,[232]일반부표!$A$80,[232]일반부표!$A$88,[232]일반부표!$A$96,[232]일반부표!$A$105,[232]일반부표!$A$112,[232]일반부표!$A$122,[232]일반부표!$A$130,[232]일반부표!$A$139,[232]일반부표!$A$145,[232]일반부표!$A$156,[232]일반부표!$A$165,[232]일반부표!$A$173,[232]일반부표!$A$180,[232]일반부표!$A$190,[232]일반부표!$A$198,[232]일반부표!$A$207</definedName>
    <definedName name="부품조립공" localSheetId="0">#REF!</definedName>
    <definedName name="부품조립공">#REF!</definedName>
    <definedName name="부하" localSheetId="2">#REF!</definedName>
    <definedName name="부하">#REF!</definedName>
    <definedName name="부하_부하명">#REF!</definedName>
    <definedName name="분1" localSheetId="2">#REF!</definedName>
    <definedName name="분1">#REF!</definedName>
    <definedName name="분1노" localSheetId="2">#REF!</definedName>
    <definedName name="분1노">#REF!</definedName>
    <definedName name="분1보조내">#REF!</definedName>
    <definedName name="분1보조보">#REF!</definedName>
    <definedName name="분1보조플">#REF!</definedName>
    <definedName name="분1재" localSheetId="2">#REF!</definedName>
    <definedName name="분1재">#REF!</definedName>
    <definedName name="분2" localSheetId="2">#REF!</definedName>
    <definedName name="분2">#REF!</definedName>
    <definedName name="분2노" localSheetId="2">#REF!</definedName>
    <definedName name="분2노">#REF!</definedName>
    <definedName name="분2보조" localSheetId="2">#REF!</definedName>
    <definedName name="분2보조">#REF!</definedName>
    <definedName name="분2재" localSheetId="2">#REF!</definedName>
    <definedName name="분2재">#REF!</definedName>
    <definedName name="분3" localSheetId="2">#REF!</definedName>
    <definedName name="분3">#REF!</definedName>
    <definedName name="분3노" localSheetId="2">#REF!</definedName>
    <definedName name="분3노">#REF!</definedName>
    <definedName name="분3보조" localSheetId="2">#REF!</definedName>
    <definedName name="분3보조">#REF!</definedName>
    <definedName name="분3재" localSheetId="2">#REF!</definedName>
    <definedName name="분3재">#REF!</definedName>
    <definedName name="분4" localSheetId="2">#REF!</definedName>
    <definedName name="분4">#REF!</definedName>
    <definedName name="분4노" localSheetId="2">#REF!</definedName>
    <definedName name="분4노">#REF!</definedName>
    <definedName name="분4재" localSheetId="2">#REF!</definedName>
    <definedName name="분4재">#REF!</definedName>
    <definedName name="분5" localSheetId="2">#REF!</definedName>
    <definedName name="분5">#REF!</definedName>
    <definedName name="분5노" localSheetId="2">#REF!</definedName>
    <definedName name="분5노">#REF!</definedName>
    <definedName name="분5재" localSheetId="2">#REF!</definedName>
    <definedName name="분5재">#REF!</definedName>
    <definedName name="분AFC" localSheetId="2">#REF!</definedName>
    <definedName name="분AFC">#REF!</definedName>
    <definedName name="분AFC노" localSheetId="2">#REF!</definedName>
    <definedName name="분AFC노">#REF!</definedName>
    <definedName name="분AFC재" localSheetId="2">#REF!</definedName>
    <definedName name="분AFC재">#REF!</definedName>
    <definedName name="분BS" localSheetId="2">#REF!</definedName>
    <definedName name="분BS">#REF!</definedName>
    <definedName name="분BS노" localSheetId="2">#REF!</definedName>
    <definedName name="분BS노">#REF!</definedName>
    <definedName name="분BS재" localSheetId="2">#REF!</definedName>
    <definedName name="분BS재">#REF!</definedName>
    <definedName name="분C1" localSheetId="2">#REF!</definedName>
    <definedName name="분C1">#REF!</definedName>
    <definedName name="분C1노" localSheetId="2">#REF!</definedName>
    <definedName name="분C1노">#REF!</definedName>
    <definedName name="분C1재" localSheetId="2">#REF!</definedName>
    <definedName name="분C1재">#REF!</definedName>
    <definedName name="분C2" localSheetId="2">#REF!</definedName>
    <definedName name="분C2">#REF!</definedName>
    <definedName name="분C2노" localSheetId="2">#REF!</definedName>
    <definedName name="분C2노">#REF!</definedName>
    <definedName name="분C2재" localSheetId="2">#REF!</definedName>
    <definedName name="분C2재">#REF!</definedName>
    <definedName name="분VR">#REF!</definedName>
    <definedName name="분VR노">#REF!</definedName>
    <definedName name="분VR재">#REF!</definedName>
    <definedName name="분류" localSheetId="0">#REF!</definedName>
    <definedName name="분류">#REF!</definedName>
    <definedName name="분소" localSheetId="0">갑지!분소</definedName>
    <definedName name="분소" localSheetId="1">원가계산!분소</definedName>
    <definedName name="분소">[0]!분소</definedName>
    <definedName name="분소시슼템" localSheetId="0">갑지!분소시슼템</definedName>
    <definedName name="분소시슼템" localSheetId="1">원가계산!분소시슼템</definedName>
    <definedName name="분소시슼템">[0]!분소시슼템</definedName>
    <definedName name="분전반" localSheetId="0">BlankMacro1</definedName>
    <definedName name="분전반" localSheetId="2">BlankMacro1</definedName>
    <definedName name="분전반">BlankMacro1</definedName>
    <definedName name="분전반1" localSheetId="0">BlankMacro1</definedName>
    <definedName name="분전반1" localSheetId="2">BlankMacro1</definedName>
    <definedName name="분전반1">BlankMacro1</definedName>
    <definedName name="브02간재구조물" localSheetId="0">'[177]기계경비(시간당)'!$H$112</definedName>
    <definedName name="브02간재구조물">'[177]기계경비(시간당)'!$H$112</definedName>
    <definedName name="브02노무" localSheetId="0">'[177]기계경비(시간당)'!$H$110</definedName>
    <definedName name="브02노무">'[177]기계경비(시간당)'!$H$110</definedName>
    <definedName name="브02노무야간" localSheetId="0">'[177]기계경비(시간당)'!$H$111</definedName>
    <definedName name="브02노무야간">'[177]기계경비(시간당)'!$H$111</definedName>
    <definedName name="브02손료" localSheetId="0">'[177]기계경비(시간당)'!$H$109</definedName>
    <definedName name="브02손료">'[177]기계경비(시간당)'!$H$109</definedName>
    <definedName name="브04간재구조물" localSheetId="0">'[177]기계경비(시간당)'!$H$105</definedName>
    <definedName name="브04간재구조물">'[177]기계경비(시간당)'!$H$105</definedName>
    <definedName name="브04노무" localSheetId="0">'[177]기계경비(시간당)'!$H$103</definedName>
    <definedName name="브04노무">'[177]기계경비(시간당)'!$H$103</definedName>
    <definedName name="브04노무야간" localSheetId="0">'[177]기계경비(시간당)'!$H$104</definedName>
    <definedName name="브04노무야간">'[177]기계경비(시간당)'!$H$104</definedName>
    <definedName name="브04손료" localSheetId="0">'[177]기계경비(시간당)'!$H$102</definedName>
    <definedName name="브04손료">'[177]기계경비(시간당)'!$H$102</definedName>
    <definedName name="브1100설">#REF!</definedName>
    <definedName name="브1100설노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브레이드" localSheetId="0">'[177]기계경비(시간당)'!$D$28</definedName>
    <definedName name="브레이드">'[177]기계경비(시간당)'!$D$28</definedName>
    <definedName name="비" localSheetId="0" hidden="1">{#N/A,#N/A,FALSE,"골재소요량";#N/A,#N/A,FALSE,"골재소요량"}</definedName>
    <definedName name="비" localSheetId="1" hidden="1">{#N/A,#N/A,FALSE,"골재소요량";#N/A,#N/A,FALSE,"골재소요량"}</definedName>
    <definedName name="비" hidden="1">{#N/A,#N/A,FALSE,"골재소요량";#N/A,#N/A,FALSE,"골재소요량"}</definedName>
    <definedName name="비계공">#REF!</definedName>
    <definedName name="비디오폰" localSheetId="0">#REF!</definedName>
    <definedName name="비디오폰">#REF!</definedName>
    <definedName name="비목1" localSheetId="0">#REF!</definedName>
    <definedName name="비목1" localSheetId="2">#REF!</definedName>
    <definedName name="비목1">#REF!</definedName>
    <definedName name="비목2" localSheetId="0">#REF!</definedName>
    <definedName name="비목2" localSheetId="2">#REF!</definedName>
    <definedName name="비목2">#REF!</definedName>
    <definedName name="비목3" localSheetId="0">#REF!</definedName>
    <definedName name="비목3" localSheetId="2">#REF!</definedName>
    <definedName name="비목3">#REF!</definedName>
    <definedName name="비목4" localSheetId="0">#REF!</definedName>
    <definedName name="비목4" localSheetId="2">#REF!</definedName>
    <definedName name="비목4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2">#REF!</definedName>
    <definedName name="ㅅ">#REF!</definedName>
    <definedName name="ㅅㄹ">[53]단가산출!$B$4:$AG$50040</definedName>
    <definedName name="ㅅㅅ" localSheetId="2" hidden="1">#REF!</definedName>
    <definedName name="ㅅㅅ" hidden="1">#REF!</definedName>
    <definedName name="사" localSheetId="0">BlankMacro1</definedName>
    <definedName name="사" localSheetId="2">BlankMacro1</definedName>
    <definedName name="사">BlankMacro1</definedName>
    <definedName name="사령및분소시스템" localSheetId="0">갑지!사령및분소시스템</definedName>
    <definedName name="사령및분소시스템" localSheetId="1">원가계산!사령및분소시스템</definedName>
    <definedName name="사령및분소시스템">[0]!사령및분소시스템</definedName>
    <definedName name="사용램프" localSheetId="0">갑지!사용램프</definedName>
    <definedName name="사용램프" localSheetId="1">원가계산!사용램프</definedName>
    <definedName name="사용램프">[0]!사용램프</definedName>
    <definedName name="산재보험료" localSheetId="0">#REF!</definedName>
    <definedName name="산재보험료" localSheetId="2">#REF!</definedName>
    <definedName name="산재보험료">#REF!</definedName>
    <definedName name="산재보험율">[164]요율!$F$8</definedName>
    <definedName name="산추" localSheetId="0">#REF!</definedName>
    <definedName name="산추">#REF!</definedName>
    <definedName name="산출" localSheetId="2">#REF!</definedName>
    <definedName name="산출">#REF!</definedName>
    <definedName name="산출근거">#REF!</definedName>
    <definedName name="산출근거1" localSheetId="2">'[236]#REF'!#REF!</definedName>
    <definedName name="산출근거1">'[236]#REF'!#REF!</definedName>
    <definedName name="산출내역" localSheetId="2">#REF!</definedName>
    <definedName name="산출내역">#REF!</definedName>
    <definedName name="산출일위대가통신" localSheetId="0">BlankMacro1</definedName>
    <definedName name="산출일위대가통신" localSheetId="2">BlankMacro1</definedName>
    <definedName name="산출일위대가통신">BlankMacro1</definedName>
    <definedName name="산표" localSheetId="0">#REF!</definedName>
    <definedName name="산표">#REF!</definedName>
    <definedName name="상림1호" localSheetId="0">#REF!</definedName>
    <definedName name="상림1호" localSheetId="2">#REF!</definedName>
    <definedName name="상림1호">#REF!</definedName>
    <definedName name="상림2호" localSheetId="0">#REF!</definedName>
    <definedName name="상림2호" localSheetId="2">#REF!</definedName>
    <definedName name="상림2호">#REF!</definedName>
    <definedName name="상림3호" localSheetId="0">#REF!</definedName>
    <definedName name="상림3호" localSheetId="2">#REF!</definedName>
    <definedName name="상림3호">#REF!</definedName>
    <definedName name="생사1호" localSheetId="0">#REF!</definedName>
    <definedName name="생사1호" localSheetId="2">#REF!</definedName>
    <definedName name="생사1호">#REF!</definedName>
    <definedName name="생사2호" localSheetId="0">#REF!</definedName>
    <definedName name="생사2호" localSheetId="2">#REF!</definedName>
    <definedName name="생사2호">#REF!</definedName>
    <definedName name="생사기존" localSheetId="0">#REF!</definedName>
    <definedName name="생사기존" localSheetId="2">#REF!</definedName>
    <definedName name="생사기존">#REF!</definedName>
    <definedName name="선량1호" localSheetId="0">#REF!</definedName>
    <definedName name="선량1호" localSheetId="2">#REF!</definedName>
    <definedName name="선량1호">#REF!</definedName>
    <definedName name="선량2호" localSheetId="0">#REF!</definedName>
    <definedName name="선량2호" localSheetId="2">#REF!</definedName>
    <definedName name="선량2호">#REF!</definedName>
    <definedName name="선량3호" localSheetId="0">#REF!</definedName>
    <definedName name="선량3호" localSheetId="2">#REF!</definedName>
    <definedName name="선량3호">#REF!</definedName>
    <definedName name="선량4호" localSheetId="0">#REF!</definedName>
    <definedName name="선량4호" localSheetId="2">#REF!</definedName>
    <definedName name="선량4호">#REF!</definedName>
    <definedName name="선량5호" localSheetId="0">#REF!</definedName>
    <definedName name="선량5호" localSheetId="2">#REF!</definedName>
    <definedName name="선량5호">#REF!</definedName>
    <definedName name="설계단면력요약.SAP90Work" localSheetId="0">갑지!설계단면력요약.SAP90Work</definedName>
    <definedName name="설계단면력요약.SAP90Work" localSheetId="1">원가계산!설계단면력요약.SAP90Work</definedName>
    <definedName name="설계단면력요약.SAP90Work">[0]!설계단면력요약.SAP90Work</definedName>
    <definedName name="설계변경총괄" localSheetId="2">[237]일위_파일!#REF!</definedName>
    <definedName name="설계변경총괄">[237]일위_파일!#REF!</definedName>
    <definedName name="설계비율" localSheetId="0">#REF!</definedName>
    <definedName name="설계비율" localSheetId="2">#REF!</definedName>
    <definedName name="설계비율">#REF!</definedName>
    <definedName name="설비" localSheetId="2" hidden="1">[238]예총!#REF!</definedName>
    <definedName name="설비" hidden="1">[238]예총!#REF!</definedName>
    <definedName name="설치공량" localSheetId="2">[239]견적서!#REF!</definedName>
    <definedName name="설치공량">[239]견적서!#REF!</definedName>
    <definedName name="설치공량산출">[240]원가총괄!$D$4</definedName>
    <definedName name="성산1호" localSheetId="0">#REF!</definedName>
    <definedName name="성산1호" localSheetId="2">#REF!</definedName>
    <definedName name="성산1호">#REF!</definedName>
    <definedName name="성산2호" localSheetId="0">#REF!</definedName>
    <definedName name="성산2호" localSheetId="2">#REF!</definedName>
    <definedName name="성산2호">#REF!</definedName>
    <definedName name="성산3호" localSheetId="0">#REF!</definedName>
    <definedName name="성산3호" localSheetId="2">#REF!</definedName>
    <definedName name="성산3호">#REF!</definedName>
    <definedName name="성산4호" localSheetId="0">#REF!</definedName>
    <definedName name="성산4호" localSheetId="2">#REF!</definedName>
    <definedName name="성산4호">#REF!</definedName>
    <definedName name="성산5호" localSheetId="0">#REF!</definedName>
    <definedName name="성산5호" localSheetId="2">#REF!</definedName>
    <definedName name="성산5호">#REF!</definedName>
    <definedName name="소거" localSheetId="0">#REF!</definedName>
    <definedName name="소거">#REF!</definedName>
    <definedName name="소계" localSheetId="0">#REF!</definedName>
    <definedName name="소계">#REF!</definedName>
    <definedName name="소계3">#REF!</definedName>
    <definedName name="소계4">#REF!</definedName>
    <definedName name="소계5">#REF!</definedName>
    <definedName name="소듐동원가">[241]을지!$A$1:$IV$2</definedName>
    <definedName name="소방내역" localSheetId="0">BlankMacro1</definedName>
    <definedName name="소방내역" localSheetId="2">BlankMacro1</definedName>
    <definedName name="소방내역">BlankMacro1</definedName>
    <definedName name="소방내역서" localSheetId="0">BlankMacro1</definedName>
    <definedName name="소방내역서" localSheetId="2">BlankMacro1</definedName>
    <definedName name="소방내역서">BlankMacro1</definedName>
    <definedName name="소방일위목록" localSheetId="0">#REF!</definedName>
    <definedName name="소방일위목록">#REF!</definedName>
    <definedName name="소형B손료" localSheetId="0">'[177]기계경비(시간당)'!$H$240</definedName>
    <definedName name="소형B손료">'[177]기계경비(시간당)'!$H$240</definedName>
    <definedName name="소화갑지" localSheetId="0" hidden="1">{#N/A,#N/A,FALSE,"CCTV"}</definedName>
    <definedName name="소화갑지" localSheetId="1" hidden="1">{#N/A,#N/A,FALSE,"CCTV"}</definedName>
    <definedName name="소화갑지" hidden="1">{#N/A,#N/A,FALSE,"CCTV"}</definedName>
    <definedName name="소화기" localSheetId="0">#REF!</definedName>
    <definedName name="소화기">#REF!</definedName>
    <definedName name="송수관로구경" localSheetId="0">#REF!</definedName>
    <definedName name="송수관로구경" localSheetId="2">#REF!</definedName>
    <definedName name="송수관로구경">#REF!</definedName>
    <definedName name="송천1" localSheetId="0">#REF!</definedName>
    <definedName name="송천1" localSheetId="2">#REF!</definedName>
    <definedName name="송천1">#REF!</definedName>
    <definedName name="송천2" localSheetId="0">#REF!</definedName>
    <definedName name="송천2" localSheetId="2">#REF!</definedName>
    <definedName name="송천2">#REF!</definedName>
    <definedName name="수도광열비" localSheetId="0">#REF!</definedName>
    <definedName name="수도광열비" localSheetId="2">#REF!</definedName>
    <definedName name="수도광열비">#REF!</definedName>
    <definedName name="수도료" localSheetId="0">#REF!</definedName>
    <definedName name="수도료">#REF!</definedName>
    <definedName name="수량">'[242]DDC1~5'!$E$6:$L$47</definedName>
    <definedName name="수량2">'[242]DDC-6~10'!$E$6:$L$47</definedName>
    <definedName name="수량계산">#REF!</definedName>
    <definedName name="수량산출">#REF!</definedName>
    <definedName name="수량산출서" localSheetId="0">[243]단가산출!#REF!</definedName>
    <definedName name="수량산출서" localSheetId="2">[243]단가산출!#REF!</definedName>
    <definedName name="수량산출서">[243]단가산출!#REF!</definedName>
    <definedName name="수량집계밀" localSheetId="2">#REF!</definedName>
    <definedName name="수량집계밀">#REF!</definedName>
    <definedName name="수량집계양" localSheetId="0">#REF!</definedName>
    <definedName name="수량집계양" localSheetId="2">#REF!</definedName>
    <definedName name="수량집계양">#REF!</definedName>
    <definedName name="수목목록" localSheetId="2">[171]일위대가표!#REF!</definedName>
    <definedName name="수목목록">[171]일위대가표!#REF!</definedName>
    <definedName name="수정">#REF!</definedName>
    <definedName name="수중모타1" localSheetId="0">#REF!</definedName>
    <definedName name="수중모타1" localSheetId="2">#REF!</definedName>
    <definedName name="수중모타1">#REF!</definedName>
    <definedName name="수중모타10" localSheetId="0">#REF!</definedName>
    <definedName name="수중모타10" localSheetId="2">#REF!</definedName>
    <definedName name="수중모타10">#REF!</definedName>
    <definedName name="수중모타15" localSheetId="0">#REF!</definedName>
    <definedName name="수중모타15" localSheetId="2">#REF!</definedName>
    <definedName name="수중모타15">#REF!</definedName>
    <definedName name="수중모타2" localSheetId="0">#REF!</definedName>
    <definedName name="수중모타2" localSheetId="2">#REF!</definedName>
    <definedName name="수중모타2">#REF!</definedName>
    <definedName name="수중모타20" localSheetId="0">#REF!</definedName>
    <definedName name="수중모타20" localSheetId="2">#REF!</definedName>
    <definedName name="수중모타20">#REF!</definedName>
    <definedName name="수중모타25" localSheetId="0">#REF!</definedName>
    <definedName name="수중모타25" localSheetId="2">#REF!</definedName>
    <definedName name="수중모타25">#REF!</definedName>
    <definedName name="수중모타3" localSheetId="0">#REF!</definedName>
    <definedName name="수중모타3" localSheetId="2">#REF!</definedName>
    <definedName name="수중모타3">#REF!</definedName>
    <definedName name="수중모타30" localSheetId="0">#REF!</definedName>
    <definedName name="수중모타30" localSheetId="2">#REF!</definedName>
    <definedName name="수중모타30">#REF!</definedName>
    <definedName name="수중모타5" localSheetId="0">#REF!</definedName>
    <definedName name="수중모타5" localSheetId="2">#REF!</definedName>
    <definedName name="수중모타5">#REF!</definedName>
    <definedName name="수중모타7.5" localSheetId="0">#REF!</definedName>
    <definedName name="수중모타7.5" localSheetId="2">#REF!</definedName>
    <definedName name="수중모타7.5">#REF!</definedName>
    <definedName name="수중모터펌프단가" localSheetId="0">#REF!</definedName>
    <definedName name="수중모터펌프단가" localSheetId="2">#REF!</definedName>
    <definedName name="수중모터펌프단가">#REF!</definedName>
    <definedName name="수중케이블단가" localSheetId="0">#REF!</definedName>
    <definedName name="수중케이블단가" localSheetId="2">#REF!</definedName>
    <definedName name="수중케이블단가">#REF!</definedName>
    <definedName name="순공사비" localSheetId="0">#REF!</definedName>
    <definedName name="순공사비" localSheetId="2">#REF!</definedName>
    <definedName name="순공사비">#REF!</definedName>
    <definedName name="순공사비수" localSheetId="0">#REF!</definedName>
    <definedName name="순공사비수" localSheetId="2">#REF!</definedName>
    <definedName name="순공사비수">#REF!</definedName>
    <definedName name="순공사비평" localSheetId="0">#REF!</definedName>
    <definedName name="순공사비평" localSheetId="2">#REF!</definedName>
    <definedName name="순공사비평">#REF!</definedName>
    <definedName name="순공사원가" localSheetId="0">#REF!</definedName>
    <definedName name="순공사원가" localSheetId="2">#REF!</definedName>
    <definedName name="순공사원가">#REF!</definedName>
    <definedName name="스위치_단로1구" localSheetId="0">#REF!</definedName>
    <definedName name="스위치_단로1구">#REF!</definedName>
    <definedName name="스위치_삼로" localSheetId="0">#REF!</definedName>
    <definedName name="스위치_삼로">#REF!</definedName>
    <definedName name="스튜디오소계">#REF!</definedName>
    <definedName name="스피커" localSheetId="0">#REF!</definedName>
    <definedName name="스피커">#REF!</definedName>
    <definedName name="슬로프계단">#REF!</definedName>
    <definedName name="승용교" localSheetId="0" hidden="1">{#N/A,#N/A,FALSE,"2~8번"}</definedName>
    <definedName name="승용교" localSheetId="1" hidden="1">{#N/A,#N/A,FALSE,"2~8번"}</definedName>
    <definedName name="승용교" hidden="1">{#N/A,#N/A,FALSE,"2~8번"}</definedName>
    <definedName name="시방">#REF!</definedName>
    <definedName name="시방1">#REF!</definedName>
    <definedName name="시스템박스" localSheetId="0">#REF!</definedName>
    <definedName name="시스템박스">#REF!</definedName>
    <definedName name="시운전시간">[248]시운전연료!$B$13:$F$16</definedName>
    <definedName name="시운전일수">[248]시운전연료!$B$19:$F$22</definedName>
    <definedName name="시행청" localSheetId="0">#REF!</definedName>
    <definedName name="시행청">#REF!</definedName>
    <definedName name="시험경" localSheetId="0">#REF!</definedName>
    <definedName name="시험경" localSheetId="2">#REF!</definedName>
    <definedName name="시험경">#REF!</definedName>
    <definedName name="시험노" localSheetId="0">#REF!</definedName>
    <definedName name="시험노" localSheetId="2">#REF!</definedName>
    <definedName name="시험노">#REF!</definedName>
    <definedName name="시험재" localSheetId="0">#REF!</definedName>
    <definedName name="시험재" localSheetId="2">#REF!</definedName>
    <definedName name="시험재">#REF!</definedName>
    <definedName name="시험총" localSheetId="0">#REF!</definedName>
    <definedName name="시험총" localSheetId="2">#REF!</definedName>
    <definedName name="시험총">#REF!</definedName>
    <definedName name="신성" localSheetId="0">#REF!</definedName>
    <definedName name="신성">#REF!</definedName>
    <definedName name="신성1" localSheetId="0">#REF!</definedName>
    <definedName name="신성1" localSheetId="2">#REF!</definedName>
    <definedName name="신성1">#REF!</definedName>
    <definedName name="신성2" localSheetId="0">#REF!</definedName>
    <definedName name="신성2" localSheetId="2">#REF!</definedName>
    <definedName name="신성2">#REF!</definedName>
    <definedName name="신성3" localSheetId="0">#REF!</definedName>
    <definedName name="신성3" localSheetId="2">#REF!</definedName>
    <definedName name="신성3">#REF!</definedName>
    <definedName name="신성4" localSheetId="0">#REF!</definedName>
    <definedName name="신성4" localSheetId="2">#REF!</definedName>
    <definedName name="신성4">#REF!</definedName>
    <definedName name="신성5" localSheetId="0">#REF!</definedName>
    <definedName name="신성5" localSheetId="2">#REF!</definedName>
    <definedName name="신성5">#REF!</definedName>
    <definedName name="신성6" localSheetId="0">#REF!</definedName>
    <definedName name="신성6" localSheetId="2">#REF!</definedName>
    <definedName name="신성6">#REF!</definedName>
    <definedName name="신성7" localSheetId="0">#REF!</definedName>
    <definedName name="신성7" localSheetId="2">#REF!</definedName>
    <definedName name="신성7">#REF!</definedName>
    <definedName name="신성감">#REF!</definedName>
    <definedName name="신호기" localSheetId="0">갑지!신호기</definedName>
    <definedName name="신호기" localSheetId="1">원가계산!신호기</definedName>
    <definedName name="신호기">[0]!신호기</definedName>
    <definedName name="신호기용공배관" localSheetId="2">[183]!돌아가기</definedName>
    <definedName name="신호기용공배관">[183]!돌아가기</definedName>
    <definedName name="신호등" localSheetId="2">'[251]일위대가(가설)'!#REF!</definedName>
    <definedName name="신호등">'[251]일위대가(가설)'!#REF!</definedName>
    <definedName name="신흥1호" localSheetId="0">#REF!</definedName>
    <definedName name="신흥1호" localSheetId="2">#REF!</definedName>
    <definedName name="신흥1호">#REF!</definedName>
    <definedName name="신흥2호" localSheetId="0">#REF!</definedName>
    <definedName name="신흥2호" localSheetId="2">#REF!</definedName>
    <definedName name="신흥2호">#REF!</definedName>
    <definedName name="실행" localSheetId="0">#REF!</definedName>
    <definedName name="실행" localSheetId="2">#REF!</definedName>
    <definedName name="실행">#REF!</definedName>
    <definedName name="실행단가">[252]망미!$A$7:$N$468</definedName>
    <definedName name="심우">#REF!</definedName>
    <definedName name="심우을">#REF!</definedName>
    <definedName name="ㅇ">#N/A</definedName>
    <definedName name="ㅇ129" localSheetId="2">[255]내역!#REF!</definedName>
    <definedName name="ㅇ129">[255]내역!#REF!</definedName>
    <definedName name="ㅇㄴㅇㄴㅇㄴ" localSheetId="0">갑지!ㅇㄴㅇㄴㅇㄴ</definedName>
    <definedName name="ㅇㄴㅇㄴㅇㄴ" localSheetId="1">원가계산!ㅇㄴㅇㄴㅇㄴ</definedName>
    <definedName name="ㅇㄴㅇㄴㅇㄴ">[0]!ㅇㄴㅇㄴㅇㄴ</definedName>
    <definedName name="ㅇ나리" localSheetId="2">#REF!</definedName>
    <definedName name="ㅇ나리">#REF!</definedName>
    <definedName name="ㅇ남러이" localSheetId="2">#REF!</definedName>
    <definedName name="ㅇ남러이">#REF!</definedName>
    <definedName name="ㅇ낯ㅍ" localSheetId="2">#REF!</definedName>
    <definedName name="ㅇ낯ㅍ">#REF!</definedName>
    <definedName name="ㅇ널" localSheetId="2">#REF!</definedName>
    <definedName name="ㅇ널">#REF!</definedName>
    <definedName name="ㅇ닐" localSheetId="2">#REF!</definedName>
    <definedName name="ㅇ닐">#REF!</definedName>
    <definedName name="ㅇㄹㅇ" localSheetId="0">갑지!ㅇㄹㅇ</definedName>
    <definedName name="ㅇㄹㅇ" localSheetId="1">원가계산!ㅇㄹㅇ</definedName>
    <definedName name="ㅇㄹㅇ">[0]!ㅇㄹㅇ</definedName>
    <definedName name="ㅇㄹㅇㄹ" hidden="1">#REF!</definedName>
    <definedName name="ㅇㄹ홍" localSheetId="0">#REF!</definedName>
    <definedName name="ㅇㄹ홍" localSheetId="2">#REF!</definedName>
    <definedName name="ㅇㄹ홍">#REF!</definedName>
    <definedName name="ㅇ러나ㅣ" localSheetId="0">#REF!</definedName>
    <definedName name="ㅇ러나ㅣ" localSheetId="2">#REF!</definedName>
    <definedName name="ㅇ러나ㅣ">#REF!</definedName>
    <definedName name="ㅇ리멍라" localSheetId="2">#REF!</definedName>
    <definedName name="ㅇ리멍라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2" hidden="1">[256]구조물터파기수량집계!#REF!</definedName>
    <definedName name="ㅇㅇ" hidden="1">[256]구조물터파기수량집계!#REF!</definedName>
    <definedName name="ㅇㅇㄹ" localSheetId="2" hidden="1">#REF!</definedName>
    <definedName name="ㅇㅇㄹ" hidden="1">#REF!</definedName>
    <definedName name="ㅇㅇㅇ" hidden="1">#REF!</definedName>
    <definedName name="ㅇㅇㅇㅇ" hidden="1">#REF!</definedName>
    <definedName name="ㅇㅇㅇㅇㅇ" localSheetId="2">#REF!</definedName>
    <definedName name="ㅇㅇㅇㅇㅇ">#REF!</definedName>
    <definedName name="ㅇㅇㅇㅇㅇㅇㅇ">#REF!</definedName>
    <definedName name="ㅇ퍼ㅐㄴ" localSheetId="0">#REF!</definedName>
    <definedName name="ㅇ퍼ㅐㄴ" localSheetId="2">#REF!</definedName>
    <definedName name="ㅇ퍼ㅐㄴ">#REF!</definedName>
    <definedName name="아" localSheetId="2">#REF!</definedName>
    <definedName name="아">#REF!</definedName>
    <definedName name="아나라니리다" localSheetId="0">#REF!</definedName>
    <definedName name="아나라니리다" localSheetId="2">#REF!</definedName>
    <definedName name="아나라니리다">#REF!</definedName>
    <definedName name="아늘믿" localSheetId="0">BlankMacro1</definedName>
    <definedName name="아늘믿" localSheetId="2">BlankMacro1</definedName>
    <definedName name="아늘믿">BlankMacro1</definedName>
    <definedName name="아니" localSheetId="0">BlankMacro1</definedName>
    <definedName name="아니" localSheetId="2">BlankMacro1</definedName>
    <definedName name="아니">BlankMacro1</definedName>
    <definedName name="아다" localSheetId="0">BlankMacro1</definedName>
    <definedName name="아다" localSheetId="2">BlankMacro1</definedName>
    <definedName name="아다">BlankMacro1</definedName>
    <definedName name="아디" localSheetId="0">BlankMacro1</definedName>
    <definedName name="아디" localSheetId="2">BlankMacro1</definedName>
    <definedName name="아디">BlankMacro1</definedName>
    <definedName name="아러" localSheetId="0">#REF!</definedName>
    <definedName name="아러" localSheetId="2">#REF!</definedName>
    <definedName name="아러">#REF!</definedName>
    <definedName name="아러ㅏ" localSheetId="2">#REF!</definedName>
    <definedName name="아러ㅏ">#REF!</definedName>
    <definedName name="아서" localSheetId="0">BlankMacro1</definedName>
    <definedName name="아서" localSheetId="2">BlankMacro1</definedName>
    <definedName name="아서">BlankMacro1</definedName>
    <definedName name="아연도강관단가" localSheetId="0">#REF!</definedName>
    <definedName name="아연도강관단가" localSheetId="2">#REF!</definedName>
    <definedName name="아연도강관단가">#REF!</definedName>
    <definedName name="아연도배관단가" localSheetId="0">#REF!</definedName>
    <definedName name="아연도배관단가" localSheetId="2">#REF!</definedName>
    <definedName name="아연도배관단가">#REF!</definedName>
    <definedName name="아연도배관자재" localSheetId="0">#REF!</definedName>
    <definedName name="아연도배관자재" localSheetId="2">#REF!</definedName>
    <definedName name="아연도배관자재">#REF!</definedName>
    <definedName name="아이야" localSheetId="0">#REF!</definedName>
    <definedName name="아이야" localSheetId="2">#REF!</definedName>
    <definedName name="아이야">#REF!</definedName>
    <definedName name="아ㅓㅣㅏㄴ" localSheetId="0">#REF!</definedName>
    <definedName name="아ㅓㅣㅏㄴ" localSheetId="2">#REF!</definedName>
    <definedName name="아ㅓㅣㅏㄴ">#REF!</definedName>
    <definedName name="아ㅣㅓ" localSheetId="0">#REF!</definedName>
    <definedName name="아ㅣㅓ" localSheetId="2">#REF!</definedName>
    <definedName name="아ㅣㅓ">#REF!</definedName>
    <definedName name="안방1호" localSheetId="0">#REF!</definedName>
    <definedName name="안방1호" localSheetId="2">#REF!</definedName>
    <definedName name="안방1호">#REF!</definedName>
    <definedName name="안방2호" localSheetId="0">#REF!</definedName>
    <definedName name="안방2호" localSheetId="2">#REF!</definedName>
    <definedName name="안방2호">#REF!</definedName>
    <definedName name="안전관리비" localSheetId="0">#REF!</definedName>
    <definedName name="안전관리비" localSheetId="2">#REF!</definedName>
    <definedName name="안전관리비">#REF!</definedName>
    <definedName name="안전관리비율">[164]요율!$E$9</definedName>
    <definedName name="안정기2" localSheetId="2">#REF!</definedName>
    <definedName name="안정기2">#REF!</definedName>
    <definedName name="안정기2재" localSheetId="2">#REF!</definedName>
    <definedName name="안정기2재">#REF!</definedName>
    <definedName name="안정기4" localSheetId="2">#REF!</definedName>
    <definedName name="안정기4">#REF!</definedName>
    <definedName name="안정기4재" localSheetId="2">#REF!</definedName>
    <definedName name="안정기4재">#REF!</definedName>
    <definedName name="안정기8" localSheetId="2">#REF!</definedName>
    <definedName name="안정기8">#REF!</definedName>
    <definedName name="안정기8재" localSheetId="2">#REF!</definedName>
    <definedName name="안정기8재">#REF!</definedName>
    <definedName name="안정수위" localSheetId="0">#REF!</definedName>
    <definedName name="안정수위" localSheetId="2">#REF!</definedName>
    <definedName name="안정수위">#REF!</definedName>
    <definedName name="알지" localSheetId="0">#REF!</definedName>
    <definedName name="알지" localSheetId="2">#REF!</definedName>
    <definedName name="알지">#REF!</definedName>
    <definedName name="압력단자" localSheetId="0">#REF!</definedName>
    <definedName name="압력단자">#REF!</definedName>
    <definedName name="압착터미널" localSheetId="0">#REF!</definedName>
    <definedName name="압착터미널">#REF!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앞들1호" localSheetId="0">#REF!</definedName>
    <definedName name="앞들1호" localSheetId="2">#REF!</definedName>
    <definedName name="앞들1호">#REF!</definedName>
    <definedName name="앞들2호" localSheetId="0">#REF!</definedName>
    <definedName name="앞들2호" localSheetId="2">#REF!</definedName>
    <definedName name="앞들2호">#REF!</definedName>
    <definedName name="애머ㅏㄹ" localSheetId="0">#REF!</definedName>
    <definedName name="애머ㅏㄹ" localSheetId="2">#REF!</definedName>
    <definedName name="애머ㅏㄹ">#REF!</definedName>
    <definedName name="앰프" localSheetId="0">#REF!</definedName>
    <definedName name="앰프">#REF!</definedName>
    <definedName name="양매자0403">[162]데이타!$E$168</definedName>
    <definedName name="양매자0505">[162]데이타!$E$169</definedName>
    <definedName name="양매자0606">[162]데이타!$E$170</definedName>
    <definedName name="양수량" localSheetId="0">#REF!</definedName>
    <definedName name="양수량" localSheetId="2">#REF!</definedName>
    <definedName name="양수량">#REF!</definedName>
    <definedName name="양식" localSheetId="0">#REF!</definedName>
    <definedName name="양식" localSheetId="2">#REF!</definedName>
    <definedName name="양식">#REF!</definedName>
    <definedName name="어라" localSheetId="0">#REF!</definedName>
    <definedName name="어라" localSheetId="2">#REF!</definedName>
    <definedName name="어라">#REF!</definedName>
    <definedName name="어쭈구리" localSheetId="0">#REF!</definedName>
    <definedName name="어쭈구리" localSheetId="2">#REF!</definedName>
    <definedName name="어쭈구리">#REF!</definedName>
    <definedName name="어ㅏ" localSheetId="2">#REF!</definedName>
    <definedName name="어ㅏ">#REF!</definedName>
    <definedName name="업체3">#REF!</definedName>
    <definedName name="역L형옹벽" localSheetId="2">#REF!</definedName>
    <definedName name="역L형옹벽">#REF!</definedName>
    <definedName name="역T형옹벽수량집계표" localSheetId="0">#REF!</definedName>
    <definedName name="역T형옹벽수량집계표" localSheetId="2">#REF!</definedName>
    <definedName name="역T형옹벽수량집계표">#REF!</definedName>
    <definedName name="연구지원견적">#REF!</definedName>
    <definedName name="연료">[248]시운전연료!$B$26:$F$28</definedName>
    <definedName name="연수" localSheetId="0">#REF!</definedName>
    <definedName name="연수" localSheetId="2">#REF!</definedName>
    <definedName name="연수">#REF!</definedName>
    <definedName name="연접도움말" localSheetId="2">[183]!연접도움말</definedName>
    <definedName name="연접도움말">[183]!연접도움말</definedName>
    <definedName name="연접물량" localSheetId="0">갑지!연접물량</definedName>
    <definedName name="연접물량" localSheetId="1">원가계산!연접물량</definedName>
    <definedName name="연접물량">[0]!연접물량</definedName>
    <definedName name="열차무선전화설비">#REF!</definedName>
    <definedName name="영상" localSheetId="2">#REF!</definedName>
    <definedName name="영상">#REF!</definedName>
    <definedName name="예비비수" localSheetId="0">#REF!</definedName>
    <definedName name="예비비수" localSheetId="2">#REF!</definedName>
    <definedName name="예비비수">#REF!</definedName>
    <definedName name="예비비평" localSheetId="0">#REF!</definedName>
    <definedName name="예비비평" localSheetId="2">#REF!</definedName>
    <definedName name="예비비평">#REF!</definedName>
    <definedName name="오오오">#REF!</definedName>
    <definedName name="오주1호" localSheetId="0">#REF!</definedName>
    <definedName name="오주1호" localSheetId="2">#REF!</definedName>
    <definedName name="오주1호">#REF!</definedName>
    <definedName name="오주2호" localSheetId="0">#REF!</definedName>
    <definedName name="오주2호" localSheetId="2">#REF!</definedName>
    <definedName name="오주2호">#REF!</definedName>
    <definedName name="오주3호" localSheetId="0">#REF!</definedName>
    <definedName name="오주3호" localSheetId="2">#REF!</definedName>
    <definedName name="오주3호">#REF!</definedName>
    <definedName name="오주4호" localSheetId="0">#REF!</definedName>
    <definedName name="오주4호" localSheetId="2">#REF!</definedName>
    <definedName name="오주4호">#REF!</definedName>
    <definedName name="옥외1" localSheetId="0">#REF!</definedName>
    <definedName name="옥외1">#REF!</definedName>
    <definedName name="옥외2" localSheetId="0">#REF!</definedName>
    <definedName name="옥외2">#REF!</definedName>
    <definedName name="옥외3" localSheetId="0">#REF!</definedName>
    <definedName name="옥외3">#REF!</definedName>
    <definedName name="옥외4" localSheetId="0">#REF!</definedName>
    <definedName name="옥외4">#REF!</definedName>
    <definedName name="옥외5" localSheetId="0">#REF!</definedName>
    <definedName name="옥외5">#REF!</definedName>
    <definedName name="옥외6" localSheetId="0">#REF!</definedName>
    <definedName name="옥외6">#REF!</definedName>
    <definedName name="옥외7" localSheetId="0">#REF!</definedName>
    <definedName name="옥외7">#REF!</definedName>
    <definedName name="옥외8" localSheetId="0">#REF!</definedName>
    <definedName name="옥외8">#REF!</definedName>
    <definedName name="옥외수량1" localSheetId="0">#REF!</definedName>
    <definedName name="옥외수량1">#REF!</definedName>
    <definedName name="옥외수량2" localSheetId="0">#REF!</definedName>
    <definedName name="옥외수량2">#REF!</definedName>
    <definedName name="옥외수량3" localSheetId="0">#REF!</definedName>
    <definedName name="옥외수량3">#REF!</definedName>
    <definedName name="옥외수량4" localSheetId="0">#REF!</definedName>
    <definedName name="옥외수량4">#REF!</definedName>
    <definedName name="옥외수량5" localSheetId="0">#REF!</definedName>
    <definedName name="옥외수량5">#REF!</definedName>
    <definedName name="옥외수량6" localSheetId="0">#REF!</definedName>
    <definedName name="옥외수량6">#REF!</definedName>
    <definedName name="옥외수량7" localSheetId="0">#REF!</definedName>
    <definedName name="옥외수량7">#REF!</definedName>
    <definedName name="옥외수량8" localSheetId="0">#REF!</definedName>
    <definedName name="옥외수량8" localSheetId="2">#REF!</definedName>
    <definedName name="옥외수량8">#REF!</definedName>
    <definedName name="옹" localSheetId="0" hidden="1">{#N/A,#N/A,FALSE,"골재소요량";#N/A,#N/A,FALSE,"골재소요량"}</definedName>
    <definedName name="옹" localSheetId="1" hidden="1">{#N/A,#N/A,FALSE,"골재소요량";#N/A,#N/A,FALSE,"골재소요량"}</definedName>
    <definedName name="옹" hidden="1">{#N/A,#N/A,FALSE,"골재소요량";#N/A,#N/A,FALSE,"골재소요량"}</definedName>
    <definedName name="옹벽" localSheetId="0" hidden="1">{#N/A,#N/A,FALSE,"혼합골재"}</definedName>
    <definedName name="옹벽" localSheetId="1" hidden="1">{#N/A,#N/A,FALSE,"혼합골재"}</definedName>
    <definedName name="옹벽" hidden="1">{#N/A,#N/A,FALSE,"혼합골재"}</definedName>
    <definedName name="옹벽수량집계표" localSheetId="0" hidden="1">{#N/A,#N/A,FALSE,"2~8번"}</definedName>
    <definedName name="옹벽수량집계표" localSheetId="1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localSheetId="1" hidden="1">{#N/A,#N/A,FALSE,"혼합골재"}</definedName>
    <definedName name="옹벽수량집계표총괄" hidden="1">{#N/A,#N/A,FALSE,"혼합골재"}</definedName>
    <definedName name="완공1" localSheetId="2">[257]직재!#REF!</definedName>
    <definedName name="완공1">[257]직재!#REF!</definedName>
    <definedName name="완공2" localSheetId="2">[257]직재!#REF!</definedName>
    <definedName name="완공2">[257]직재!#REF!</definedName>
    <definedName name="완공3" hidden="1">#REF!</definedName>
    <definedName name="외주가공비">#REF!</definedName>
    <definedName name="요동1호" localSheetId="0">#REF!</definedName>
    <definedName name="요동1호" localSheetId="2">#REF!</definedName>
    <definedName name="요동1호">#REF!</definedName>
    <definedName name="요동2호" localSheetId="0">#REF!</definedName>
    <definedName name="요동2호" localSheetId="2">#REF!</definedName>
    <definedName name="요동2호">#REF!</definedName>
    <definedName name="용량">#REF!</definedName>
    <definedName name="용접공">#REF!</definedName>
    <definedName name="우" localSheetId="0">갑지!우</definedName>
    <definedName name="우" localSheetId="1">원가계산!우</definedName>
    <definedName name="우">[0]!우</definedName>
    <definedName name="우리" localSheetId="0">갑지!우리</definedName>
    <definedName name="우리" localSheetId="1">원가계산!우리</definedName>
    <definedName name="우리">[0]!우리</definedName>
    <definedName name="우산" localSheetId="0">#REF!</definedName>
    <definedName name="우산" localSheetId="2">#REF!</definedName>
    <definedName name="우산">#REF!</definedName>
    <definedName name="우울">'[161]2-나.물가조사서'!$A$15:$K$82</definedName>
    <definedName name="운반비">#REF!</definedName>
    <definedName name="운반비경">#REF!</definedName>
    <definedName name="운암" localSheetId="0">#REF!</definedName>
    <definedName name="운암" localSheetId="2">#REF!</definedName>
    <definedName name="운암">#REF!</definedName>
    <definedName name="운전기사" localSheetId="0">#REF!</definedName>
    <definedName name="운전기사" localSheetId="2">#REF!</definedName>
    <definedName name="운전기사">#REF!</definedName>
    <definedName name="운전사">#REF!</definedName>
    <definedName name="운전사_운반" localSheetId="0">'[177]기계경비(시간당)'!$D$7</definedName>
    <definedName name="운전사_운반">'[177]기계경비(시간당)'!$D$7</definedName>
    <definedName name="운전조수" localSheetId="0">#REF!</definedName>
    <definedName name="운전조수" localSheetId="2">#REF!</definedName>
    <definedName name="운전조수">#REF!</definedName>
    <definedName name="운호1호" localSheetId="0">#REF!</definedName>
    <definedName name="운호1호" localSheetId="2">#REF!</definedName>
    <definedName name="운호1호">#REF!</definedName>
    <definedName name="운호2호" localSheetId="0">#REF!</definedName>
    <definedName name="운호2호" localSheetId="2">#REF!</definedName>
    <definedName name="운호2호">#REF!</definedName>
    <definedName name="운호3호" localSheetId="0">#REF!</definedName>
    <definedName name="운호3호" localSheetId="2">#REF!</definedName>
    <definedName name="운호3호">#REF!</definedName>
    <definedName name="원" localSheetId="2">#REF!</definedName>
    <definedName name="원">#REF!</definedName>
    <definedName name="원_가_계_산_서" localSheetId="0">#REF!</definedName>
    <definedName name="원_가_계_산_서" localSheetId="2">#REF!</definedName>
    <definedName name="원_가_계_산_서">#REF!</definedName>
    <definedName name="원가" localSheetId="2">#REF!</definedName>
    <definedName name="원가">#REF!</definedName>
    <definedName name="원가계산" localSheetId="0">#REF!</definedName>
    <definedName name="원가계산" localSheetId="2">#REF!</definedName>
    <definedName name="원가계산">#REF!</definedName>
    <definedName name="원가계산서">#REF!</definedName>
    <definedName name="원가계산서2" localSheetId="0">#REF!</definedName>
    <definedName name="원가계산서2">#REF!</definedName>
    <definedName name="원가소계" localSheetId="2">#REF!</definedName>
    <definedName name="원가소계">#REF!</definedName>
    <definedName name="원각계ㅅ산" localSheetId="0">#REF!</definedName>
    <definedName name="원각계ㅅ산" localSheetId="2">#REF!</definedName>
    <definedName name="원각계ㅅ산">#REF!</definedName>
    <definedName name="원격" localSheetId="0">#REF!</definedName>
    <definedName name="원격">#REF!</definedName>
    <definedName name="원운1호" localSheetId="0">#REF!</definedName>
    <definedName name="원운1호" localSheetId="2">#REF!</definedName>
    <definedName name="원운1호">#REF!</definedName>
    <definedName name="원운2호" localSheetId="0">#REF!</definedName>
    <definedName name="원운2호" localSheetId="2">#REF!</definedName>
    <definedName name="원운2호">#REF!</definedName>
    <definedName name="위생공">#REF!</definedName>
    <definedName name="위샤캡" localSheetId="0">#REF!</definedName>
    <definedName name="위샤캡">#REF!</definedName>
    <definedName name="유도등" localSheetId="0">#REF!</definedName>
    <definedName name="유도등">#REF!</definedName>
    <definedName name="유리공">#REF!</definedName>
    <definedName name="육리1호" localSheetId="0">#REF!</definedName>
    <definedName name="육리1호" localSheetId="2">#REF!</definedName>
    <definedName name="육리1호">#REF!</definedName>
    <definedName name="육리2호" localSheetId="0">#REF!</definedName>
    <definedName name="육리2호" localSheetId="2">#REF!</definedName>
    <definedName name="육리2호">#REF!</definedName>
    <definedName name="은산1호" localSheetId="0">#REF!</definedName>
    <definedName name="은산1호" localSheetId="2">#REF!</definedName>
    <definedName name="은산1호">#REF!</definedName>
    <definedName name="은산2호" localSheetId="0">#REF!</definedName>
    <definedName name="은산2호" localSheetId="2">#REF!</definedName>
    <definedName name="은산2호">#REF!</definedName>
    <definedName name="은산3호" localSheetId="0">#REF!</definedName>
    <definedName name="은산3호" localSheetId="2">#REF!</definedName>
    <definedName name="은산3호">#REF!</definedName>
    <definedName name="은산4호" localSheetId="0">#REF!</definedName>
    <definedName name="은산4호" localSheetId="2">#REF!</definedName>
    <definedName name="은산4호">#REF!</definedName>
    <definedName name="을">#REF!</definedName>
    <definedName name="을1" localSheetId="2">'[102]을 1'!#REF!</definedName>
    <definedName name="을1">'[102]을 1'!#REF!</definedName>
    <definedName name="을1a" localSheetId="2">'[102]을 1'!#REF!</definedName>
    <definedName name="을1a">'[102]을 1'!#REF!</definedName>
    <definedName name="을1b" localSheetId="2">'[102]을 1'!#REF!</definedName>
    <definedName name="을1b">'[102]을 1'!#REF!</definedName>
    <definedName name="을지1" localSheetId="2">#REF!</definedName>
    <definedName name="을지1">#REF!</definedName>
    <definedName name="을지로" localSheetId="0">갑지!을지로</definedName>
    <definedName name="을지로" localSheetId="1">원가계산!을지로</definedName>
    <definedName name="을지로">[0]!을지로</definedName>
    <definedName name="을지양식" localSheetId="2">[259]내역!#REF!</definedName>
    <definedName name="을지양식">[259]내역!#REF!</definedName>
    <definedName name="이공구가설비" localSheetId="2">#REF!</definedName>
    <definedName name="이공구가설비">#REF!</definedName>
    <definedName name="이공구간접노무비" localSheetId="2">#REF!</definedName>
    <definedName name="이공구간접노무비">#REF!</definedName>
    <definedName name="이공구공사원가" localSheetId="2">#REF!</definedName>
    <definedName name="이공구공사원가">#REF!</definedName>
    <definedName name="이공구기타경비" localSheetId="2">#REF!</definedName>
    <definedName name="이공구기타경비">#REF!</definedName>
    <definedName name="이공구부가가치세" localSheetId="2">'[211]2공구산출내역'!#REF!</definedName>
    <definedName name="이공구부가가치세">'[211]2공구산출내역'!#REF!</definedName>
    <definedName name="이공구산재보험료" localSheetId="2">#REF!</definedName>
    <definedName name="이공구산재보험료">#REF!</definedName>
    <definedName name="이공구안전관리비" localSheetId="2">#REF!</definedName>
    <definedName name="이공구안전관리비">#REF!</definedName>
    <definedName name="이공구이윤" localSheetId="2">#REF!</definedName>
    <definedName name="이공구이윤">#REF!</definedName>
    <definedName name="이공구일반관리비" localSheetId="2">#REF!</definedName>
    <definedName name="이공구일반관리비">#REF!</definedName>
    <definedName name="이레" localSheetId="0">#REF!</definedName>
    <definedName name="이레" localSheetId="2">#REF!</definedName>
    <definedName name="이레">#REF!</definedName>
    <definedName name="이름충돌">#REF!</definedName>
    <definedName name="이면배선" localSheetId="0">#REF!</definedName>
    <definedName name="이면배선">#REF!</definedName>
    <definedName name="이성희" localSheetId="0">#REF!</definedName>
    <definedName name="이성희" localSheetId="2">#REF!</definedName>
    <definedName name="이성희">#REF!</definedName>
    <definedName name="이윤" localSheetId="0">#REF!</definedName>
    <definedName name="이윤" localSheetId="2">#REF!</definedName>
    <definedName name="이윤">#REF!</definedName>
    <definedName name="이ㅏㄴ러" localSheetId="2">#REF!</definedName>
    <definedName name="이ㅏㄴ러">#REF!</definedName>
    <definedName name="이ㅏㅓㄴ" localSheetId="0">#REF!</definedName>
    <definedName name="이ㅏㅓㄴ" localSheetId="2">#REF!</definedName>
    <definedName name="이ㅏㅓㄴ">#REF!</definedName>
    <definedName name="인건비" localSheetId="0">#REF!</definedName>
    <definedName name="인건비">#REF!</definedName>
    <definedName name="인공" localSheetId="0">#REF!</definedName>
    <definedName name="인공">#REF!</definedName>
    <definedName name="인공2호표" localSheetId="0">'[262]인공산출(도급)'!#REF!</definedName>
    <definedName name="인공2호표" localSheetId="2">'[262]인공산출(도급)'!#REF!</definedName>
    <definedName name="인공2호표">'[262]인공산출(도급)'!#REF!</definedName>
    <definedName name="인버트두께" localSheetId="0">#REF!</definedName>
    <definedName name="인버트두께" localSheetId="2">#REF!</definedName>
    <definedName name="인버트두께">#REF!</definedName>
    <definedName name="인상익" localSheetId="0">BlankMacro1</definedName>
    <definedName name="인상익" localSheetId="2">BlankMacro1</definedName>
    <definedName name="인상익">BlankMacro1</definedName>
    <definedName name="인쇄영역">#REF!</definedName>
    <definedName name="인쇄영역2">#REF!</definedName>
    <definedName name="인테리어소계">#REF!</definedName>
    <definedName name="일" hidden="1">#REF!</definedName>
    <definedName name="일공구직영비" localSheetId="2">#REF!</definedName>
    <definedName name="일공구직영비">#REF!</definedName>
    <definedName name="일련번호" localSheetId="0">#REF!</definedName>
    <definedName name="일련번호">#REF!</definedName>
    <definedName name="일반관리비" localSheetId="0">#REF!</definedName>
    <definedName name="일반관리비" localSheetId="2">#REF!</definedName>
    <definedName name="일반관리비">#REF!</definedName>
    <definedName name="일반관리비율">[164]요율!$F$7</definedName>
    <definedName name="일위" localSheetId="0">#REF!</definedName>
    <definedName name="일위">#REF!</definedName>
    <definedName name="일위1">[265]일위1!$B$2:$Q$2000</definedName>
    <definedName name="일위단가">[266]일위단가!$A$3:$K$89</definedName>
    <definedName name="일위대가" localSheetId="0">#REF!</definedName>
    <definedName name="일위대가">#REF!</definedName>
    <definedName name="일위대가1">#REF!</definedName>
    <definedName name="일위대가11">#REF!</definedName>
    <definedName name="일위대가2" localSheetId="0">#REF!</definedName>
    <definedName name="일위대가2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총괄" localSheetId="0">#REF!</definedName>
    <definedName name="일위총괄">#REF!</definedName>
    <definedName name="일위호표">#REF!</definedName>
    <definedName name="임직" localSheetId="2" hidden="1">#REF!</definedName>
    <definedName name="임직" hidden="1">#REF!</definedName>
    <definedName name="입력완료" localSheetId="2">[269]!입력완료</definedName>
    <definedName name="입력완료">[269]!입력완료</definedName>
    <definedName name="입안1호" localSheetId="0">#REF!</definedName>
    <definedName name="입안1호" localSheetId="2">#REF!</definedName>
    <definedName name="입안1호">#REF!</definedName>
    <definedName name="입안2호" localSheetId="0">#REF!</definedName>
    <definedName name="입안2호" localSheetId="2">#REF!</definedName>
    <definedName name="입안2호">#REF!</definedName>
    <definedName name="입안3호" localSheetId="0">#REF!</definedName>
    <definedName name="입안3호" localSheetId="2">#REF!</definedName>
    <definedName name="입안3호">#REF!</definedName>
    <definedName name="입안4호" localSheetId="0">#REF!</definedName>
    <definedName name="입안4호" localSheetId="2">#REF!</definedName>
    <definedName name="입안4호">#REF!</definedName>
    <definedName name="입안기존2" localSheetId="0">#REF!</definedName>
    <definedName name="입안기존2" localSheetId="2">#REF!</definedName>
    <definedName name="입안기존2">#REF!</definedName>
    <definedName name="잉">[270]노임!$A$1:$B$17</definedName>
    <definedName name="ㅈ" localSheetId="2">#REF!</definedName>
    <definedName name="ㅈ">#REF!</definedName>
    <definedName name="ㅈㄴ">[53]요율!$A$1:$A$2</definedName>
    <definedName name="ㅈㄷㅈㄷ">#REF!</definedName>
    <definedName name="ㅈㅂㅇㅇㅇㅇㅇㅇㅇㅇ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ㅂㅇㅇㅇㅇㅇㅇ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ㅂㅇㅇㅇㅇㅇㅇ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ㅈ" localSheetId="2" hidden="1">[256]측구터파기공수량집계!#REF!</definedName>
    <definedName name="ㅈㅈ" hidden="1">[256]측구터파기공수량집계!#REF!</definedName>
    <definedName name="ㅈㅈㅈ">[270]노임!$A$1:$B$65536</definedName>
    <definedName name="ㅈㅈㅈㅈㅈㅈ" localSheetId="2">[271]공사원가계산서!#REF!</definedName>
    <definedName name="ㅈㅈㅈㅈㅈㅈ">[271]공사원가계산서!#REF!</definedName>
    <definedName name="자" localSheetId="0">BlankMacro1</definedName>
    <definedName name="자" localSheetId="2">BlankMacro1</definedName>
    <definedName name="자">BlankMacro1</definedName>
    <definedName name="자니" localSheetId="0">#REF!</definedName>
    <definedName name="자니" localSheetId="2">#REF!</definedName>
    <definedName name="자니">#REF!</definedName>
    <definedName name="자동안내방송설비">#REF!</definedName>
    <definedName name="자동제어1차공량산출" localSheetId="0">BlankMacro1</definedName>
    <definedName name="자동제어1차공량산출" localSheetId="2">BlankMacro1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연수위" localSheetId="0">#REF!</definedName>
    <definedName name="자연수위" localSheetId="2">#REF!</definedName>
    <definedName name="자연수위">#REF!</definedName>
    <definedName name="자재">#REF!</definedName>
    <definedName name="자재단가" localSheetId="2">[272]자재단가산출기초!#REF!</definedName>
    <definedName name="자재단가">[272]자재단가산출기초!#REF!</definedName>
    <definedName name="자재단가표">#REF!</definedName>
    <definedName name="자재비" localSheetId="0">[273]단가대비표!$A$3:$L$100</definedName>
    <definedName name="자재비">[273]단가대비표!$A$3:$L$100</definedName>
    <definedName name="자재할증율" localSheetId="0">#REF!</definedName>
    <definedName name="자재할증율">#REF!</definedName>
    <definedName name="작년단가" localSheetId="2">[274]재료값!#REF!</definedName>
    <definedName name="작년단가">[274]재료값!#REF!</definedName>
    <definedName name="작업반장" localSheetId="0">#REF!</definedName>
    <definedName name="작업반장" localSheetId="2">#REF!</definedName>
    <definedName name="작업반장">#REF!</definedName>
    <definedName name="잔액" localSheetId="0">#REF!</definedName>
    <definedName name="잔액">#REF!</definedName>
    <definedName name="잡석" localSheetId="2">[153]설계명세서!#REF!</definedName>
    <definedName name="잡석">[153]설계명세서!#REF!</definedName>
    <definedName name="잡자재" localSheetId="2">[275]요율!#REF!</definedName>
    <definedName name="잡자재">[275]요율!#REF!</definedName>
    <definedName name="잡자재비" localSheetId="2">[276]요율!#REF!</definedName>
    <definedName name="잡자재비">[276]요율!#REF!</definedName>
    <definedName name="잡지출수" localSheetId="0">#REF!</definedName>
    <definedName name="잡지출수" localSheetId="2">#REF!</definedName>
    <definedName name="잡지출수">#REF!</definedName>
    <definedName name="잡지출평" localSheetId="0">#REF!</definedName>
    <definedName name="잡지출평" localSheetId="2">#REF!</definedName>
    <definedName name="잡지출평">#REF!</definedName>
    <definedName name="잡철공가" localSheetId="2">#REF!</definedName>
    <definedName name="잡철공가">#REF!</definedName>
    <definedName name="잡철공가경" localSheetId="2">#REF!</definedName>
    <definedName name="잡철공가경">#REF!</definedName>
    <definedName name="잡철제" localSheetId="2">#REF!</definedName>
    <definedName name="잡철제">#REF!</definedName>
    <definedName name="잡철제노" localSheetId="2">#REF!</definedName>
    <definedName name="잡철제노">#REF!</definedName>
    <definedName name="잡철제재" localSheetId="2">#REF!</definedName>
    <definedName name="잡철제재">#REF!</definedName>
    <definedName name="잡철현설" localSheetId="2">#REF!</definedName>
    <definedName name="잡철현설">#REF!</definedName>
    <definedName name="잡철현설노" localSheetId="2">#REF!</definedName>
    <definedName name="잡철현설노">#REF!</definedName>
    <definedName name="잡철현설재" localSheetId="2">#REF!</definedName>
    <definedName name="잡철현설재">#REF!</definedName>
    <definedName name="장산1" localSheetId="0">#REF!</definedName>
    <definedName name="장산1" localSheetId="2">#REF!</definedName>
    <definedName name="장산1">#REF!</definedName>
    <definedName name="장산2" localSheetId="0">#REF!</definedName>
    <definedName name="장산2" localSheetId="2">#REF!</definedName>
    <definedName name="장산2">#REF!</definedName>
    <definedName name="장산3" localSheetId="0">#REF!</definedName>
    <definedName name="장산3" localSheetId="2">#REF!</definedName>
    <definedName name="장산3">#REF!</definedName>
    <definedName name="장춘" localSheetId="0">#REF!</definedName>
    <definedName name="장춘" localSheetId="2">#REF!</definedName>
    <definedName name="장춘">#REF!</definedName>
    <definedName name="재6907001" localSheetId="2">#REF!</definedName>
    <definedName name="재6907001">#REF!</definedName>
    <definedName name="재6907003" localSheetId="2">#REF!</definedName>
    <definedName name="재6907003">#REF!</definedName>
    <definedName name="재6907004" localSheetId="2">#REF!</definedName>
    <definedName name="재6907004">#REF!</definedName>
    <definedName name="재6907005" localSheetId="2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 localSheetId="2">#REF!</definedName>
    <definedName name="재6907013">#REF!</definedName>
    <definedName name="재6907014" localSheetId="2">#REF!</definedName>
    <definedName name="재6907014">#REF!</definedName>
    <definedName name="재6908002" localSheetId="2">#REF!</definedName>
    <definedName name="재6908002">#REF!</definedName>
    <definedName name="재6908003" localSheetId="2">#REF!</definedName>
    <definedName name="재6908003">#REF!</definedName>
    <definedName name="재6908004" localSheetId="2">#REF!</definedName>
    <definedName name="재6908004">#REF!</definedName>
    <definedName name="재6908005" localSheetId="2">#REF!</definedName>
    <definedName name="재6908005">#REF!</definedName>
    <definedName name="재6908006" localSheetId="2">#REF!</definedName>
    <definedName name="재6908006">#REF!</definedName>
    <definedName name="재6908007" localSheetId="2">#REF!</definedName>
    <definedName name="재6908007">#REF!</definedName>
    <definedName name="재6908008" localSheetId="2">#REF!</definedName>
    <definedName name="재6908008">#REF!</definedName>
    <definedName name="재6908009" localSheetId="2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 localSheetId="2">#REF!</definedName>
    <definedName name="재6908037">#REF!</definedName>
    <definedName name="재6908038" localSheetId="2">#REF!</definedName>
    <definedName name="재6908038">#REF!</definedName>
    <definedName name="재6910002" localSheetId="2">#REF!</definedName>
    <definedName name="재6910002">#REF!</definedName>
    <definedName name="재6910004" localSheetId="2">#REF!</definedName>
    <definedName name="재6910004">#REF!</definedName>
    <definedName name="재6910006" localSheetId="2">#REF!</definedName>
    <definedName name="재6910006">#REF!</definedName>
    <definedName name="재6910007">#REF!</definedName>
    <definedName name="재6910008">#REF!</definedName>
    <definedName name="재6910009">#REF!</definedName>
    <definedName name="재6910010" localSheetId="2">#REF!</definedName>
    <definedName name="재6910010">#REF!</definedName>
    <definedName name="재6910011" localSheetId="2">#REF!</definedName>
    <definedName name="재6910011">#REF!</definedName>
    <definedName name="재6910012" localSheetId="2">#REF!</definedName>
    <definedName name="재6910012">#REF!</definedName>
    <definedName name="재6911002">#REF!</definedName>
    <definedName name="재6912008" localSheetId="2">#REF!</definedName>
    <definedName name="재6912008">#REF!</definedName>
    <definedName name="재6912009" localSheetId="2">#REF!</definedName>
    <definedName name="재6912009">#REF!</definedName>
    <definedName name="재6912010" localSheetId="2">#REF!</definedName>
    <definedName name="재6912010">#REF!</definedName>
    <definedName name="재6912011" localSheetId="2">#REF!</definedName>
    <definedName name="재6912011">#REF!</definedName>
    <definedName name="재6912012">#REF!</definedName>
    <definedName name="재6912013">#REF!</definedName>
    <definedName name="재6912014" localSheetId="2">#REF!</definedName>
    <definedName name="재6912014">#REF!</definedName>
    <definedName name="재6912016" localSheetId="2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 localSheetId="2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 localSheetId="2">#REF!</definedName>
    <definedName name="재6918003">#REF!</definedName>
    <definedName name="재6918004">#REF!</definedName>
    <definedName name="재6918005">#REF!</definedName>
    <definedName name="재6918006" localSheetId="2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 localSheetId="2">#REF!</definedName>
    <definedName name="재6918013">#REF!</definedName>
    <definedName name="재6918014" localSheetId="2">#REF!</definedName>
    <definedName name="재6918014">#REF!</definedName>
    <definedName name="재6918102" localSheetId="2">#REF!</definedName>
    <definedName name="재6918102">#REF!</definedName>
    <definedName name="재6918103">#REF!</definedName>
    <definedName name="재6918104" localSheetId="2">#REF!</definedName>
    <definedName name="재6918104">#REF!</definedName>
    <definedName name="재6918105" localSheetId="2">#REF!</definedName>
    <definedName name="재6918105">#REF!</definedName>
    <definedName name="재6918106">#REF!</definedName>
    <definedName name="재6918107" localSheetId="2">#REF!</definedName>
    <definedName name="재6918107">#REF!</definedName>
    <definedName name="재6918108" localSheetId="2">#REF!</definedName>
    <definedName name="재6918108">#REF!</definedName>
    <definedName name="재6918109" localSheetId="2">#REF!</definedName>
    <definedName name="재6918109">#REF!</definedName>
    <definedName name="재6919007" localSheetId="2">#REF!</definedName>
    <definedName name="재6919007">#REF!</definedName>
    <definedName name="재6919008" localSheetId="2">#REF!</definedName>
    <definedName name="재6919008">#REF!</definedName>
    <definedName name="재6919009" localSheetId="2">#REF!</definedName>
    <definedName name="재6919009">#REF!</definedName>
    <definedName name="재6919010" localSheetId="2">#REF!</definedName>
    <definedName name="재6919010">#REF!</definedName>
    <definedName name="재6919011" localSheetId="2">#REF!</definedName>
    <definedName name="재6919011">#REF!</definedName>
    <definedName name="재6919012" localSheetId="2">#REF!</definedName>
    <definedName name="재6919012">#REF!</definedName>
    <definedName name="재6922002" localSheetId="2">#REF!</definedName>
    <definedName name="재6922002">#REF!</definedName>
    <definedName name="재6922004" localSheetId="2">#REF!</definedName>
    <definedName name="재6922004">#REF!</definedName>
    <definedName name="재6922006" localSheetId="2">#REF!</definedName>
    <definedName name="재6922006">#REF!</definedName>
    <definedName name="재6922007">#REF!</definedName>
    <definedName name="재6922008">#REF!</definedName>
    <definedName name="재6922009">#REF!</definedName>
    <definedName name="재6922010" localSheetId="2">#REF!</definedName>
    <definedName name="재6922010">#REF!</definedName>
    <definedName name="재6922140" localSheetId="2">#REF!</definedName>
    <definedName name="재6922140">#REF!</definedName>
    <definedName name="재6922142" localSheetId="2">#REF!</definedName>
    <definedName name="재6922142">#REF!</definedName>
    <definedName name="재6922143" localSheetId="2">#REF!</definedName>
    <definedName name="재6922143">#REF!</definedName>
    <definedName name="재6922144" localSheetId="2">#REF!</definedName>
    <definedName name="재6922144">#REF!</definedName>
    <definedName name="재6923007">#REF!</definedName>
    <definedName name="재6923008">#REF!</definedName>
    <definedName name="재6923009" localSheetId="2">#REF!</definedName>
    <definedName name="재6923009">#REF!</definedName>
    <definedName name="재6923010" localSheetId="2">#REF!</definedName>
    <definedName name="재6923010">#REF!</definedName>
    <definedName name="재6923011" localSheetId="2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 localSheetId="2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 localSheetId="2">#REF!</definedName>
    <definedName name="재6927010">#REF!</definedName>
    <definedName name="재6933006" localSheetId="2">#REF!</definedName>
    <definedName name="재6933006">#REF!</definedName>
    <definedName name="재6933007">#REF!</definedName>
    <definedName name="재6933008" localSheetId="2">#REF!</definedName>
    <definedName name="재6933008">#REF!</definedName>
    <definedName name="재6933009">#REF!</definedName>
    <definedName name="재6933010">#REF!</definedName>
    <definedName name="재6933011">#REF!</definedName>
    <definedName name="재6933012" localSheetId="2">#REF!</definedName>
    <definedName name="재6933012">#REF!</definedName>
    <definedName name="재6933014">#REF!</definedName>
    <definedName name="재6934006" localSheetId="2">#REF!</definedName>
    <definedName name="재6934006">#REF!</definedName>
    <definedName name="재6934007" localSheetId="2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 localSheetId="2">#REF!</definedName>
    <definedName name="재6934012">#REF!</definedName>
    <definedName name="재6934014">#REF!</definedName>
    <definedName name="재6935012">#REF!</definedName>
    <definedName name="재6936009" localSheetId="2">#REF!</definedName>
    <definedName name="재6936009">#REF!</definedName>
    <definedName name="재6936010" localSheetId="2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 localSheetId="2">#REF!</definedName>
    <definedName name="재6946150">#REF!</definedName>
    <definedName name="재6946189" localSheetId="2">#REF!</definedName>
    <definedName name="재6946189">#REF!</definedName>
    <definedName name="재6946190" localSheetId="2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 localSheetId="2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 localSheetId="2">#REF!</definedName>
    <definedName name="재6946393">#REF!</definedName>
    <definedName name="재6946394" localSheetId="2">#REF!</definedName>
    <definedName name="재6946394">#REF!</definedName>
    <definedName name="재6946395" localSheetId="2">#REF!</definedName>
    <definedName name="재6946395">#REF!</definedName>
    <definedName name="재6946397" localSheetId="2">#REF!</definedName>
    <definedName name="재6946397">#REF!</definedName>
    <definedName name="재6946491">#REF!</definedName>
    <definedName name="재6946590" localSheetId="2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 localSheetId="2">#REF!</definedName>
    <definedName name="재6949200">#REF!</definedName>
    <definedName name="재6949201">#REF!</definedName>
    <definedName name="재6949202">#REF!</definedName>
    <definedName name="재6949203" localSheetId="2">#REF!</definedName>
    <definedName name="재6949203">#REF!</definedName>
    <definedName name="재6949204">#REF!</definedName>
    <definedName name="재6949205">#REF!</definedName>
    <definedName name="재6949206" localSheetId="2">#REF!</definedName>
    <definedName name="재6949206">#REF!</definedName>
    <definedName name="재6949207" localSheetId="2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 localSheetId="2">#REF!</definedName>
    <definedName name="재6954147">#REF!</definedName>
    <definedName name="재6954148">#REF!</definedName>
    <definedName name="재6956119">#REF!</definedName>
    <definedName name="재6956120" localSheetId="2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 localSheetId="2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 localSheetId="2">#REF!</definedName>
    <definedName name="재6963000">#REF!</definedName>
    <definedName name="재6963001">#REF!</definedName>
    <definedName name="재6963004">#REF!</definedName>
    <definedName name="재6963011" localSheetId="2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 localSheetId="2">#REF!</definedName>
    <definedName name="재6969003">#REF!</definedName>
    <definedName name="재6969004" localSheetId="2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 localSheetId="2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 localSheetId="2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 localSheetId="2">#REF!</definedName>
    <definedName name="재6982178">#REF!</definedName>
    <definedName name="재6982179">#REF!</definedName>
    <definedName name="재6982180" localSheetId="2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 localSheetId="2">#REF!</definedName>
    <definedName name="재6982270">#REF!</definedName>
    <definedName name="재6982272">#REF!</definedName>
    <definedName name="재6982294">#REF!</definedName>
    <definedName name="재6982295">#REF!</definedName>
    <definedName name="재6982296" localSheetId="2">#REF!</definedName>
    <definedName name="재6982296">#REF!</definedName>
    <definedName name="재6982297" localSheetId="2">#REF!</definedName>
    <definedName name="재6982297">#REF!</definedName>
    <definedName name="재6982299">#REF!</definedName>
    <definedName name="재6982303">#REF!</definedName>
    <definedName name="재6982304" localSheetId="2">#REF!</definedName>
    <definedName name="재6982304">#REF!</definedName>
    <definedName name="재6982320" localSheetId="2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 localSheetId="2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 localSheetId="2">#REF!</definedName>
    <definedName name="재6985020">#REF!</definedName>
    <definedName name="재6985021">#REF!</definedName>
    <definedName name="재6986011" localSheetId="2">#REF!</definedName>
    <definedName name="재6986011">#REF!</definedName>
    <definedName name="재6999050" localSheetId="2">#REF!</definedName>
    <definedName name="재6999050">#REF!</definedName>
    <definedName name="재6999051" localSheetId="2">#REF!</definedName>
    <definedName name="재6999051">#REF!</definedName>
    <definedName name="재6999053" localSheetId="2">#REF!</definedName>
    <definedName name="재6999053">#REF!</definedName>
    <definedName name="재6999054">#REF!</definedName>
    <definedName name="재6999055" localSheetId="2">#REF!</definedName>
    <definedName name="재6999055">#REF!</definedName>
    <definedName name="재6999056" localSheetId="2">#REF!</definedName>
    <definedName name="재6999056">#REF!</definedName>
    <definedName name="재6999057" localSheetId="2">#REF!</definedName>
    <definedName name="재6999057">#REF!</definedName>
    <definedName name="재6999058">#REF!</definedName>
    <definedName name="재6999059" localSheetId="2">#REF!</definedName>
    <definedName name="재6999059">#REF!</definedName>
    <definedName name="재6999060" localSheetId="2">#REF!</definedName>
    <definedName name="재6999060">#REF!</definedName>
    <definedName name="재6999061" localSheetId="2">#REF!</definedName>
    <definedName name="재6999061">#REF!</definedName>
    <definedName name="재6999062" localSheetId="2">#REF!</definedName>
    <definedName name="재6999062">#REF!</definedName>
    <definedName name="재6999063" localSheetId="2">#REF!</definedName>
    <definedName name="재6999063">#REF!</definedName>
    <definedName name="재6999066">#REF!</definedName>
    <definedName name="재6999067">#REF!</definedName>
    <definedName name="재6999068" localSheetId="2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 localSheetId="2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 localSheetId="2">#REF!</definedName>
    <definedName name="재6999082">#REF!</definedName>
    <definedName name="재6999083" localSheetId="2">#REF!</definedName>
    <definedName name="재6999083">#REF!</definedName>
    <definedName name="재6999084">#REF!</definedName>
    <definedName name="재6999085" localSheetId="2">#REF!</definedName>
    <definedName name="재6999085">#REF!</definedName>
    <definedName name="재6999086">#REF!</definedName>
    <definedName name="재6999088">#REF!</definedName>
    <definedName name="재6999089" localSheetId="2">#REF!</definedName>
    <definedName name="재6999089">#REF!</definedName>
    <definedName name="재6999090" localSheetId="2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 localSheetId="2">#REF!</definedName>
    <definedName name="재6999099">#REF!</definedName>
    <definedName name="재6999100" localSheetId="2">#REF!</definedName>
    <definedName name="재6999100">#REF!</definedName>
    <definedName name="재6999101">#REF!</definedName>
    <definedName name="재6999102" localSheetId="2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 localSheetId="2">#REF!</definedName>
    <definedName name="재6999112">#REF!</definedName>
    <definedName name="재6999113">#REF!</definedName>
    <definedName name="재6999114">#REF!</definedName>
    <definedName name="재6999115">#REF!</definedName>
    <definedName name="재6999116" localSheetId="2">#REF!</definedName>
    <definedName name="재6999116">#REF!</definedName>
    <definedName name="재6999117">#REF!</definedName>
    <definedName name="재6999118" localSheetId="2">#REF!</definedName>
    <definedName name="재6999118">#REF!</definedName>
    <definedName name="재6999119">#REF!</definedName>
    <definedName name="재6999120" localSheetId="2">#REF!</definedName>
    <definedName name="재6999120">#REF!</definedName>
    <definedName name="재6999121">#REF!</definedName>
    <definedName name="재6999122">#REF!</definedName>
    <definedName name="재료비" localSheetId="0">#REF!</definedName>
    <definedName name="재료비">#REF!</definedName>
    <definedName name="재료비1">#REF!</definedName>
    <definedName name="재료비2">#REF!</definedName>
    <definedName name="재료비3">#REF!</definedName>
    <definedName name="재료비계" localSheetId="2">[153]예산명세서!#REF!</definedName>
    <definedName name="재료비계">[153]예산명세서!#REF!</definedName>
    <definedName name="재료비합계">#REF!</definedName>
    <definedName name="재료집계3" localSheetId="0">#REF!</definedName>
    <definedName name="재료집계3" localSheetId="2">#REF!</definedName>
    <definedName name="재료집계3">#REF!</definedName>
    <definedName name="재어ㅏ" localSheetId="2">#REF!</definedName>
    <definedName name="재어ㅏ">#REF!</definedName>
    <definedName name="저수조만수위" localSheetId="0">#REF!</definedName>
    <definedName name="저수조만수위" localSheetId="2">#REF!</definedName>
    <definedName name="저수조만수위">#REF!</definedName>
    <definedName name="저압">#REF!</definedName>
    <definedName name="저압반" localSheetId="2">#REF!</definedName>
    <definedName name="저압반">#REF!</definedName>
    <definedName name="저압반노" localSheetId="2">#REF!</definedName>
    <definedName name="저압반노">#REF!</definedName>
    <definedName name="저압케이블공" localSheetId="0">갑지!저압케이블공</definedName>
    <definedName name="저압케이블공" localSheetId="1">원가계산!저압케이블공</definedName>
    <definedName name="저압케이블공">[0]!저압케이블공</definedName>
    <definedName name="저압케이블전공">#REF!</definedName>
    <definedName name="적용전선">#REF!</definedName>
    <definedName name="적용전선1">#REF!</definedName>
    <definedName name="전" localSheetId="2">#REF!</definedName>
    <definedName name="전">#REF!</definedName>
    <definedName name="전관방송공량" localSheetId="2">[174]총괄표!#REF!</definedName>
    <definedName name="전관방송공량">[174]총괄표!#REF!</definedName>
    <definedName name="전기1" localSheetId="2" hidden="1">[279]갑지!#REF!</definedName>
    <definedName name="전기1" hidden="1">[279]갑지!#REF!</definedName>
    <definedName name="전기공사1급">#REF!</definedName>
    <definedName name="전기공사2급">#REF!</definedName>
    <definedName name="전기내역" localSheetId="0" hidden="1">{#N/A,#N/A,FALSE,"CCTV"}</definedName>
    <definedName name="전기내역" localSheetId="1" hidden="1">{#N/A,#N/A,FALSE,"CCTV"}</definedName>
    <definedName name="전기내역" hidden="1">{#N/A,#N/A,FALSE,"CCTV"}</definedName>
    <definedName name="전기마감" localSheetId="2" hidden="1">[279]갑지!#REF!</definedName>
    <definedName name="전기마감" hidden="1">[279]갑지!#REF!</definedName>
    <definedName name="전기변경1" localSheetId="0">BlankMacro1</definedName>
    <definedName name="전기변경1" localSheetId="2">BlankMacro1</definedName>
    <definedName name="전기변경1">BlankMacro1</definedName>
    <definedName name="전기변경3" localSheetId="0">BlankMacro1</definedName>
    <definedName name="전기변경3" localSheetId="2">BlankMacro1</definedName>
    <definedName name="전기변경3">BlankMacro1</definedName>
    <definedName name="전기산출" localSheetId="2">#REF!</definedName>
    <definedName name="전기산출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기일위목록">[281]전기일위목록!$B$5:$K$196</definedName>
    <definedName name="전동기용량" localSheetId="0">#REF!</definedName>
    <definedName name="전동기용량" localSheetId="2">#REF!</definedName>
    <definedName name="전동기용량">#REF!</definedName>
    <definedName name="전력감시반">[282]원가총괄!$D$4</definedName>
    <definedName name="전력비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GV">#REF!</definedName>
    <definedName name="전선_HIV">#REF!</definedName>
    <definedName name="전선_IV">#REF!</definedName>
    <definedName name="전선_OW">#REF!</definedName>
    <definedName name="전선_관" localSheetId="2">[183]!전선_관</definedName>
    <definedName name="전선_관">[183]!전선_관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부속품비">[283]Sheet1!$B$2</definedName>
    <definedName name="전선랙크">#REF!</definedName>
    <definedName name="전압강하가기" localSheetId="2">[183]!전압강하가기</definedName>
    <definedName name="전압강하가기">[183]!전압강하가기</definedName>
    <definedName name="전자접촉기설치">#REF!</definedName>
    <definedName name="전자접촉기설치노">#REF!</definedName>
    <definedName name="전화및TV공시청설비">#REF!</definedName>
    <definedName name="점멸기" localSheetId="0">#REF!</definedName>
    <definedName name="점멸기">#REF!</definedName>
    <definedName name="점멸기입력" localSheetId="0">갑지!점멸기입력</definedName>
    <definedName name="점멸기입력" localSheetId="1">원가계산!점멸기입력</definedName>
    <definedName name="점멸기입력">[0]!점멸기입력</definedName>
    <definedName name="접지_단자함">#REF!</definedName>
    <definedName name="접지동봉">#REF!</definedName>
    <definedName name="접지크램프">#REF!</definedName>
    <definedName name="정류기" localSheetId="0">#REF!</definedName>
    <definedName name="정류기">#REF!</definedName>
    <definedName name="정화조" localSheetId="0" hidden="1">{#N/A,#N/A,FALSE,"CCTV"}</definedName>
    <definedName name="정화조" localSheetId="1" hidden="1">{#N/A,#N/A,FALSE,"CCTV"}</definedName>
    <definedName name="정화조" hidden="1">{#N/A,#N/A,FALSE,"CCTV"}</definedName>
    <definedName name="제_39_호표">#REF!</definedName>
    <definedName name="제1호표" localSheetId="2">#REF!</definedName>
    <definedName name="제1호표">#REF!</definedName>
    <definedName name="제2호표" localSheetId="2">#REF!</definedName>
    <definedName name="제2호표">#REF!</definedName>
    <definedName name="제3호표" localSheetId="2">#REF!</definedName>
    <definedName name="제3호표">#REF!</definedName>
    <definedName name="제4호표" localSheetId="2">#REF!</definedName>
    <definedName name="제4호표">#REF!</definedName>
    <definedName name="제5호표" localSheetId="2">#REF!</definedName>
    <definedName name="제5호표">#REF!</definedName>
    <definedName name="제6호표" localSheetId="2">#REF!</definedName>
    <definedName name="제6호표">#REF!</definedName>
    <definedName name="제어반" localSheetId="0">#REF!</definedName>
    <definedName name="제어반">#REF!</definedName>
    <definedName name="제어반2" localSheetId="0">#REF!</definedName>
    <definedName name="제어반2">#REF!</definedName>
    <definedName name="제조" localSheetId="2">#REF!</definedName>
    <definedName name="제조">#REF!</definedName>
    <definedName name="제조노임">[285]제조노임!$A$3:$B$200</definedName>
    <definedName name="제조단가산출">#REF!</definedName>
    <definedName name="제조원가">#REF!</definedName>
    <definedName name="제조원가율">"database+전체!$A$4:$W$825"</definedName>
    <definedName name="조" localSheetId="2">#REF!</definedName>
    <definedName name="조">#REF!</definedName>
    <definedName name="조건_입력">[287]!조건_입력</definedName>
    <definedName name="조경공">[173]데이타!$E$658</definedName>
    <definedName name="조경공B10">[162]식재인부!$B$24</definedName>
    <definedName name="조경공B4이하">[162]식재인부!$B$18</definedName>
    <definedName name="조경공B5">[162]식재인부!$B$19</definedName>
    <definedName name="조경공B6">[162]식재인부!$B$20</definedName>
    <definedName name="조경공B8">[162]식재인부!$B$22</definedName>
    <definedName name="조경공R10">[162]식재인부!$B$54</definedName>
    <definedName name="조경공R12">[162]식재인부!$B$56</definedName>
    <definedName name="조경공R15">[162]식재인부!$B$59</definedName>
    <definedName name="조경공R4이하">[162]식재인부!$B$48</definedName>
    <definedName name="조경공R5">[162]식재인부!$B$49</definedName>
    <definedName name="조경공R6">[162]식재인부!$B$50</definedName>
    <definedName name="조경공R7">[162]식재인부!$B$51</definedName>
    <definedName name="조경공R8">[162]식재인부!$B$52</definedName>
    <definedName name="조도">#REF!</definedName>
    <definedName name="조도1">#REF!</definedName>
    <definedName name="조도2">#REF!</definedName>
    <definedName name="조도등주종류" localSheetId="0">갑지!조도등주종류</definedName>
    <definedName name="조도등주종류" localSheetId="1">원가계산!조도등주종류</definedName>
    <definedName name="조도등주종류">[0]!조도등주종류</definedName>
    <definedName name="조도케이블길이" localSheetId="0">갑지!조도케이블길이</definedName>
    <definedName name="조도케이블길이" localSheetId="1">원가계산!조도케이블길이</definedName>
    <definedName name="조도케이블길이">[0]!조도케이블길이</definedName>
    <definedName name="조력공">#REF!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설계">#REF!</definedName>
    <definedName name="조명장치소계">#REF!</definedName>
    <definedName name="조명재료비">#REF!</definedName>
    <definedName name="조명총액">#REF!</definedName>
    <definedName name="조묭">#REF!</definedName>
    <definedName name="조사9909" localSheetId="2">#REF!</definedName>
    <definedName name="조사9909">#REF!</definedName>
    <definedName name="조수" localSheetId="0">갑지!조수</definedName>
    <definedName name="조수" localSheetId="1">원가계산!조수</definedName>
    <definedName name="조수">[0]!조수</definedName>
    <definedName name="조원공_1.1_1.5">[162]식재인부!$B$5</definedName>
    <definedName name="조조조조" localSheetId="0">BlankMacro1</definedName>
    <definedName name="조조조조" localSheetId="2">BlankMacro1</definedName>
    <definedName name="조조조조">BlankMacro1</definedName>
    <definedName name="조조조조좆" localSheetId="0">BlankMacro1</definedName>
    <definedName name="조조조조좆" localSheetId="2">BlankMacro1</definedName>
    <definedName name="조조조조좆">BlankMacro1</definedName>
    <definedName name="조합내역서" localSheetId="2">#REF!</definedName>
    <definedName name="조합내역서">#REF!</definedName>
    <definedName name="조형가이즈까3010">[162]데이타!$E$11</definedName>
    <definedName name="조형가이즈까3012">[162]데이타!$E$12</definedName>
    <definedName name="조형가이즈까3014">[162]데이타!$E$13</definedName>
    <definedName name="조형가이즈까3516">[162]데이타!$E$14</definedName>
    <definedName name="주거" localSheetId="2">[153]설계명세서!#REF!</definedName>
    <definedName name="주거">[153]설계명세서!#REF!</definedName>
    <definedName name="주택사업본부" localSheetId="2">#REF!</definedName>
    <definedName name="주택사업본부">#REF!</definedName>
    <definedName name="준설선운전사">#REF!</definedName>
    <definedName name="중강당내역서" localSheetId="2">'[174]중강당 내역'!#REF!</definedName>
    <definedName name="중강당내역서">'[174]중강당 내역'!#REF!</definedName>
    <definedName name="중강딩공량">[291]내역서1!$G$40</definedName>
    <definedName name="중기경" localSheetId="0">#REF!</definedName>
    <definedName name="중기경" localSheetId="2">#REF!</definedName>
    <definedName name="중기경">#REF!</definedName>
    <definedName name="중기계조립공">#REF!</definedName>
    <definedName name="중기기사" localSheetId="0">갑지!중기기사</definedName>
    <definedName name="중기기사" localSheetId="1">원가계산!중기기사</definedName>
    <definedName name="중기기사">[0]!중기기사</definedName>
    <definedName name="중기노" localSheetId="0">#REF!</definedName>
    <definedName name="중기노" localSheetId="2">#REF!</definedName>
    <definedName name="중기노">#REF!</definedName>
    <definedName name="중기운전기사" localSheetId="0">'[292]기계경비(시간당)'!$D$4</definedName>
    <definedName name="중기운전기사">'[292]기계경비(시간당)'!$D$4</definedName>
    <definedName name="중기재" localSheetId="0">#REF!</definedName>
    <definedName name="중기재" localSheetId="2">#REF!</definedName>
    <definedName name="중기재">#REF!</definedName>
    <definedName name="중기총" localSheetId="0">#REF!</definedName>
    <definedName name="중기총" localSheetId="2">#REF!</definedName>
    <definedName name="중기총">#REF!</definedName>
    <definedName name="중문가압내역" localSheetId="2" hidden="1">#REF!</definedName>
    <definedName name="중문가압내역" hidden="1">#REF!</definedName>
    <definedName name="중앙갑지">#REF!</definedName>
    <definedName name="중앙합계">#REF!</definedName>
    <definedName name="증감대비" localSheetId="2">#REF!</definedName>
    <definedName name="증감대비">#REF!</definedName>
    <definedName name="증감표" localSheetId="2">#REF!</definedName>
    <definedName name="증감표">#REF!</definedName>
    <definedName name="지급2" localSheetId="2">[295]내역!#REF!</definedName>
    <definedName name="지급2">[295]내역!#REF!</definedName>
    <definedName name="지급자재" localSheetId="0">#REF!</definedName>
    <definedName name="지급자재" localSheetId="2">#REF!</definedName>
    <definedName name="지급자재">#REF!</definedName>
    <definedName name="지동" localSheetId="0">#REF!</definedName>
    <definedName name="지동" localSheetId="2">#REF!</definedName>
    <definedName name="지동">#REF!</definedName>
    <definedName name="지적기사1급">#REF!</definedName>
    <definedName name="지적기사2급">#REF!</definedName>
    <definedName name="직영비" localSheetId="2">'[211]2공구산출내역'!#REF!</definedName>
    <definedName name="직영비">'[211]2공구산출내역'!#REF!</definedName>
    <definedName name="직접경비">#REF!</definedName>
    <definedName name="직접경비1">#REF!</definedName>
    <definedName name="직접노무비">#REF!</definedName>
    <definedName name="직접노무비1">#REF!</definedName>
    <definedName name="직접노무비2" localSheetId="2">[172]일위대가표!#REF!</definedName>
    <definedName name="직접노무비2">[172]일위대가표!#REF!</definedName>
    <definedName name="직접재료비" localSheetId="2">[171]일위대가표!#REF!</definedName>
    <definedName name="직접재료비">[171]일위대가표!#REF!</definedName>
    <definedName name="직접재료비2" localSheetId="2">[172]일위대가표!#REF!</definedName>
    <definedName name="직접재료비2">[172]일위대가표!#REF!</definedName>
    <definedName name="직종">#REF!</definedName>
    <definedName name="집" localSheetId="2">#REF!</definedName>
    <definedName name="집">#REF!</definedName>
    <definedName name="집계">[297]일위대가목차!$B$3</definedName>
    <definedName name="집계표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짜장" localSheetId="0">#REF!</definedName>
    <definedName name="짜장">#REF!</definedName>
    <definedName name="ㅊ" localSheetId="2">[227]견적서!#REF!</definedName>
    <definedName name="ㅊ">[227]견적서!#REF!</definedName>
    <definedName name="ㅊ12" localSheetId="2">'[298]102역사'!#REF!</definedName>
    <definedName name="ㅊ12">'[298]102역사'!#REF!</definedName>
    <definedName name="ㅊ1555" localSheetId="2">#REF!</definedName>
    <definedName name="ㅊ1555">#REF!</definedName>
    <definedName name="ㅊㅊ">[299]요율!$A$1:$A$2</definedName>
    <definedName name="차" localSheetId="0">BlankMacro1</definedName>
    <definedName name="차" localSheetId="2">BlankMacro1</definedName>
    <definedName name="차">BlankMacro1</definedName>
    <definedName name="차커ㅑㅐㅁ" localSheetId="2">#REF!</definedName>
    <definedName name="차커ㅑㅐㅁ">#REF!</definedName>
    <definedName name="착암공" localSheetId="0">'[292]기계경비(시간당)'!$D$12</definedName>
    <definedName name="착암공">'[292]기계경비(시간당)'!$D$12</definedName>
    <definedName name="착정심도" localSheetId="0">#REF!</definedName>
    <definedName name="착정심도" localSheetId="2">#REF!</definedName>
    <definedName name="착정심도">#REF!</definedName>
    <definedName name="참조" localSheetId="0">갑지!참조</definedName>
    <definedName name="참조" localSheetId="1">원가계산!참조</definedName>
    <definedName name="참조">[0]!참조</definedName>
    <definedName name="철">#REF!</definedName>
    <definedName name="철거" localSheetId="0">BlankMacro1</definedName>
    <definedName name="철거" localSheetId="2">BlankMacro1</definedName>
    <definedName name="철거">BlankMacro1</definedName>
    <definedName name="철골공">#REF!</definedName>
    <definedName name="철공">#REF!</definedName>
    <definedName name="철구사업본부" localSheetId="2">#REF!</definedName>
    <definedName name="철구사업본부">#REF!</definedName>
    <definedName name="철근공">#REF!</definedName>
    <definedName name="철목1호" localSheetId="0">#REF!</definedName>
    <definedName name="철목1호" localSheetId="2">#REF!</definedName>
    <definedName name="철목1호">#REF!</definedName>
    <definedName name="철목2호" localSheetId="0">#REF!</definedName>
    <definedName name="철목2호" localSheetId="2">#REF!</definedName>
    <definedName name="철목2호">#REF!</definedName>
    <definedName name="철목3호" localSheetId="0">#REF!</definedName>
    <definedName name="철목3호" localSheetId="2">#REF!</definedName>
    <definedName name="철목3호">#REF!</definedName>
    <definedName name="철목4호" localSheetId="0">#REF!</definedName>
    <definedName name="철목4호" localSheetId="2">#REF!</definedName>
    <definedName name="철목4호">#REF!</definedName>
    <definedName name="철물도" localSheetId="2">#REF!</definedName>
    <definedName name="철물도">#REF!</definedName>
    <definedName name="철물도경" localSheetId="2">#REF!</definedName>
    <definedName name="철물도경">#REF!</definedName>
    <definedName name="철물도노" localSheetId="2">#REF!</definedName>
    <definedName name="철물도노">#REF!</definedName>
    <definedName name="철물도재" localSheetId="2">#REF!</definedName>
    <definedName name="철물도재">#REF!</definedName>
    <definedName name="청림1호" localSheetId="0">#REF!</definedName>
    <definedName name="청림1호" localSheetId="2">#REF!</definedName>
    <definedName name="청림1호">#REF!</definedName>
    <definedName name="청림2호" localSheetId="0">#REF!</definedName>
    <definedName name="청림2호" localSheetId="2">#REF!</definedName>
    <definedName name="청림2호">#REF!</definedName>
    <definedName name="청림3호" localSheetId="0">#REF!</definedName>
    <definedName name="청림3호" localSheetId="2">#REF!</definedName>
    <definedName name="청림3호">#REF!</definedName>
    <definedName name="체육관">[217]한일양산!$B$5</definedName>
    <definedName name="체크제" localSheetId="2">#REF!</definedName>
    <definedName name="체크제">#REF!</definedName>
    <definedName name="체크제경" localSheetId="2">#REF!</definedName>
    <definedName name="체크제경">#REF!</definedName>
    <definedName name="체크제노" localSheetId="2">#REF!</definedName>
    <definedName name="체크제노">#REF!</definedName>
    <definedName name="체크제재" localSheetId="2">#REF!</definedName>
    <definedName name="체크제재">#REF!</definedName>
    <definedName name="총_원_가" localSheetId="2">[300]손익분석!#REF!</definedName>
    <definedName name="총_원_가">[300]손익분석!#REF!</definedName>
    <definedName name="총갑지" localSheetId="0">#REF!</definedName>
    <definedName name="총갑지">#REF!</definedName>
    <definedName name="총경비">#REF!</definedName>
    <definedName name="총공사" localSheetId="0">BlankMacro1</definedName>
    <definedName name="총공사" localSheetId="2">BlankMacro1</definedName>
    <definedName name="총공사">BlankMacro1</definedName>
    <definedName name="총공사비">[153]예산명세서!$J$81</definedName>
    <definedName name="총괄" localSheetId="2" hidden="1">[301]평3!#REF!</definedName>
    <definedName name="총괄" hidden="1">[301]평3!#REF!</definedName>
    <definedName name="총괄주요자재집계표" localSheetId="0">#REF!</definedName>
    <definedName name="총괄주요자재집계표" localSheetId="2">#REF!</definedName>
    <definedName name="총괄주요자재집계표">#REF!</definedName>
    <definedName name="총괄표" localSheetId="2" hidden="1">[301]평3!#REF!</definedName>
    <definedName name="총괄표" hidden="1">[301]평3!#REF!</definedName>
    <definedName name="총노무비">#REF!</definedName>
    <definedName name="총사업비수" localSheetId="0">#REF!</definedName>
    <definedName name="총사업비수" localSheetId="2">#REF!</definedName>
    <definedName name="총사업비수">#REF!</definedName>
    <definedName name="총사업비평" localSheetId="0">#REF!</definedName>
    <definedName name="총사업비평" localSheetId="2">#REF!</definedName>
    <definedName name="총사업비평">#REF!</definedName>
    <definedName name="총원가">#REF!</definedName>
    <definedName name="총재료비">#REF!</definedName>
    <definedName name="총집계표">'[302]검수고1-1층'!$A$2:$G$84</definedName>
    <definedName name="최종집계표">[303]지하1층!$A$17:$H$3110</definedName>
    <definedName name="최한후">#REF!</definedName>
    <definedName name="취소" localSheetId="0">갑지!취소</definedName>
    <definedName name="취소" localSheetId="1">원가계산!취소</definedName>
    <definedName name="취소">[0]!취소</definedName>
    <definedName name="측설비수" localSheetId="0">#REF!</definedName>
    <definedName name="측설비수" localSheetId="2">#REF!</definedName>
    <definedName name="측설비수">#REF!</definedName>
    <definedName name="측설평" localSheetId="0">#REF!</definedName>
    <definedName name="측설평" localSheetId="2">#REF!</definedName>
    <definedName name="측설평">#REF!</definedName>
    <definedName name="ㅋ티ㅓ하ㅣ" localSheetId="2">#REF!</definedName>
    <definedName name="ㅋ티ㅓ하ㅣ">#REF!</definedName>
    <definedName name="카5">[304]자료입력!$B$12</definedName>
    <definedName name="카6">[304]자료입력!$B$9</definedName>
    <definedName name="카7">[153]자료입력!$B$14</definedName>
    <definedName name="카ㅓ치" localSheetId="2">#REF!</definedName>
    <definedName name="카ㅓ치">#REF!</definedName>
    <definedName name="캇타간재" localSheetId="0">'[292]기계경비(시간당)'!$H$92</definedName>
    <definedName name="캇타간재">'[292]기계경비(시간당)'!$H$92</definedName>
    <definedName name="캇타노무" localSheetId="0">'[292]기계경비(시간당)'!$H$88</definedName>
    <definedName name="캇타노무">'[292]기계경비(시간당)'!$H$88</definedName>
    <definedName name="캇타손료" localSheetId="0">'[292]기계경비(시간당)'!$H$87</definedName>
    <definedName name="캇타손료">'[292]기계경비(시간당)'!$H$87</definedName>
    <definedName name="케이블_1" localSheetId="0">[54]단가!#REF!</definedName>
    <definedName name="케이블_1" localSheetId="2">[54]단가!#REF!</definedName>
    <definedName name="케이블_1">[54]단가!#REF!</definedName>
    <definedName name="케이블_CAT5_4P" localSheetId="2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 localSheetId="2">#REF!</definedName>
    <definedName name="케이블_P_BOX">#REF!</definedName>
    <definedName name="케이블_UTP">#REF!</definedName>
    <definedName name="케이블_VCT">#REF!</definedName>
    <definedName name="콘덴샤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크리트공">#REF!</definedName>
    <definedName name="큐비클응급공사" localSheetId="2">#REF!</definedName>
    <definedName name="큐비클응급공사">#REF!</definedName>
    <definedName name="크레인가격" localSheetId="0">갑지!크레인가격</definedName>
    <definedName name="크레인가격" localSheetId="1">원가계산!크레인가격</definedName>
    <definedName name="크레인가격">[0]!크레인가격</definedName>
    <definedName name="ㅌ">#REF!</definedName>
    <definedName name="ㅌ처포" localSheetId="2">#REF!</definedName>
    <definedName name="ㅌ처포">#REF!</definedName>
    <definedName name="타1">[304]자료입력!$B$5</definedName>
    <definedName name="타공종이기수량집계표" localSheetId="0">#REF!</definedName>
    <definedName name="타공종이기수량집계표" localSheetId="2">#REF!</definedName>
    <definedName name="타공종이기수량집계표">#REF!</definedName>
    <definedName name="타ㅐㅁㄴ" localSheetId="2">#REF!</definedName>
    <definedName name="타ㅐㅁㄴ">#REF!</definedName>
    <definedName name="터파기계산" localSheetId="2">[183]!터파기계산</definedName>
    <definedName name="터파기계산">[183]!터파기계산</definedName>
    <definedName name="템플리트모듈1" localSheetId="0">BlankMacro1</definedName>
    <definedName name="템플리트모듈1" localSheetId="2">BlankMacro1</definedName>
    <definedName name="템플리트모듈1">BlankMacro1</definedName>
    <definedName name="템플리트모듈2" localSheetId="0">BlankMacro1</definedName>
    <definedName name="템플리트모듈2" localSheetId="2">BlankMacro1</definedName>
    <definedName name="템플리트모듈2">BlankMacro1</definedName>
    <definedName name="템플리트모듈3" localSheetId="0">BlankMacro1</definedName>
    <definedName name="템플리트모듈3" localSheetId="2">BlankMacro1</definedName>
    <definedName name="템플리트모듈3">BlankMacro1</definedName>
    <definedName name="템플리트모듈4" localSheetId="0">BlankMacro1</definedName>
    <definedName name="템플리트모듈4" localSheetId="2">BlankMacro1</definedName>
    <definedName name="템플리트모듈4">BlankMacro1</definedName>
    <definedName name="템플리트모듈5" localSheetId="0">BlankMacro1</definedName>
    <definedName name="템플리트모듈5" localSheetId="2">BlankMacro1</definedName>
    <definedName name="템플리트모듈5">BlankMacro1</definedName>
    <definedName name="템플리트모듈6" localSheetId="0">BlankMacro1</definedName>
    <definedName name="템플리트모듈6" localSheetId="2">BlankMacro1</definedName>
    <definedName name="템플리트모듈6">BlankMacro1</definedName>
    <definedName name="토공1" localSheetId="0">#REF!</definedName>
    <definedName name="토공1" localSheetId="2">#REF!</definedName>
    <definedName name="토공1">#REF!</definedName>
    <definedName name="토공수량집계표" localSheetId="0">#REF!</definedName>
    <definedName name="토공수량집계표" localSheetId="2">#REF!</definedName>
    <definedName name="토공수량집계표">#REF!</definedName>
    <definedName name="통1" localSheetId="0">#REF!</definedName>
    <definedName name="통1">#REF!</definedName>
    <definedName name="통산출1">#REF!</definedName>
    <definedName name="통신" localSheetId="2">#REF!</definedName>
    <definedName name="통신">#REF!</definedName>
    <definedName name="통신관련산업기사">[308]시중노임단가!$B$12</definedName>
    <definedName name="통신내선공">#REF!</definedName>
    <definedName name="통신산업기사">#REF!</definedName>
    <definedName name="통신설비공">[308]시중노임단가!$B$14</definedName>
    <definedName name="통신외선공">#REF!</definedName>
    <definedName name="통신일위목록">#REF!</definedName>
    <definedName name="통신케이블공">[309]노임단가!$F$26</definedName>
    <definedName name="통신케이블전공">#REF!</definedName>
    <definedName name="통합" localSheetId="0">갑지!통합</definedName>
    <definedName name="통합" localSheetId="1">원가계산!통합</definedName>
    <definedName name="통합">[0]!통합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특고압">#REF!</definedName>
    <definedName name="특고압케이블공">[309]노임단가!$L$23</definedName>
    <definedName name="특고압케이블전공">#REF!</definedName>
    <definedName name="특급">[310]sw1!$I$4,[310]sw1!$I$22,[310]sw1!$I$40,[310]sw1!$I$58,[310]sw1!$I$76,[310]sw1!$I$94</definedName>
    <definedName name="특급기술자">#REF!,#REF!,#REF!,#REF!,#REF!,#REF!</definedName>
    <definedName name="특급자">#REF!,#REF!,#REF!,#REF!,#REF!,#REF!</definedName>
    <definedName name="특별인부">#REF!</definedName>
    <definedName name="특수비계공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1">[153]자료입력!$B$5</definedName>
    <definedName name="파5">[153]자료입력!$B$16</definedName>
    <definedName name="파이프펜던트">[121]DATA!$E$17:$F$26</definedName>
    <definedName name="파일" localSheetId="2" hidden="1">'[256]배수공 시멘트 및 골재량 산출'!#REF!</definedName>
    <definedName name="파일" hidden="1">'[256]배수공 시멘트 및 골재량 산출'!#REF!</definedName>
    <definedName name="판넬일위목록" localSheetId="0">#REF!</definedName>
    <definedName name="판넬일위목록">#REF!</definedName>
    <definedName name="팽창탱크">#REF!</definedName>
    <definedName name="펌프구경" localSheetId="0">#REF!</definedName>
    <definedName name="펌프구경" localSheetId="2">#REF!</definedName>
    <definedName name="펌프구경">#REF!</definedName>
    <definedName name="평균높이" localSheetId="0">#REF!</definedName>
    <definedName name="평균높이" localSheetId="2">#REF!</definedName>
    <definedName name="평균높이">#REF!</definedName>
    <definedName name="평안">#REF!</definedName>
    <definedName name="포설공" localSheetId="0">#REF!</definedName>
    <definedName name="포설공" localSheetId="2">#REF!</definedName>
    <definedName name="포설공">#REF!</definedName>
    <definedName name="표지" localSheetId="0">갑지!표지</definedName>
    <definedName name="표지" localSheetId="1">원가계산!표지</definedName>
    <definedName name="표지">[0]!표지</definedName>
    <definedName name="표지1" localSheetId="2">#REF!</definedName>
    <definedName name="표지1">#REF!</definedName>
    <definedName name="표지3">#REF!</definedName>
    <definedName name="표품_통신_6_13" localSheetId="2">[99]일위대가목록!#REF!</definedName>
    <definedName name="표품_통신_6_13">[99]일위대가목록!#REF!</definedName>
    <definedName name="푸쉬스위치설치">#REF!</definedName>
    <definedName name="푸쉬스위치설치노">#REF!</definedName>
    <definedName name="풀박스" localSheetId="2">[312]전기단가조사서!#REF!</definedName>
    <definedName name="풀박스">[312]전기단가조사서!#REF!</definedName>
    <definedName name="풀박스332설치">#REF!</definedName>
    <definedName name="풀박스332설치노">#REF!</definedName>
    <definedName name="품명" localSheetId="0">#REF!</definedName>
    <definedName name="품명">#REF!</definedName>
    <definedName name="품목">#REF!</definedName>
    <definedName name="품셈공종">[313]품셈TABLE!$C$2:$C$50</definedName>
    <definedName name="품셈단가">[313]품셈TABLE!$D$2:$D$50</definedName>
    <definedName name="품위내역서" localSheetId="0">BlankMacro1</definedName>
    <definedName name="품위내역서" localSheetId="2">BlankMacro1</definedName>
    <definedName name="품위내역서">BlankMacro1</definedName>
    <definedName name="프랜트기계설치공">#REF!</definedName>
    <definedName name="프린터" localSheetId="0">#REF!</definedName>
    <definedName name="프린터" localSheetId="2">#REF!</definedName>
    <definedName name="프린터">#REF!</definedName>
    <definedName name="플라타너스B8">[162]데이타!$E$552</definedName>
    <definedName name="플랜배관공">#REF!</definedName>
    <definedName name="플랜트전공">#REF!</definedName>
    <definedName name="플랜트특수용접공">#REF!</definedName>
    <definedName name="ㅎ" localSheetId="2">#REF!</definedName>
    <definedName name="ㅎ">#REF!</definedName>
    <definedName name="ㅎ384">'[314]#REF'!$A$14</definedName>
    <definedName name="ㅎ략" localSheetId="2">#REF!</definedName>
    <definedName name="ㅎ략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>#REF!</definedName>
    <definedName name="ㅎㅎㅎ">#REF!</definedName>
    <definedName name="하0">[153]자료입력!$B$13</definedName>
    <definedName name="하1">[153]자료입력!$B$5</definedName>
    <definedName name="하2">[153]자료입력!$B$10</definedName>
    <definedName name="하3">[153]자료입력!$B$11</definedName>
    <definedName name="하4">[153]자료입력!$B$12</definedName>
    <definedName name="하5">#REF!</definedName>
    <definedName name="하6">#REF!</definedName>
    <definedName name="하7">#REF!</definedName>
    <definedName name="하8">#REF!</definedName>
    <definedName name="하도">#REF!</definedName>
    <definedName name="하도비율">#REF!</definedName>
    <definedName name="하하">#REF!</definedName>
    <definedName name="학교">#REF!</definedName>
    <definedName name="학교2">#REF!</definedName>
    <definedName name="한" localSheetId="0" hidden="1">{#N/A,#N/A,FALSE,"조골재"}</definedName>
    <definedName name="한" localSheetId="1" hidden="1">{#N/A,#N/A,FALSE,"조골재"}</definedName>
    <definedName name="한" hidden="1">{#N/A,#N/A,FALSE,"조골재"}</definedName>
    <definedName name="한교1호" localSheetId="0">#REF!</definedName>
    <definedName name="한교1호" localSheetId="2">#REF!</definedName>
    <definedName name="한교1호">#REF!</definedName>
    <definedName name="한교2호" localSheetId="0">#REF!</definedName>
    <definedName name="한교2호" localSheetId="2">#REF!</definedName>
    <definedName name="한교2호">#REF!</definedName>
    <definedName name="한교3호" localSheetId="0">#REF!</definedName>
    <definedName name="한교3호" localSheetId="2">#REF!</definedName>
    <definedName name="한교3호">#REF!</definedName>
    <definedName name="한국" localSheetId="0">갑지!한국</definedName>
    <definedName name="한국" localSheetId="1">원가계산!한국</definedName>
    <definedName name="한국">[0]!한국</definedName>
    <definedName name="한동" localSheetId="0" hidden="1">{#N/A,#N/A,FALSE,"단가표지"}</definedName>
    <definedName name="한동" localSheetId="1" hidden="1">{#N/A,#N/A,FALSE,"단가표지"}</definedName>
    <definedName name="한동" hidden="1">{#N/A,#N/A,FALSE,"단가표지"}</definedName>
    <definedName name="한전2" localSheetId="2">[295]내역!#REF!</definedName>
    <definedName name="한전2">[295]내역!#REF!</definedName>
    <definedName name="한전수탁비">#REF!</definedName>
    <definedName name="할석공" localSheetId="0">#REF!</definedName>
    <definedName name="할석공" localSheetId="2">#REF!</definedName>
    <definedName name="할석공">#REF!</definedName>
    <definedName name="할증">#REF!</definedName>
    <definedName name="함석공">#REF!</definedName>
    <definedName name="함석공계">#REF!</definedName>
    <definedName name="합6907001" localSheetId="2">#REF!</definedName>
    <definedName name="합6907001">#REF!</definedName>
    <definedName name="합6907003" localSheetId="2">#REF!</definedName>
    <definedName name="합6907003">#REF!</definedName>
    <definedName name="합6907004" localSheetId="2">#REF!</definedName>
    <definedName name="합6907004">#REF!</definedName>
    <definedName name="합6907005" localSheetId="2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 localSheetId="2">#REF!</definedName>
    <definedName name="합6907013">#REF!</definedName>
    <definedName name="합6907014" localSheetId="2">#REF!</definedName>
    <definedName name="합6907014">#REF!</definedName>
    <definedName name="합6908002" localSheetId="2">#REF!</definedName>
    <definedName name="합6908002">#REF!</definedName>
    <definedName name="합6908003" localSheetId="2">#REF!</definedName>
    <definedName name="합6908003">#REF!</definedName>
    <definedName name="합6908004" localSheetId="2">#REF!</definedName>
    <definedName name="합6908004">#REF!</definedName>
    <definedName name="합6908005" localSheetId="2">#REF!</definedName>
    <definedName name="합6908005">#REF!</definedName>
    <definedName name="합6908006" localSheetId="2">#REF!</definedName>
    <definedName name="합6908006">#REF!</definedName>
    <definedName name="합6908007" localSheetId="2">#REF!</definedName>
    <definedName name="합6908007">#REF!</definedName>
    <definedName name="합6908008" localSheetId="2">#REF!</definedName>
    <definedName name="합6908008">#REF!</definedName>
    <definedName name="합6908009" localSheetId="2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 localSheetId="2">#REF!</definedName>
    <definedName name="합6908037">#REF!</definedName>
    <definedName name="합6908038" localSheetId="2">#REF!</definedName>
    <definedName name="합6908038">#REF!</definedName>
    <definedName name="합6910002" localSheetId="2">#REF!</definedName>
    <definedName name="합6910002">#REF!</definedName>
    <definedName name="합6910004" localSheetId="2">#REF!</definedName>
    <definedName name="합6910004">#REF!</definedName>
    <definedName name="합6910006" localSheetId="2">#REF!</definedName>
    <definedName name="합6910006">#REF!</definedName>
    <definedName name="합6910007">#REF!</definedName>
    <definedName name="합6910008">#REF!</definedName>
    <definedName name="합6910009">#REF!</definedName>
    <definedName name="합6910010" localSheetId="2">#REF!</definedName>
    <definedName name="합6910010">#REF!</definedName>
    <definedName name="합6910011" localSheetId="2">#REF!</definedName>
    <definedName name="합6910011">#REF!</definedName>
    <definedName name="합6910012" localSheetId="2">#REF!</definedName>
    <definedName name="합6910012">#REF!</definedName>
    <definedName name="합6911002">#REF!</definedName>
    <definedName name="합6912008" localSheetId="2">#REF!</definedName>
    <definedName name="합6912008">#REF!</definedName>
    <definedName name="합6912009" localSheetId="2">#REF!</definedName>
    <definedName name="합6912009">#REF!</definedName>
    <definedName name="합6912010" localSheetId="2">#REF!</definedName>
    <definedName name="합6912010">#REF!</definedName>
    <definedName name="합6912011" localSheetId="2">#REF!</definedName>
    <definedName name="합6912011">#REF!</definedName>
    <definedName name="합6912012">#REF!</definedName>
    <definedName name="합6912013">#REF!</definedName>
    <definedName name="합6912014" localSheetId="2">#REF!</definedName>
    <definedName name="합6912014">#REF!</definedName>
    <definedName name="합6912016" localSheetId="2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 localSheetId="2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 localSheetId="2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 localSheetId="2">#REF!</definedName>
    <definedName name="합6982320">#REF!</definedName>
    <definedName name="합6982321">#REF!</definedName>
    <definedName name="합6982322">#REF!</definedName>
    <definedName name="합6982323">#REF!</definedName>
    <definedName name="합6982324" localSheetId="2">#REF!</definedName>
    <definedName name="합6982324">#REF!</definedName>
    <definedName name="합6982325">#REF!</definedName>
    <definedName name="합6982326">#REF!</definedName>
    <definedName name="합계" localSheetId="2">#REF!</definedName>
    <definedName name="합계">#REF!</definedName>
    <definedName name="합계1" localSheetId="2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거" localSheetId="2">#REF!</definedName>
    <definedName name="합판거">#REF!</definedName>
    <definedName name="합판거경" localSheetId="2">#REF!</definedName>
    <definedName name="합판거경">#REF!</definedName>
    <definedName name="합판거노">#REF!</definedName>
    <definedName name="합판거재">#REF!</definedName>
    <definedName name="합판거푸집">#REF!</definedName>
    <definedName name="허">#REF!</definedName>
    <definedName name="허용전류">#REF!</definedName>
    <definedName name="헐기경" localSheetId="0">#REF!</definedName>
    <definedName name="헐기경" localSheetId="2">#REF!</definedName>
    <definedName name="헐기경">#REF!</definedName>
    <definedName name="헐기노" localSheetId="0">#REF!</definedName>
    <definedName name="헐기노" localSheetId="2">#REF!</definedName>
    <definedName name="헐기노">#REF!</definedName>
    <definedName name="헐기재" localSheetId="0">#REF!</definedName>
    <definedName name="헐기재" localSheetId="2">#REF!</definedName>
    <definedName name="헐기재">#REF!</definedName>
    <definedName name="헐기총" localSheetId="0">#REF!</definedName>
    <definedName name="헐기총" localSheetId="2">#REF!</definedName>
    <definedName name="헐기총">#REF!</definedName>
    <definedName name="현조" localSheetId="2" hidden="1">#REF!</definedName>
    <definedName name="현조" hidden="1">#REF!</definedName>
    <definedName name="형틀목공">#REF!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지니" localSheetId="2">[317]!Macro12</definedName>
    <definedName name="호지니">[317]!Macro12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>#REF!</definedName>
    <definedName name="호호호호">#REF!</definedName>
    <definedName name="홍" localSheetId="2">#REF!</definedName>
    <definedName name="홍">#REF!</definedName>
    <definedName name="화신1호" localSheetId="0">#REF!</definedName>
    <definedName name="화신1호" localSheetId="2">#REF!</definedName>
    <definedName name="화신1호">#REF!</definedName>
    <definedName name="화신2호" localSheetId="0">#REF!</definedName>
    <definedName name="화신2호" localSheetId="2">#REF!</definedName>
    <definedName name="화신2호">#REF!</definedName>
    <definedName name="화신기존1" localSheetId="0">#REF!</definedName>
    <definedName name="화신기존1" localSheetId="2">#REF!</definedName>
    <definedName name="화신기존1">#REF!</definedName>
    <definedName name="화신기존2" localSheetId="0">#REF!</definedName>
    <definedName name="화신기존2" localSheetId="2">#REF!</definedName>
    <definedName name="화신기존2">#REF!</definedName>
    <definedName name="화재수신반">#REF!</definedName>
    <definedName name="환율" localSheetId="0">'[292]기계경비(시간당)'!$D$21</definedName>
    <definedName name="환율">'[292]기계경비(시간당)'!$D$21</definedName>
    <definedName name="황" localSheetId="0">갑지!황</definedName>
    <definedName name="황" localSheetId="1">원가계산!황</definedName>
    <definedName name="황">[0]!황</definedName>
    <definedName name="회수공수" localSheetId="0">#REF!</definedName>
    <definedName name="회수공수">#REF!</definedName>
    <definedName name="회시1호" localSheetId="0">#REF!</definedName>
    <definedName name="회시1호" localSheetId="2">#REF!</definedName>
    <definedName name="회시1호">#REF!</definedName>
    <definedName name="회시2호" localSheetId="0">#REF!</definedName>
    <definedName name="회시2호" localSheetId="2">#REF!</definedName>
    <definedName name="회시2호">#REF!</definedName>
    <definedName name="후렉시블전선관" localSheetId="2">[312]전기단가조사서!#REF!</definedName>
    <definedName name="후렉시블전선관">[312]전기단가조사서!#REF!</definedName>
    <definedName name="ㅏ">#N/A</definedName>
    <definedName name="ㅏ96" localSheetId="0">#REF!</definedName>
    <definedName name="ㅏ96">#REF!</definedName>
    <definedName name="ㅏ눞ㄴ" localSheetId="0">#REF!</definedName>
    <definedName name="ㅏ눞ㄴ" localSheetId="2">#REF!</definedName>
    <definedName name="ㅏ눞ㄴ">#REF!</definedName>
    <definedName name="ㅏㅇㄹ너ㅑ" localSheetId="2">#REF!</definedName>
    <definedName name="ㅏㅇㄹ너ㅑ">#REF!</definedName>
    <definedName name="ㅏ커" localSheetId="2">#REF!</definedName>
    <definedName name="ㅏ커">#REF!</definedName>
    <definedName name="ㅏㅏㅇ라너" localSheetId="2">#REF!</definedName>
    <definedName name="ㅏㅏㅇ라너">#REF!</definedName>
    <definedName name="ㅏㅣ">[53]요율!$A$1:$A$2</definedName>
    <definedName name="ㅏㅣㅇ널" localSheetId="2">#REF!</definedName>
    <definedName name="ㅏㅣㅇ널">#REF!</definedName>
    <definedName name="ㅐ15" localSheetId="0">#REF!</definedName>
    <definedName name="ㅐ15" localSheetId="2">#REF!</definedName>
    <definedName name="ㅐ15">#REF!</definedName>
    <definedName name="ㅐ520" localSheetId="0">#REF!</definedName>
    <definedName name="ㅐ520">#REF!</definedName>
    <definedName name="ㅑ러ㅑ" localSheetId="2">#REF!</definedName>
    <definedName name="ㅑ러ㅑ">#REF!</definedName>
    <definedName name="ㅓㅏㅓㅏ" localSheetId="2">[320]일위대가!#REF!</definedName>
    <definedName name="ㅓㅏㅓㅏ">[320]일위대가!#REF!</definedName>
    <definedName name="ㅓㅓ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허" localSheetId="0">#REF!</definedName>
    <definedName name="ㅓㅗ허" localSheetId="2">#REF!</definedName>
    <definedName name="ㅓㅗ허">#REF!</definedName>
    <definedName name="ㅓㅣ망래ㅑ" localSheetId="0">#REF!</definedName>
    <definedName name="ㅓㅣ망래ㅑ" localSheetId="2">#REF!</definedName>
    <definedName name="ㅓㅣ망래ㅑ">#REF!</definedName>
    <definedName name="ㅔ">#REF!</definedName>
    <definedName name="ㅔㅔㅔ" localSheetId="2">#REF!</definedName>
    <definedName name="ㅔㅔㅔ">#REF!</definedName>
    <definedName name="ㅕ422" localSheetId="2">[322]대치판정!#REF!</definedName>
    <definedName name="ㅕ422">[322]대치판정!#REF!</definedName>
    <definedName name="ㅗ1019" localSheetId="0">#REF!</definedName>
    <definedName name="ㅗ1019">#REF!</definedName>
    <definedName name="ㅗ315" localSheetId="2">[323]신우!#REF!</definedName>
    <definedName name="ㅗ315">[323]신우!#REF!</definedName>
    <definedName name="ㅗ415">#REF!</definedName>
    <definedName name="ㅗ461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hidden="1">[158]수량산출!$A$1:$A$8561</definedName>
    <definedName name="ㅜ" localSheetId="2" hidden="1">[159]수량산출!#REF!</definedName>
    <definedName name="ㅜ" hidden="1">[159]수량산출!#REF!</definedName>
    <definedName name="ㅜㅜㅜㅜ" localSheetId="0">갑지!ㅜㅜㅜㅜ</definedName>
    <definedName name="ㅜㅜㅜㅜ" localSheetId="1">원가계산!ㅜㅜㅜㅜ</definedName>
    <definedName name="ㅜㅜㅜㅜ">[0]!ㅜㅜㅜㅜ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" localSheetId="2">#REF!</definedName>
    <definedName name="ㅡㅡ">#REF!</definedName>
    <definedName name="ㅡㅡㅡㅡ">[248]시운전연료!$B$26:$F$28</definedName>
    <definedName name="ㅣ1517" localSheetId="0">#REF!</definedName>
    <definedName name="ㅣ1517" localSheetId="2">#REF!</definedName>
    <definedName name="ㅣ1517">#REF!</definedName>
    <definedName name="ㅣ1549" localSheetId="0">#REF!</definedName>
    <definedName name="ㅣ1549" localSheetId="2">#REF!</definedName>
    <definedName name="ㅣ1549">#REF!</definedName>
    <definedName name="ㅣ16" localSheetId="2">#REF!</definedName>
    <definedName name="ㅣ16">#REF!</definedName>
    <definedName name="ㅣ618" localSheetId="0">#REF!</definedName>
    <definedName name="ㅣ618" localSheetId="2">#REF!</definedName>
    <definedName name="ㅣ618">#REF!</definedName>
    <definedName name="ㅣㅣ" localSheetId="0" hidden="1">{#N/A,#N/A,FALSE,"골재소요량";#N/A,#N/A,FALSE,"골재소요량"}</definedName>
    <definedName name="ㅣㅣ" localSheetId="1" hidden="1">{#N/A,#N/A,FALSE,"골재소요량";#N/A,#N/A,FALSE,"골재소요량"}</definedName>
    <definedName name="ㅣㅣ" hidden="1">{#N/A,#N/A,FALSE,"골재소요량";#N/A,#N/A,FALSE,"골재소요량"}</definedName>
    <definedName name="ㅣㅣㅣㅣㅣ" localSheetId="0">#REF!</definedName>
    <definedName name="ㅣㅣㅣㅣㅣ" localSheetId="2">#REF!</definedName>
    <definedName name="ㅣㅣㅣㅣㅣ">#REF!</definedName>
  </definedNames>
  <calcPr calcId="191029" fullCalcOnLoad="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11" l="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F11" i="9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6" i="5"/>
  <c r="I7" i="5"/>
  <c r="I8" i="5"/>
  <c r="I9" i="5"/>
  <c r="P57" i="1"/>
  <c r="R57" i="1"/>
  <c r="P56" i="1"/>
  <c r="R56" i="1"/>
  <c r="G7" i="6"/>
  <c r="R55" i="1"/>
  <c r="P54" i="1"/>
  <c r="R54" i="1"/>
  <c r="G153" i="4"/>
  <c r="P53" i="1"/>
  <c r="R53" i="1"/>
  <c r="G152" i="4"/>
  <c r="P52" i="1"/>
  <c r="R52" i="1"/>
  <c r="G162" i="4"/>
  <c r="E162" i="4"/>
  <c r="P51" i="1"/>
  <c r="R51" i="1"/>
  <c r="P50" i="1"/>
  <c r="P49" i="1"/>
  <c r="R49" i="1"/>
  <c r="P48" i="1"/>
  <c r="P47" i="1"/>
  <c r="R47" i="1"/>
  <c r="G37" i="4"/>
  <c r="P46" i="1"/>
  <c r="P45" i="1"/>
  <c r="P44" i="1"/>
  <c r="P43" i="1"/>
  <c r="R43" i="1"/>
  <c r="P42" i="1"/>
  <c r="R42" i="1"/>
  <c r="G63" i="6"/>
  <c r="E63" i="6"/>
  <c r="P41" i="1"/>
  <c r="R41" i="1"/>
  <c r="G62" i="6"/>
  <c r="H62" i="6"/>
  <c r="P40" i="1"/>
  <c r="R40" i="1"/>
  <c r="G61" i="6"/>
  <c r="P39" i="1"/>
  <c r="R39" i="1"/>
  <c r="G60" i="6"/>
  <c r="E60" i="6"/>
  <c r="P38" i="1"/>
  <c r="R38" i="1"/>
  <c r="G54" i="6"/>
  <c r="H54" i="6"/>
  <c r="F54" i="6"/>
  <c r="P37" i="1"/>
  <c r="R37" i="1"/>
  <c r="G53" i="6"/>
  <c r="P36" i="1"/>
  <c r="R36" i="1"/>
  <c r="G52" i="6"/>
  <c r="H52" i="6"/>
  <c r="F52" i="6"/>
  <c r="P35" i="1"/>
  <c r="P34" i="1"/>
  <c r="R34" i="1"/>
  <c r="G51" i="6"/>
  <c r="E51" i="6"/>
  <c r="P33" i="1"/>
  <c r="R33" i="1"/>
  <c r="G50" i="6"/>
  <c r="P32" i="1"/>
  <c r="P31" i="1"/>
  <c r="R31" i="1"/>
  <c r="G48" i="6"/>
  <c r="P30" i="1"/>
  <c r="R30" i="1"/>
  <c r="G47" i="6"/>
  <c r="P29" i="1"/>
  <c r="R29" i="1"/>
  <c r="G132" i="4"/>
  <c r="H132" i="4"/>
  <c r="F132" i="4"/>
  <c r="P28" i="1"/>
  <c r="R28" i="1"/>
  <c r="G46" i="6"/>
  <c r="E46" i="6"/>
  <c r="P27" i="1"/>
  <c r="P26" i="1"/>
  <c r="R26" i="1"/>
  <c r="G131" i="4"/>
  <c r="P25" i="1"/>
  <c r="R25" i="1"/>
  <c r="G44" i="6"/>
  <c r="P24" i="1"/>
  <c r="R24" i="1"/>
  <c r="P23" i="1"/>
  <c r="R23" i="1"/>
  <c r="G42" i="6"/>
  <c r="H42" i="6"/>
  <c r="F42" i="6"/>
  <c r="P22" i="1"/>
  <c r="P21" i="1"/>
  <c r="P20" i="1"/>
  <c r="P19" i="1"/>
  <c r="R19" i="1"/>
  <c r="G130" i="4"/>
  <c r="P18" i="1"/>
  <c r="R18" i="1"/>
  <c r="G38" i="6"/>
  <c r="H38" i="6"/>
  <c r="P17" i="1"/>
  <c r="R17" i="1"/>
  <c r="G37" i="6"/>
  <c r="P16" i="1"/>
  <c r="R16" i="1"/>
  <c r="G31" i="6"/>
  <c r="E31" i="6"/>
  <c r="P15" i="1"/>
  <c r="R15" i="1"/>
  <c r="P14" i="1"/>
  <c r="R14" i="1"/>
  <c r="G29" i="6"/>
  <c r="H29" i="6"/>
  <c r="P13" i="1"/>
  <c r="R13" i="1"/>
  <c r="G28" i="6"/>
  <c r="E28" i="6"/>
  <c r="P12" i="1"/>
  <c r="P11" i="1"/>
  <c r="R11" i="1"/>
  <c r="G26" i="6"/>
  <c r="P10" i="1"/>
  <c r="P9" i="1"/>
  <c r="R9" i="1"/>
  <c r="G24" i="6"/>
  <c r="H24" i="6"/>
  <c r="F24" i="6"/>
  <c r="P8" i="1"/>
  <c r="P7" i="1"/>
  <c r="R7" i="1"/>
  <c r="G22" i="6"/>
  <c r="E22" i="6"/>
  <c r="P6" i="1"/>
  <c r="R6" i="1"/>
  <c r="G21" i="6"/>
  <c r="H21" i="6"/>
  <c r="F21" i="6"/>
  <c r="P5" i="1"/>
  <c r="R5" i="1"/>
  <c r="G20" i="6"/>
  <c r="H20" i="6"/>
  <c r="I14" i="2"/>
  <c r="I13" i="2"/>
  <c r="I12" i="2"/>
  <c r="I11" i="2"/>
  <c r="I10" i="2"/>
  <c r="I9" i="2"/>
  <c r="K9" i="2"/>
  <c r="I8" i="2"/>
  <c r="I7" i="2"/>
  <c r="I6" i="2"/>
  <c r="I5" i="2"/>
  <c r="K5" i="2"/>
  <c r="N61" i="1"/>
  <c r="P61" i="1"/>
  <c r="R61" i="1"/>
  <c r="G9" i="6"/>
  <c r="N57" i="1"/>
  <c r="N56" i="1"/>
  <c r="H13" i="10"/>
  <c r="N62" i="1"/>
  <c r="P62" i="1"/>
  <c r="R62" i="1"/>
  <c r="G10" i="6"/>
  <c r="H12" i="10"/>
  <c r="H11" i="10"/>
  <c r="N60" i="1"/>
  <c r="P60" i="1"/>
  <c r="R60" i="1"/>
  <c r="G8" i="6"/>
  <c r="E8" i="6"/>
  <c r="H10" i="10"/>
  <c r="N59" i="1"/>
  <c r="P59" i="1"/>
  <c r="R59" i="1"/>
  <c r="H9" i="10"/>
  <c r="N58" i="1"/>
  <c r="P58" i="1"/>
  <c r="R58" i="1"/>
  <c r="H8" i="10"/>
  <c r="H7" i="10"/>
  <c r="H6" i="10"/>
  <c r="N55" i="1"/>
  <c r="P55" i="1"/>
  <c r="E5" i="6"/>
  <c r="E6" i="6"/>
  <c r="J7" i="6"/>
  <c r="L7" i="6"/>
  <c r="J8" i="6"/>
  <c r="L8" i="6"/>
  <c r="J9" i="6"/>
  <c r="L9" i="6"/>
  <c r="J10" i="6"/>
  <c r="L10" i="6"/>
  <c r="E11" i="6"/>
  <c r="H11" i="6"/>
  <c r="J11" i="6"/>
  <c r="L11" i="6"/>
  <c r="E12" i="6"/>
  <c r="E16" i="6"/>
  <c r="H16" i="6"/>
  <c r="F16" i="6"/>
  <c r="J16" i="6"/>
  <c r="L16" i="6"/>
  <c r="E17" i="6"/>
  <c r="E18" i="6"/>
  <c r="E19" i="6"/>
  <c r="J20" i="6"/>
  <c r="L20" i="6"/>
  <c r="J21" i="6"/>
  <c r="L21" i="6"/>
  <c r="J22" i="6"/>
  <c r="L22" i="6"/>
  <c r="J23" i="6"/>
  <c r="L23" i="6"/>
  <c r="J24" i="6"/>
  <c r="L24" i="6"/>
  <c r="J25" i="6"/>
  <c r="L25" i="6"/>
  <c r="J26" i="6"/>
  <c r="L26" i="6"/>
  <c r="J27" i="6"/>
  <c r="L27" i="6"/>
  <c r="J28" i="6"/>
  <c r="L28" i="6"/>
  <c r="J29" i="6"/>
  <c r="L29" i="6"/>
  <c r="J30" i="6"/>
  <c r="L30" i="6"/>
  <c r="J31" i="6"/>
  <c r="L31" i="6"/>
  <c r="J34" i="6"/>
  <c r="L34" i="6"/>
  <c r="E35" i="6"/>
  <c r="H35" i="6"/>
  <c r="F35" i="6"/>
  <c r="J35" i="6"/>
  <c r="L35" i="6"/>
  <c r="E36" i="6"/>
  <c r="J37" i="6"/>
  <c r="L37" i="6"/>
  <c r="J38" i="6"/>
  <c r="L38" i="6"/>
  <c r="J39" i="6"/>
  <c r="L39" i="6"/>
  <c r="J40" i="6"/>
  <c r="L40" i="6"/>
  <c r="J41" i="6"/>
  <c r="L41" i="6"/>
  <c r="J42" i="6"/>
  <c r="L42" i="6"/>
  <c r="J43" i="6"/>
  <c r="L43" i="6"/>
  <c r="J44" i="6"/>
  <c r="L44" i="6"/>
  <c r="J45" i="6"/>
  <c r="L45" i="6"/>
  <c r="J46" i="6"/>
  <c r="L46" i="6"/>
  <c r="J47" i="6"/>
  <c r="L47" i="6"/>
  <c r="J48" i="6"/>
  <c r="L48" i="6"/>
  <c r="J49" i="6"/>
  <c r="L49" i="6"/>
  <c r="J50" i="6"/>
  <c r="L50" i="6"/>
  <c r="J51" i="6"/>
  <c r="L51" i="6"/>
  <c r="J52" i="6"/>
  <c r="L52" i="6"/>
  <c r="J53" i="6"/>
  <c r="L53" i="6"/>
  <c r="J54" i="6"/>
  <c r="L54" i="6"/>
  <c r="J57" i="6"/>
  <c r="L57" i="6"/>
  <c r="E58" i="6"/>
  <c r="H58" i="6"/>
  <c r="J58" i="6"/>
  <c r="L58" i="6"/>
  <c r="E59" i="6"/>
  <c r="J60" i="6"/>
  <c r="L60" i="6"/>
  <c r="L59" i="6"/>
  <c r="L12" i="11"/>
  <c r="J61" i="6"/>
  <c r="J59" i="6"/>
  <c r="J12" i="11"/>
  <c r="L61" i="6"/>
  <c r="J62" i="6"/>
  <c r="L62" i="6"/>
  <c r="J63" i="6"/>
  <c r="L63" i="6"/>
  <c r="E64" i="6"/>
  <c r="H64" i="6"/>
  <c r="F64" i="6"/>
  <c r="J64" i="6"/>
  <c r="L64" i="6"/>
  <c r="E65" i="6"/>
  <c r="E66" i="6"/>
  <c r="E73" i="6"/>
  <c r="H73" i="6"/>
  <c r="J73" i="6"/>
  <c r="L73" i="6"/>
  <c r="E74" i="6"/>
  <c r="E84" i="6"/>
  <c r="H84" i="6"/>
  <c r="J84" i="6"/>
  <c r="L84" i="6"/>
  <c r="E85" i="6"/>
  <c r="E88" i="6"/>
  <c r="H88" i="6"/>
  <c r="J88" i="6"/>
  <c r="L88" i="6"/>
  <c r="E89" i="6"/>
  <c r="E91" i="6"/>
  <c r="H91" i="6"/>
  <c r="J91" i="6"/>
  <c r="L91" i="6"/>
  <c r="F91" i="6"/>
  <c r="E92" i="6"/>
  <c r="E95" i="6"/>
  <c r="H95" i="6"/>
  <c r="J95" i="6"/>
  <c r="L95" i="6"/>
  <c r="K6" i="2"/>
  <c r="I190" i="4"/>
  <c r="K7" i="2"/>
  <c r="K8" i="2"/>
  <c r="K10" i="2"/>
  <c r="I159" i="4"/>
  <c r="K11" i="2"/>
  <c r="I118" i="4"/>
  <c r="K12" i="2"/>
  <c r="K13" i="2"/>
  <c r="K14" i="2"/>
  <c r="I187" i="4"/>
  <c r="J18" i="4"/>
  <c r="L18" i="4"/>
  <c r="J19" i="4"/>
  <c r="L19" i="4"/>
  <c r="J20" i="4"/>
  <c r="L20" i="4"/>
  <c r="J21" i="4"/>
  <c r="L21" i="4"/>
  <c r="J26" i="4"/>
  <c r="L26" i="4"/>
  <c r="J27" i="4"/>
  <c r="L27" i="4"/>
  <c r="J28" i="4"/>
  <c r="L28" i="4"/>
  <c r="F28" i="4"/>
  <c r="J29" i="4"/>
  <c r="L29" i="4"/>
  <c r="J34" i="4"/>
  <c r="L34" i="4"/>
  <c r="L39" i="4"/>
  <c r="K55" i="6"/>
  <c r="L55" i="6"/>
  <c r="J35" i="4"/>
  <c r="L35" i="4"/>
  <c r="J36" i="4"/>
  <c r="J39" i="4"/>
  <c r="I55" i="6"/>
  <c r="J55" i="6"/>
  <c r="L36" i="4"/>
  <c r="J37" i="4"/>
  <c r="L37" i="4"/>
  <c r="H42" i="4"/>
  <c r="L42" i="4"/>
  <c r="H43" i="4"/>
  <c r="L43" i="4"/>
  <c r="H44" i="4"/>
  <c r="J44" i="4"/>
  <c r="E45" i="4"/>
  <c r="H50" i="4"/>
  <c r="L50" i="4"/>
  <c r="F50" i="4"/>
  <c r="H51" i="4"/>
  <c r="L51" i="4"/>
  <c r="H52" i="4"/>
  <c r="J52" i="4"/>
  <c r="E53" i="4"/>
  <c r="H58" i="4"/>
  <c r="L58" i="4"/>
  <c r="J59" i="4"/>
  <c r="L59" i="4"/>
  <c r="J60" i="4"/>
  <c r="L60" i="4"/>
  <c r="J61" i="4"/>
  <c r="L61" i="4"/>
  <c r="H66" i="4"/>
  <c r="L66" i="4"/>
  <c r="J67" i="4"/>
  <c r="L67" i="4"/>
  <c r="J68" i="4"/>
  <c r="L68" i="4"/>
  <c r="J69" i="4"/>
  <c r="L69" i="4"/>
  <c r="H74" i="4"/>
  <c r="L74" i="4"/>
  <c r="H75" i="4"/>
  <c r="J75" i="4"/>
  <c r="H77" i="4"/>
  <c r="H80" i="4"/>
  <c r="I80" i="4"/>
  <c r="E80" i="4"/>
  <c r="L80" i="4"/>
  <c r="H81" i="4"/>
  <c r="J81" i="4"/>
  <c r="H86" i="4"/>
  <c r="H89" i="4"/>
  <c r="H91" i="4"/>
  <c r="I86" i="4"/>
  <c r="E86" i="4"/>
  <c r="L86" i="4"/>
  <c r="H87" i="4"/>
  <c r="L87" i="4"/>
  <c r="H88" i="4"/>
  <c r="J88" i="4"/>
  <c r="E89" i="4"/>
  <c r="H94" i="4"/>
  <c r="L94" i="4"/>
  <c r="J95" i="4"/>
  <c r="L95" i="4"/>
  <c r="J96" i="4"/>
  <c r="L96" i="4"/>
  <c r="J97" i="4"/>
  <c r="L97" i="4"/>
  <c r="H102" i="4"/>
  <c r="L102" i="4"/>
  <c r="J103" i="4"/>
  <c r="L103" i="4"/>
  <c r="J104" i="4"/>
  <c r="L104" i="4"/>
  <c r="J105" i="4"/>
  <c r="L105" i="4"/>
  <c r="H110" i="4"/>
  <c r="L110" i="4"/>
  <c r="J111" i="4"/>
  <c r="L111" i="4"/>
  <c r="J112" i="4"/>
  <c r="L112" i="4"/>
  <c r="J113" i="4"/>
  <c r="L113" i="4"/>
  <c r="E118" i="4"/>
  <c r="H118" i="4"/>
  <c r="J118" i="4"/>
  <c r="K119" i="4"/>
  <c r="L119" i="4"/>
  <c r="L118" i="4"/>
  <c r="H119" i="4"/>
  <c r="J119" i="4"/>
  <c r="H124" i="4"/>
  <c r="I124" i="4"/>
  <c r="E124" i="4"/>
  <c r="L124" i="4"/>
  <c r="H125" i="4"/>
  <c r="J125" i="4"/>
  <c r="H127" i="4"/>
  <c r="J130" i="4"/>
  <c r="L130" i="4"/>
  <c r="J131" i="4"/>
  <c r="L131" i="4"/>
  <c r="J132" i="4"/>
  <c r="L132" i="4"/>
  <c r="J133" i="4"/>
  <c r="L133" i="4"/>
  <c r="H138" i="4"/>
  <c r="L138" i="4"/>
  <c r="H139" i="4"/>
  <c r="L139" i="4"/>
  <c r="J140" i="4"/>
  <c r="L140" i="4"/>
  <c r="H145" i="4"/>
  <c r="I145" i="4"/>
  <c r="E145" i="4"/>
  <c r="J145" i="4"/>
  <c r="L145" i="4"/>
  <c r="H146" i="4"/>
  <c r="L146" i="4"/>
  <c r="J147" i="4"/>
  <c r="L147" i="4"/>
  <c r="J152" i="4"/>
  <c r="L152" i="4"/>
  <c r="J153" i="4"/>
  <c r="L153" i="4"/>
  <c r="J154" i="4"/>
  <c r="L154" i="4"/>
  <c r="J155" i="4"/>
  <c r="L155" i="4"/>
  <c r="H159" i="4"/>
  <c r="L159" i="4"/>
  <c r="H160" i="4"/>
  <c r="L160" i="4"/>
  <c r="H161" i="4"/>
  <c r="J161" i="4"/>
  <c r="J162" i="4"/>
  <c r="L162" i="4"/>
  <c r="H166" i="4"/>
  <c r="I166" i="4"/>
  <c r="E166" i="4"/>
  <c r="L166" i="4"/>
  <c r="H167" i="4"/>
  <c r="H169" i="4"/>
  <c r="G134" i="4"/>
  <c r="J167" i="4"/>
  <c r="H172" i="4"/>
  <c r="L172" i="4"/>
  <c r="H173" i="4"/>
  <c r="L173" i="4"/>
  <c r="H174" i="4"/>
  <c r="J174" i="4"/>
  <c r="H179" i="4"/>
  <c r="L179" i="4"/>
  <c r="H180" i="4"/>
  <c r="L180" i="4"/>
  <c r="H181" i="4"/>
  <c r="J181" i="4"/>
  <c r="H186" i="4"/>
  <c r="F186" i="4"/>
  <c r="I186" i="4"/>
  <c r="J186" i="4"/>
  <c r="L186" i="4"/>
  <c r="L192" i="4"/>
  <c r="H187" i="4"/>
  <c r="L187" i="4"/>
  <c r="H188" i="4"/>
  <c r="I188" i="4"/>
  <c r="L188" i="4"/>
  <c r="H189" i="4"/>
  <c r="I189" i="4"/>
  <c r="E189" i="4"/>
  <c r="L189" i="4"/>
  <c r="H190" i="4"/>
  <c r="L190" i="4"/>
  <c r="R8" i="1"/>
  <c r="G23" i="6"/>
  <c r="R10" i="1"/>
  <c r="G25" i="6"/>
  <c r="R12" i="1"/>
  <c r="G27" i="6"/>
  <c r="E27" i="6"/>
  <c r="G30" i="6"/>
  <c r="R20" i="1"/>
  <c r="G39" i="6"/>
  <c r="R21" i="1"/>
  <c r="G40" i="6"/>
  <c r="E40" i="6"/>
  <c r="R22" i="1"/>
  <c r="G41" i="6"/>
  <c r="G43" i="6"/>
  <c r="H43" i="6"/>
  <c r="R27" i="1"/>
  <c r="G45" i="6"/>
  <c r="H45" i="6"/>
  <c r="R32" i="1"/>
  <c r="G49" i="6"/>
  <c r="H49" i="6"/>
  <c r="F49" i="6"/>
  <c r="R35" i="1"/>
  <c r="G133" i="4"/>
  <c r="H133" i="4"/>
  <c r="F133" i="4"/>
  <c r="R44" i="1"/>
  <c r="R45" i="1"/>
  <c r="G36" i="4"/>
  <c r="E36" i="4"/>
  <c r="R46" i="1"/>
  <c r="G21" i="4"/>
  <c r="E21" i="4"/>
  <c r="R48" i="1"/>
  <c r="G29" i="4"/>
  <c r="R50" i="1"/>
  <c r="F84" i="6"/>
  <c r="E186" i="4"/>
  <c r="E52" i="6"/>
  <c r="E24" i="6"/>
  <c r="E62" i="6"/>
  <c r="I139" i="4"/>
  <c r="J121" i="4"/>
  <c r="I80" i="6"/>
  <c r="J80" i="6"/>
  <c r="J86" i="4"/>
  <c r="J166" i="4"/>
  <c r="J169" i="4"/>
  <c r="F166" i="4"/>
  <c r="E45" i="6"/>
  <c r="H36" i="4"/>
  <c r="H7" i="6"/>
  <c r="F7" i="6"/>
  <c r="E7" i="6"/>
  <c r="G35" i="4"/>
  <c r="G27" i="4"/>
  <c r="E39" i="6"/>
  <c r="H39" i="6"/>
  <c r="F39" i="6"/>
  <c r="G21" i="5"/>
  <c r="G28" i="4"/>
  <c r="G20" i="4"/>
  <c r="F15" i="5"/>
  <c r="H22" i="6"/>
  <c r="F22" i="6"/>
  <c r="H121" i="4"/>
  <c r="G80" i="6"/>
  <c r="H40" i="6"/>
  <c r="F40" i="6"/>
  <c r="E47" i="6"/>
  <c r="H47" i="6"/>
  <c r="F47" i="6"/>
  <c r="H31" i="6"/>
  <c r="F31" i="6"/>
  <c r="G19" i="4"/>
  <c r="H21" i="4"/>
  <c r="H8" i="6"/>
  <c r="F8" i="6"/>
  <c r="G87" i="6"/>
  <c r="H87" i="6"/>
  <c r="E187" i="4"/>
  <c r="J187" i="4"/>
  <c r="H60" i="6"/>
  <c r="E132" i="4"/>
  <c r="E49" i="6"/>
  <c r="H10" i="5"/>
  <c r="G67" i="4"/>
  <c r="H67" i="4"/>
  <c r="F67" i="4"/>
  <c r="G59" i="4"/>
  <c r="E119" i="4"/>
  <c r="L121" i="4"/>
  <c r="L63" i="4"/>
  <c r="E20" i="6"/>
  <c r="F145" i="4"/>
  <c r="E41" i="6"/>
  <c r="H41" i="6"/>
  <c r="F41" i="6"/>
  <c r="E44" i="6"/>
  <c r="H44" i="6"/>
  <c r="F44" i="6"/>
  <c r="E61" i="6"/>
  <c r="H61" i="6"/>
  <c r="F61" i="6"/>
  <c r="F29" i="6"/>
  <c r="E29" i="6"/>
  <c r="E53" i="6"/>
  <c r="H53" i="6"/>
  <c r="H53" i="4"/>
  <c r="H55" i="4"/>
  <c r="L31" i="4"/>
  <c r="G18" i="4"/>
  <c r="E43" i="6"/>
  <c r="F43" i="6"/>
  <c r="J189" i="4"/>
  <c r="F189" i="4"/>
  <c r="J156" i="4"/>
  <c r="L149" i="4"/>
  <c r="J124" i="4"/>
  <c r="J127" i="4"/>
  <c r="G22" i="5"/>
  <c r="F118" i="4"/>
  <c r="J80" i="4"/>
  <c r="E42" i="6"/>
  <c r="E21" i="6"/>
  <c r="H83" i="4"/>
  <c r="I50" i="4"/>
  <c r="J50" i="4"/>
  <c r="I74" i="4"/>
  <c r="J74" i="4"/>
  <c r="K75" i="4"/>
  <c r="L75" i="4"/>
  <c r="L77" i="4"/>
  <c r="F73" i="6"/>
  <c r="H28" i="6"/>
  <c r="F28" i="6"/>
  <c r="I42" i="4"/>
  <c r="H27" i="6"/>
  <c r="I138" i="4"/>
  <c r="F11" i="6"/>
  <c r="G28" i="5"/>
  <c r="K167" i="4"/>
  <c r="E167" i="4"/>
  <c r="I134" i="4"/>
  <c r="J134" i="4"/>
  <c r="J135" i="4"/>
  <c r="I83" i="6"/>
  <c r="J83" i="6"/>
  <c r="L167" i="4"/>
  <c r="F167" i="4"/>
  <c r="I93" i="6"/>
  <c r="J93" i="6"/>
  <c r="G26" i="5"/>
  <c r="E27" i="4"/>
  <c r="H27" i="4"/>
  <c r="K56" i="6"/>
  <c r="L56" i="6"/>
  <c r="H35" i="4"/>
  <c r="F35" i="4"/>
  <c r="E35" i="4"/>
  <c r="E74" i="4"/>
  <c r="E50" i="4"/>
  <c r="F187" i="4"/>
  <c r="F119" i="4"/>
  <c r="K81" i="4"/>
  <c r="J83" i="4"/>
  <c r="I72" i="6"/>
  <c r="E42" i="4"/>
  <c r="J42" i="4"/>
  <c r="G72" i="6"/>
  <c r="K69" i="6"/>
  <c r="L69" i="6"/>
  <c r="H13" i="5"/>
  <c r="E59" i="4"/>
  <c r="H59" i="4"/>
  <c r="E20" i="4"/>
  <c r="H20" i="4"/>
  <c r="F20" i="4"/>
  <c r="E67" i="4"/>
  <c r="H28" i="4"/>
  <c r="E28" i="4"/>
  <c r="K125" i="4"/>
  <c r="L125" i="4"/>
  <c r="F124" i="4"/>
  <c r="F28" i="5"/>
  <c r="F21" i="5"/>
  <c r="L81" i="4"/>
  <c r="E81" i="4"/>
  <c r="J77" i="4"/>
  <c r="F74" i="4"/>
  <c r="E125" i="4"/>
  <c r="I82" i="6"/>
  <c r="J82" i="6"/>
  <c r="I87" i="6"/>
  <c r="F59" i="4"/>
  <c r="I81" i="6"/>
  <c r="J81" i="6"/>
  <c r="J72" i="6"/>
  <c r="G16" i="5"/>
  <c r="H80" i="6"/>
  <c r="H134" i="4"/>
  <c r="L127" i="4"/>
  <c r="F125" i="4"/>
  <c r="E75" i="4"/>
  <c r="F81" i="4"/>
  <c r="I20" i="8"/>
  <c r="K87" i="6"/>
  <c r="L87" i="6"/>
  <c r="F75" i="4"/>
  <c r="K71" i="6"/>
  <c r="L71" i="6"/>
  <c r="H15" i="5"/>
  <c r="F62" i="6"/>
  <c r="G34" i="6"/>
  <c r="E34" i="6"/>
  <c r="F20" i="6"/>
  <c r="F27" i="6"/>
  <c r="J87" i="6"/>
  <c r="F60" i="6"/>
  <c r="L6" i="6"/>
  <c r="F38" i="6"/>
  <c r="L6" i="11"/>
  <c r="H9" i="6"/>
  <c r="E9" i="6"/>
  <c r="L36" i="6"/>
  <c r="L11" i="11"/>
  <c r="H50" i="6"/>
  <c r="F50" i="6"/>
  <c r="E50" i="6"/>
  <c r="F80" i="6"/>
  <c r="H72" i="6"/>
  <c r="G81" i="6"/>
  <c r="K33" i="6"/>
  <c r="L33" i="6"/>
  <c r="H9" i="5"/>
  <c r="K80" i="6"/>
  <c r="L80" i="6"/>
  <c r="H21" i="5"/>
  <c r="E21" i="5"/>
  <c r="F87" i="6"/>
  <c r="J139" i="4"/>
  <c r="F139" i="4"/>
  <c r="E139" i="4"/>
  <c r="E29" i="4"/>
  <c r="H29" i="4"/>
  <c r="F29" i="4"/>
  <c r="H30" i="6"/>
  <c r="F30" i="6"/>
  <c r="E30" i="6"/>
  <c r="H23" i="6"/>
  <c r="F23" i="6"/>
  <c r="E23" i="6"/>
  <c r="J188" i="4"/>
  <c r="F188" i="4"/>
  <c r="E188" i="4"/>
  <c r="K10" i="4"/>
  <c r="L10" i="4"/>
  <c r="L11" i="4"/>
  <c r="H31" i="5"/>
  <c r="H183" i="4"/>
  <c r="J31" i="4"/>
  <c r="J23" i="4"/>
  <c r="I172" i="4"/>
  <c r="I179" i="4"/>
  <c r="E159" i="4"/>
  <c r="J159" i="4"/>
  <c r="H34" i="6"/>
  <c r="F34" i="6"/>
  <c r="E54" i="6"/>
  <c r="H22" i="5"/>
  <c r="K82" i="6"/>
  <c r="L82" i="6"/>
  <c r="F127" i="4"/>
  <c r="E87" i="6"/>
  <c r="F121" i="4"/>
  <c r="F27" i="4"/>
  <c r="J138" i="4"/>
  <c r="E138" i="4"/>
  <c r="K90" i="6"/>
  <c r="L90" i="6"/>
  <c r="L89" i="6"/>
  <c r="L17" i="11"/>
  <c r="H25" i="5"/>
  <c r="F12" i="5"/>
  <c r="G76" i="6"/>
  <c r="F86" i="4"/>
  <c r="H63" i="6"/>
  <c r="F63" i="6"/>
  <c r="L71" i="4"/>
  <c r="H45" i="4"/>
  <c r="F42" i="4"/>
  <c r="H26" i="6"/>
  <c r="F26" i="6"/>
  <c r="E26" i="6"/>
  <c r="E48" i="6"/>
  <c r="H48" i="6"/>
  <c r="F48" i="6"/>
  <c r="G68" i="6"/>
  <c r="E19" i="4"/>
  <c r="H19" i="4"/>
  <c r="F19" i="4"/>
  <c r="E80" i="6"/>
  <c r="F36" i="4"/>
  <c r="G75" i="6"/>
  <c r="F17" i="5"/>
  <c r="L83" i="4"/>
  <c r="F80" i="4"/>
  <c r="G71" i="6"/>
  <c r="F77" i="4"/>
  <c r="E131" i="4"/>
  <c r="H131" i="4"/>
  <c r="F131" i="4"/>
  <c r="H152" i="4"/>
  <c r="E152" i="4"/>
  <c r="H51" i="6"/>
  <c r="F51" i="6"/>
  <c r="G23" i="5"/>
  <c r="I71" i="6"/>
  <c r="J71" i="6"/>
  <c r="G15" i="5"/>
  <c r="E15" i="5"/>
  <c r="F16" i="5"/>
  <c r="H18" i="4"/>
  <c r="E18" i="4"/>
  <c r="G10" i="5"/>
  <c r="E133" i="4"/>
  <c r="H25" i="6"/>
  <c r="F25" i="6"/>
  <c r="E25" i="6"/>
  <c r="H192" i="4"/>
  <c r="L169" i="4"/>
  <c r="L142" i="4"/>
  <c r="J190" i="4"/>
  <c r="F190" i="4"/>
  <c r="E190" i="4"/>
  <c r="E10" i="6"/>
  <c r="H10" i="6"/>
  <c r="F10" i="6"/>
  <c r="I87" i="4"/>
  <c r="I146" i="4"/>
  <c r="I51" i="4"/>
  <c r="I160" i="4"/>
  <c r="I43" i="4"/>
  <c r="I180" i="4"/>
  <c r="I173" i="4"/>
  <c r="I66" i="4"/>
  <c r="I102" i="4"/>
  <c r="I58" i="4"/>
  <c r="I94" i="4"/>
  <c r="I110" i="4"/>
  <c r="E130" i="4"/>
  <c r="H130" i="4"/>
  <c r="G26" i="4"/>
  <c r="G34" i="4"/>
  <c r="H37" i="4"/>
  <c r="F37" i="4"/>
  <c r="E37" i="4"/>
  <c r="G96" i="4"/>
  <c r="G60" i="4"/>
  <c r="G104" i="4"/>
  <c r="G112" i="4"/>
  <c r="G68" i="4"/>
  <c r="F21" i="4"/>
  <c r="L156" i="4"/>
  <c r="L115" i="4"/>
  <c r="L107" i="4"/>
  <c r="G103" i="4"/>
  <c r="G95" i="4"/>
  <c r="G111" i="4"/>
  <c r="E38" i="6"/>
  <c r="F53" i="6"/>
  <c r="H46" i="6"/>
  <c r="F46" i="6"/>
  <c r="H162" i="4"/>
  <c r="J192" i="4"/>
  <c r="H176" i="4"/>
  <c r="G82" i="6"/>
  <c r="F22" i="5"/>
  <c r="L23" i="4"/>
  <c r="F95" i="6"/>
  <c r="F58" i="6"/>
  <c r="J6" i="6"/>
  <c r="F45" i="6"/>
  <c r="L99" i="4"/>
  <c r="F88" i="6"/>
  <c r="E37" i="6"/>
  <c r="H37" i="6"/>
  <c r="E153" i="4"/>
  <c r="H153" i="4"/>
  <c r="F153" i="4"/>
  <c r="H18" i="5"/>
  <c r="K77" i="6"/>
  <c r="L77" i="6"/>
  <c r="H82" i="6"/>
  <c r="F82" i="6"/>
  <c r="E82" i="6"/>
  <c r="I10" i="4"/>
  <c r="J10" i="4"/>
  <c r="J11" i="4"/>
  <c r="G31" i="5"/>
  <c r="H103" i="4"/>
  <c r="E103" i="4"/>
  <c r="H60" i="4"/>
  <c r="E60" i="4"/>
  <c r="E34" i="4"/>
  <c r="H34" i="4"/>
  <c r="E110" i="4"/>
  <c r="J110" i="4"/>
  <c r="E66" i="4"/>
  <c r="J66" i="4"/>
  <c r="J160" i="4"/>
  <c r="F160" i="4"/>
  <c r="E160" i="4"/>
  <c r="F18" i="4"/>
  <c r="H23" i="4"/>
  <c r="H16" i="5"/>
  <c r="K81" i="6"/>
  <c r="L81" i="6"/>
  <c r="K72" i="6"/>
  <c r="J163" i="4"/>
  <c r="F159" i="4"/>
  <c r="K161" i="4"/>
  <c r="I32" i="6"/>
  <c r="J32" i="6"/>
  <c r="J19" i="6"/>
  <c r="G8" i="5"/>
  <c r="F37" i="6"/>
  <c r="G57" i="6"/>
  <c r="K32" i="6"/>
  <c r="L32" i="6"/>
  <c r="L19" i="6"/>
  <c r="H8" i="5"/>
  <c r="F162" i="4"/>
  <c r="H163" i="4"/>
  <c r="K78" i="6"/>
  <c r="L78" i="6"/>
  <c r="H19" i="5"/>
  <c r="H68" i="4"/>
  <c r="E68" i="4"/>
  <c r="E96" i="4"/>
  <c r="H96" i="4"/>
  <c r="F96" i="4"/>
  <c r="H26" i="4"/>
  <c r="E26" i="4"/>
  <c r="E94" i="4"/>
  <c r="J94" i="4"/>
  <c r="E173" i="4"/>
  <c r="J173" i="4"/>
  <c r="F173" i="4"/>
  <c r="J51" i="4"/>
  <c r="E51" i="4"/>
  <c r="H24" i="5"/>
  <c r="K86" i="6"/>
  <c r="L86" i="6"/>
  <c r="L85" i="6"/>
  <c r="L16" i="11"/>
  <c r="H68" i="6"/>
  <c r="H14" i="5"/>
  <c r="K70" i="6"/>
  <c r="L70" i="6"/>
  <c r="H76" i="6"/>
  <c r="G9" i="5"/>
  <c r="I56" i="6"/>
  <c r="J56" i="6"/>
  <c r="J36" i="6"/>
  <c r="J11" i="11"/>
  <c r="I33" i="6"/>
  <c r="J33" i="6"/>
  <c r="H6" i="5"/>
  <c r="K14" i="6"/>
  <c r="L14" i="6"/>
  <c r="H81" i="6"/>
  <c r="F81" i="6"/>
  <c r="F9" i="6"/>
  <c r="H6" i="6"/>
  <c r="J6" i="11"/>
  <c r="H111" i="4"/>
  <c r="E111" i="4"/>
  <c r="H20" i="5"/>
  <c r="K79" i="6"/>
  <c r="L79" i="6"/>
  <c r="H112" i="4"/>
  <c r="F112" i="4"/>
  <c r="E112" i="4"/>
  <c r="F130" i="4"/>
  <c r="H135" i="4"/>
  <c r="E58" i="4"/>
  <c r="J58" i="4"/>
  <c r="J180" i="4"/>
  <c r="F180" i="4"/>
  <c r="E180" i="4"/>
  <c r="E146" i="4"/>
  <c r="J146" i="4"/>
  <c r="K134" i="4"/>
  <c r="H28" i="5"/>
  <c r="E28" i="5"/>
  <c r="F169" i="4"/>
  <c r="F192" i="4"/>
  <c r="F31" i="5"/>
  <c r="E31" i="5"/>
  <c r="G10" i="4"/>
  <c r="E16" i="5"/>
  <c r="F152" i="4"/>
  <c r="G154" i="4"/>
  <c r="H71" i="6"/>
  <c r="F71" i="6"/>
  <c r="E71" i="6"/>
  <c r="G140" i="4"/>
  <c r="F138" i="4"/>
  <c r="J142" i="4"/>
  <c r="J179" i="4"/>
  <c r="E179" i="4"/>
  <c r="F83" i="4"/>
  <c r="H59" i="6"/>
  <c r="E22" i="5"/>
  <c r="F29" i="5"/>
  <c r="G14" i="4"/>
  <c r="H95" i="4"/>
  <c r="E95" i="4"/>
  <c r="H26" i="5"/>
  <c r="K93" i="6"/>
  <c r="L93" i="6"/>
  <c r="E104" i="4"/>
  <c r="H104" i="4"/>
  <c r="F104" i="4"/>
  <c r="E102" i="4"/>
  <c r="J102" i="4"/>
  <c r="J43" i="4"/>
  <c r="E43" i="4"/>
  <c r="E87" i="4"/>
  <c r="J87" i="4"/>
  <c r="H75" i="6"/>
  <c r="H47" i="4"/>
  <c r="J172" i="4"/>
  <c r="E172" i="4"/>
  <c r="G6" i="4"/>
  <c r="F30" i="5"/>
  <c r="G27" i="5"/>
  <c r="I94" i="6"/>
  <c r="J94" i="6"/>
  <c r="J92" i="6"/>
  <c r="J18" i="11"/>
  <c r="F66" i="4"/>
  <c r="G69" i="4"/>
  <c r="J71" i="4"/>
  <c r="F95" i="4"/>
  <c r="H140" i="4"/>
  <c r="E140" i="4"/>
  <c r="F58" i="4"/>
  <c r="G61" i="4"/>
  <c r="J63" i="4"/>
  <c r="F26" i="4"/>
  <c r="H31" i="4"/>
  <c r="L72" i="6"/>
  <c r="F72" i="6"/>
  <c r="E72" i="6"/>
  <c r="F103" i="4"/>
  <c r="G105" i="4"/>
  <c r="J107" i="4"/>
  <c r="F102" i="4"/>
  <c r="G97" i="4"/>
  <c r="F94" i="4"/>
  <c r="J99" i="4"/>
  <c r="J115" i="4"/>
  <c r="F110" i="4"/>
  <c r="G113" i="4"/>
  <c r="E154" i="4"/>
  <c r="H154" i="4"/>
  <c r="L134" i="4"/>
  <c r="E134" i="4"/>
  <c r="G94" i="6"/>
  <c r="F27" i="5"/>
  <c r="E57" i="6"/>
  <c r="H57" i="6"/>
  <c r="F57" i="6"/>
  <c r="F23" i="4"/>
  <c r="G32" i="6"/>
  <c r="F8" i="5"/>
  <c r="E8" i="5"/>
  <c r="H39" i="4"/>
  <c r="F34" i="4"/>
  <c r="J176" i="4"/>
  <c r="K174" i="4"/>
  <c r="F172" i="4"/>
  <c r="F43" i="4"/>
  <c r="J45" i="4"/>
  <c r="K44" i="4"/>
  <c r="J149" i="4"/>
  <c r="G147" i="4"/>
  <c r="F146" i="4"/>
  <c r="H6" i="11"/>
  <c r="F6" i="6"/>
  <c r="F68" i="4"/>
  <c r="J18" i="6"/>
  <c r="J10" i="11"/>
  <c r="J9" i="11"/>
  <c r="H6" i="4"/>
  <c r="F87" i="4"/>
  <c r="K88" i="4"/>
  <c r="J89" i="4"/>
  <c r="K181" i="4"/>
  <c r="J183" i="4"/>
  <c r="F179" i="4"/>
  <c r="F111" i="4"/>
  <c r="L161" i="4"/>
  <c r="E161" i="4"/>
  <c r="F11" i="5"/>
  <c r="G67" i="6"/>
  <c r="H14" i="4"/>
  <c r="H12" i="11"/>
  <c r="F12" i="11"/>
  <c r="F59" i="6"/>
  <c r="G24" i="5"/>
  <c r="I86" i="6"/>
  <c r="J86" i="6"/>
  <c r="J85" i="6"/>
  <c r="J16" i="11"/>
  <c r="H10" i="4"/>
  <c r="E10" i="4"/>
  <c r="F23" i="5"/>
  <c r="G83" i="6"/>
  <c r="E81" i="6"/>
  <c r="F51" i="4"/>
  <c r="J53" i="4"/>
  <c r="K52" i="4"/>
  <c r="L18" i="6"/>
  <c r="L10" i="11"/>
  <c r="L9" i="11"/>
  <c r="F60" i="4"/>
  <c r="I14" i="6"/>
  <c r="J14" i="6"/>
  <c r="G6" i="5"/>
  <c r="H83" i="6"/>
  <c r="H15" i="4"/>
  <c r="E181" i="4"/>
  <c r="L181" i="4"/>
  <c r="F6" i="11"/>
  <c r="I90" i="6"/>
  <c r="J90" i="6"/>
  <c r="J89" i="6"/>
  <c r="J17" i="11"/>
  <c r="G25" i="5"/>
  <c r="F10" i="5"/>
  <c r="E10" i="5"/>
  <c r="F39" i="4"/>
  <c r="G55" i="6"/>
  <c r="H94" i="6"/>
  <c r="G20" i="5"/>
  <c r="I79" i="6"/>
  <c r="J79" i="6"/>
  <c r="E52" i="4"/>
  <c r="L52" i="4"/>
  <c r="E44" i="4"/>
  <c r="L44" i="4"/>
  <c r="E174" i="4"/>
  <c r="L174" i="4"/>
  <c r="G18" i="5"/>
  <c r="I77" i="6"/>
  <c r="J77" i="6"/>
  <c r="I78" i="6"/>
  <c r="J78" i="6"/>
  <c r="G19" i="5"/>
  <c r="I69" i="6"/>
  <c r="J69" i="6"/>
  <c r="G13" i="5"/>
  <c r="F140" i="4"/>
  <c r="H142" i="4"/>
  <c r="G14" i="5"/>
  <c r="I70" i="6"/>
  <c r="J70" i="6"/>
  <c r="J55" i="4"/>
  <c r="H67" i="6"/>
  <c r="F161" i="4"/>
  <c r="L163" i="4"/>
  <c r="J91" i="4"/>
  <c r="H7" i="4"/>
  <c r="J47" i="4"/>
  <c r="I14" i="4"/>
  <c r="G29" i="5"/>
  <c r="H32" i="6"/>
  <c r="E32" i="6"/>
  <c r="F134" i="4"/>
  <c r="L135" i="4"/>
  <c r="H113" i="4"/>
  <c r="E113" i="4"/>
  <c r="H105" i="4"/>
  <c r="E105" i="4"/>
  <c r="H61" i="4"/>
  <c r="E61" i="4"/>
  <c r="E69" i="4"/>
  <c r="H69" i="4"/>
  <c r="H11" i="4"/>
  <c r="F10" i="4"/>
  <c r="G30" i="5"/>
  <c r="I6" i="4"/>
  <c r="L88" i="4"/>
  <c r="E88" i="4"/>
  <c r="E147" i="4"/>
  <c r="H147" i="4"/>
  <c r="F154" i="4"/>
  <c r="G155" i="4"/>
  <c r="E97" i="4"/>
  <c r="H97" i="4"/>
  <c r="F9" i="5"/>
  <c r="E9" i="5"/>
  <c r="G56" i="6"/>
  <c r="G33" i="6"/>
  <c r="F31" i="4"/>
  <c r="E33" i="6"/>
  <c r="H33" i="6"/>
  <c r="F33" i="6"/>
  <c r="L89" i="4"/>
  <c r="F88" i="4"/>
  <c r="F105" i="4"/>
  <c r="H107" i="4"/>
  <c r="G11" i="5"/>
  <c r="I67" i="6"/>
  <c r="G15" i="6"/>
  <c r="F7" i="5"/>
  <c r="K94" i="6"/>
  <c r="H27" i="5"/>
  <c r="E27" i="5"/>
  <c r="F163" i="4"/>
  <c r="L176" i="4"/>
  <c r="F174" i="4"/>
  <c r="E155" i="4"/>
  <c r="H155" i="4"/>
  <c r="F61" i="4"/>
  <c r="H63" i="4"/>
  <c r="F5" i="5"/>
  <c r="G13" i="6"/>
  <c r="F147" i="4"/>
  <c r="H149" i="4"/>
  <c r="I75" i="6"/>
  <c r="G17" i="5"/>
  <c r="E55" i="6"/>
  <c r="H55" i="6"/>
  <c r="F181" i="4"/>
  <c r="L183" i="4"/>
  <c r="H56" i="6"/>
  <c r="F56" i="6"/>
  <c r="E56" i="6"/>
  <c r="G14" i="6"/>
  <c r="F6" i="5"/>
  <c r="E6" i="5"/>
  <c r="F11" i="4"/>
  <c r="F142" i="4"/>
  <c r="F24" i="5"/>
  <c r="E24" i="5"/>
  <c r="G86" i="6"/>
  <c r="J6" i="4"/>
  <c r="F113" i="4"/>
  <c r="H115" i="4"/>
  <c r="J14" i="4"/>
  <c r="I76" i="6"/>
  <c r="G12" i="5"/>
  <c r="I68" i="6"/>
  <c r="L53" i="4"/>
  <c r="F52" i="4"/>
  <c r="F97" i="4"/>
  <c r="H99" i="4"/>
  <c r="F69" i="4"/>
  <c r="H71" i="4"/>
  <c r="H23" i="5"/>
  <c r="E23" i="5"/>
  <c r="K83" i="6"/>
  <c r="F135" i="4"/>
  <c r="F32" i="6"/>
  <c r="H19" i="6"/>
  <c r="L45" i="4"/>
  <c r="F44" i="4"/>
  <c r="H10" i="11"/>
  <c r="F19" i="6"/>
  <c r="G77" i="6"/>
  <c r="F99" i="4"/>
  <c r="F18" i="5"/>
  <c r="E18" i="5"/>
  <c r="K6" i="4"/>
  <c r="H30" i="5"/>
  <c r="E30" i="5"/>
  <c r="F183" i="4"/>
  <c r="H15" i="6"/>
  <c r="J67" i="6"/>
  <c r="F14" i="5"/>
  <c r="E14" i="5"/>
  <c r="G70" i="6"/>
  <c r="F71" i="4"/>
  <c r="J68" i="6"/>
  <c r="J15" i="4"/>
  <c r="J7" i="4"/>
  <c r="E14" i="6"/>
  <c r="H14" i="6"/>
  <c r="F14" i="6"/>
  <c r="G69" i="6"/>
  <c r="F13" i="5"/>
  <c r="E13" i="5"/>
  <c r="F63" i="4"/>
  <c r="L94" i="6"/>
  <c r="E94" i="6"/>
  <c r="L91" i="4"/>
  <c r="F89" i="4"/>
  <c r="F20" i="5"/>
  <c r="E20" i="5"/>
  <c r="G79" i="6"/>
  <c r="F115" i="4"/>
  <c r="F55" i="6"/>
  <c r="H36" i="6"/>
  <c r="J75" i="6"/>
  <c r="H29" i="5"/>
  <c r="E29" i="5"/>
  <c r="K14" i="4"/>
  <c r="F176" i="4"/>
  <c r="F19" i="5"/>
  <c r="E19" i="5"/>
  <c r="F107" i="4"/>
  <c r="G78" i="6"/>
  <c r="L47" i="4"/>
  <c r="F45" i="4"/>
  <c r="L83" i="6"/>
  <c r="F83" i="6"/>
  <c r="E83" i="6"/>
  <c r="L55" i="4"/>
  <c r="F53" i="4"/>
  <c r="J76" i="6"/>
  <c r="E86" i="6"/>
  <c r="H86" i="6"/>
  <c r="G90" i="6"/>
  <c r="F25" i="5"/>
  <c r="E25" i="5"/>
  <c r="F149" i="4"/>
  <c r="H13" i="6"/>
  <c r="F155" i="4"/>
  <c r="H156" i="4"/>
  <c r="L14" i="4"/>
  <c r="E14" i="4"/>
  <c r="H90" i="6"/>
  <c r="E90" i="6"/>
  <c r="F36" i="6"/>
  <c r="H11" i="11"/>
  <c r="F11" i="11"/>
  <c r="G7" i="5"/>
  <c r="I15" i="6"/>
  <c r="E70" i="6"/>
  <c r="H70" i="6"/>
  <c r="F70" i="6"/>
  <c r="E77" i="6"/>
  <c r="H77" i="6"/>
  <c r="H12" i="6"/>
  <c r="H85" i="6"/>
  <c r="F86" i="6"/>
  <c r="H69" i="6"/>
  <c r="E69" i="6"/>
  <c r="L6" i="4"/>
  <c r="E6" i="4"/>
  <c r="F26" i="5"/>
  <c r="E26" i="5"/>
  <c r="F156" i="4"/>
  <c r="G93" i="6"/>
  <c r="K76" i="6"/>
  <c r="H12" i="5"/>
  <c r="E12" i="5"/>
  <c r="K68" i="6"/>
  <c r="F55" i="4"/>
  <c r="K67" i="6"/>
  <c r="H11" i="5"/>
  <c r="E11" i="5"/>
  <c r="F47" i="4"/>
  <c r="L92" i="6"/>
  <c r="L18" i="11"/>
  <c r="F94" i="6"/>
  <c r="G5" i="5"/>
  <c r="I13" i="6"/>
  <c r="H18" i="6"/>
  <c r="H78" i="6"/>
  <c r="F78" i="6"/>
  <c r="E78" i="6"/>
  <c r="J74" i="6"/>
  <c r="J15" i="11"/>
  <c r="E79" i="6"/>
  <c r="H79" i="6"/>
  <c r="F79" i="6"/>
  <c r="K75" i="6"/>
  <c r="H17" i="5"/>
  <c r="E17" i="5"/>
  <c r="F91" i="4"/>
  <c r="J66" i="6"/>
  <c r="F10" i="11"/>
  <c r="F18" i="6"/>
  <c r="F69" i="6"/>
  <c r="H66" i="6"/>
  <c r="H89" i="6"/>
  <c r="F90" i="6"/>
  <c r="L75" i="6"/>
  <c r="E75" i="6"/>
  <c r="L67" i="6"/>
  <c r="E67" i="6"/>
  <c r="L76" i="6"/>
  <c r="F76" i="6"/>
  <c r="E76" i="6"/>
  <c r="F77" i="6"/>
  <c r="H74" i="6"/>
  <c r="J14" i="11"/>
  <c r="J13" i="11"/>
  <c r="J8" i="11"/>
  <c r="J65" i="6"/>
  <c r="J17" i="6"/>
  <c r="E93" i="6"/>
  <c r="H93" i="6"/>
  <c r="L7" i="4"/>
  <c r="F6" i="4"/>
  <c r="F85" i="6"/>
  <c r="H16" i="11"/>
  <c r="F16" i="11"/>
  <c r="L15" i="4"/>
  <c r="F14" i="4"/>
  <c r="H9" i="11"/>
  <c r="J13" i="6"/>
  <c r="L68" i="6"/>
  <c r="F68" i="6"/>
  <c r="E68" i="6"/>
  <c r="H7" i="11"/>
  <c r="J15" i="6"/>
  <c r="J12" i="6"/>
  <c r="F93" i="6"/>
  <c r="H92" i="6"/>
  <c r="H15" i="11"/>
  <c r="F15" i="11"/>
  <c r="F74" i="6"/>
  <c r="F9" i="11"/>
  <c r="L66" i="6"/>
  <c r="F67" i="6"/>
  <c r="F89" i="6"/>
  <c r="H17" i="11"/>
  <c r="F17" i="11"/>
  <c r="H7" i="5"/>
  <c r="E7" i="5"/>
  <c r="K15" i="6"/>
  <c r="F15" i="4"/>
  <c r="K13" i="6"/>
  <c r="H5" i="5"/>
  <c r="E5" i="5"/>
  <c r="F7" i="4"/>
  <c r="L74" i="6"/>
  <c r="L15" i="11"/>
  <c r="F75" i="6"/>
  <c r="H14" i="11"/>
  <c r="H65" i="6"/>
  <c r="H13" i="11"/>
  <c r="L14" i="11"/>
  <c r="L13" i="11"/>
  <c r="L8" i="11"/>
  <c r="L65" i="6"/>
  <c r="L17" i="6"/>
  <c r="L13" i="6"/>
  <c r="E13" i="6"/>
  <c r="J7" i="11"/>
  <c r="J5" i="6"/>
  <c r="F66" i="6"/>
  <c r="F92" i="6"/>
  <c r="H18" i="11"/>
  <c r="F18" i="11"/>
  <c r="H17" i="6"/>
  <c r="L15" i="6"/>
  <c r="F15" i="6"/>
  <c r="E15" i="6"/>
  <c r="J5" i="11"/>
  <c r="E7" i="9"/>
  <c r="F17" i="6"/>
  <c r="H5" i="6"/>
  <c r="F13" i="11"/>
  <c r="H8" i="11"/>
  <c r="F65" i="6"/>
  <c r="L12" i="6"/>
  <c r="F13" i="6"/>
  <c r="F14" i="11"/>
  <c r="L5" i="6"/>
  <c r="L7" i="11"/>
  <c r="F12" i="6"/>
  <c r="F5" i="6"/>
  <c r="F8" i="11"/>
  <c r="H5" i="11"/>
  <c r="E15" i="9"/>
  <c r="E14" i="9"/>
  <c r="E16" i="9"/>
  <c r="E8" i="9"/>
  <c r="E17" i="9"/>
  <c r="E9" i="9"/>
  <c r="E13" i="9"/>
  <c r="E22" i="9"/>
  <c r="E12" i="9"/>
  <c r="E21" i="9"/>
  <c r="E4" i="9"/>
  <c r="L5" i="11"/>
  <c r="E10" i="9"/>
  <c r="F7" i="11"/>
  <c r="F5" i="11"/>
  <c r="E6" i="9"/>
  <c r="E33" i="9"/>
  <c r="E32" i="9"/>
  <c r="E19" i="9"/>
  <c r="E20" i="9"/>
  <c r="E18" i="9"/>
  <c r="E34" i="9"/>
  <c r="E11" i="9"/>
  <c r="E23" i="9"/>
  <c r="E24" i="9"/>
  <c r="E25" i="9"/>
  <c r="E26" i="9"/>
  <c r="E27" i="9"/>
  <c r="E28" i="9"/>
  <c r="E30" i="9"/>
  <c r="E19" i="8"/>
  <c r="I19" i="8"/>
  <c r="E18" i="8"/>
  <c r="I18" i="8"/>
</calcChain>
</file>

<file path=xl/sharedStrings.xml><?xml version="1.0" encoding="utf-8"?>
<sst xmlns="http://schemas.openxmlformats.org/spreadsheetml/2006/main" count="2445" uniqueCount="513">
  <si>
    <t xml:space="preserve">  </t>
  </si>
  <si>
    <t>25A, STS304</t>
  </si>
  <si>
    <t/>
  </si>
  <si>
    <t xml:space="preserve">  라. 기계기초</t>
  </si>
  <si>
    <t xml:space="preserve">  다. 배관공사비</t>
  </si>
  <si>
    <t>MM-RCT-025A</t>
  </si>
  <si>
    <t>MM-PIT-040A</t>
  </si>
  <si>
    <t>MM-GVT-050B</t>
  </si>
  <si>
    <t>8A (직선보간법)</t>
  </si>
  <si>
    <t>물 가 자 료</t>
  </si>
  <si>
    <t>기계설비공</t>
  </si>
  <si>
    <t>MM-NIT-025A</t>
  </si>
  <si>
    <t>MM-ELT-015A</t>
  </si>
  <si>
    <t xml:space="preserve">      스테인레스 플랜지</t>
  </si>
  <si>
    <t>인력품의</t>
  </si>
  <si>
    <t>제  25 호표 ：일반펌프 설치 (1.5kW 이하) 대 당</t>
  </si>
  <si>
    <t>파이프의</t>
  </si>
  <si>
    <t>STS316L제 역삼투막 베셀압력형, 4"-6단, 1,000psi</t>
  </si>
  <si>
    <t>레미콘</t>
  </si>
  <si>
    <t>RM-802 RO 고압펌프</t>
  </si>
  <si>
    <t>부록33</t>
  </si>
  <si>
    <t>1회</t>
  </si>
  <si>
    <t>스테인레스강관 니쁠</t>
  </si>
  <si>
    <t>배관해체</t>
  </si>
  <si>
    <t>BM-RM-807</t>
  </si>
  <si>
    <t>스테인레스 맹플랜지</t>
  </si>
  <si>
    <t>:BM-PUMPA-15</t>
  </si>
  <si>
    <t>제 27호표</t>
  </si>
  <si>
    <t>금  액</t>
  </si>
  <si>
    <t>40 x 25A x 10S, STS316L</t>
  </si>
  <si>
    <t xml:space="preserve">    합판거푸집</t>
  </si>
  <si>
    <t>58</t>
  </si>
  <si>
    <t>:BM-WIT-040A</t>
  </si>
  <si>
    <t>MM-RGK-050</t>
  </si>
  <si>
    <t>*.순공사비</t>
  </si>
  <si>
    <t xml:space="preserve">    2.2 STS316L 스테인레스강관</t>
  </si>
  <si>
    <t>MM-FBT-025A</t>
  </si>
  <si>
    <t>:BM-RM-806</t>
  </si>
  <si>
    <t>%GYE/??</t>
  </si>
  <si>
    <t>:BM-RM-802</t>
  </si>
  <si>
    <t xml:space="preserve">      스테인레스강관 용접개소</t>
  </si>
  <si>
    <t>재료비의</t>
  </si>
  <si>
    <t>제 16호표</t>
  </si>
  <si>
    <t>제  6호표</t>
  </si>
  <si>
    <t>단  가</t>
  </si>
  <si>
    <t>가 격 정 보</t>
  </si>
  <si>
    <t>제  27 호표 ：HEATER 및 TANK 설치 (0.5Ton 이하, 건설기계 닿는 장소) 대 당</t>
  </si>
  <si>
    <t>제  7호표</t>
  </si>
  <si>
    <t>40A, STS316L</t>
  </si>
  <si>
    <t>:BM-TANKA-0.5</t>
  </si>
  <si>
    <t xml:space="preserve">             계             </t>
  </si>
  <si>
    <t>각재</t>
  </si>
  <si>
    <t>제 17호표</t>
  </si>
  <si>
    <t>BM-WIT-025A</t>
  </si>
  <si>
    <t>MM-BVT-025A</t>
  </si>
  <si>
    <t>무근콘크리트</t>
  </si>
  <si>
    <t>3.2t (STS304용)</t>
  </si>
  <si>
    <t>스테인레스 게이트밸브</t>
  </si>
  <si>
    <t>M210502850</t>
  </si>
  <si>
    <t>MM-ELT-050D</t>
  </si>
  <si>
    <t xml:space="preserve">      스테인레스강관 유니온</t>
  </si>
  <si>
    <t>1.5kW 이하</t>
  </si>
  <si>
    <t>12mm x 1220mm x 2440mm</t>
  </si>
  <si>
    <t xml:space="preserve">      가교화 폴리에틸렌 접합 및 배관</t>
  </si>
  <si>
    <t>:BM-PRA-015T</t>
  </si>
  <si>
    <t>1..2</t>
  </si>
  <si>
    <t xml:space="preserve">      스테인레스 볼밸브</t>
  </si>
  <si>
    <t>BM-PIC-025A</t>
  </si>
  <si>
    <t>1일 시공량 35M</t>
  </si>
  <si>
    <t xml:space="preserve">      스테인레스 파이프클램프</t>
  </si>
  <si>
    <t>MM-FST-025A</t>
  </si>
  <si>
    <t>MM-TET-050A</t>
  </si>
  <si>
    <t xml:space="preserve">    레미콘 타설</t>
  </si>
  <si>
    <t xml:space="preserve">    RM-802 RO 고압펌프</t>
  </si>
  <si>
    <t>:BC-HPGPS-01</t>
  </si>
  <si>
    <t>제 26호표</t>
  </si>
  <si>
    <t>MM-YNG-3.2TT</t>
  </si>
  <si>
    <t xml:space="preserve">      압력계 제작설치 (STS316L)</t>
  </si>
  <si>
    <t>제  16 호표 ：스테인레스강관 용접개소 (8A, STS316L) 개소 당</t>
  </si>
  <si>
    <t>공    종</t>
  </si>
  <si>
    <t xml:space="preserve">    1.2 STS316L 스테인레스강관</t>
  </si>
  <si>
    <t>:BM-PIP-008A</t>
  </si>
  <si>
    <t>제   8 호표 ：스테인레스강관 설치 (25A) M 당</t>
  </si>
  <si>
    <t>35</t>
  </si>
  <si>
    <t xml:space="preserve">      스테인레스 플랜지접합</t>
  </si>
  <si>
    <t>제  13 호표 ：스테인레스강관 설치 (40A) M 당</t>
  </si>
  <si>
    <t>1일 시공량 58M</t>
  </si>
  <si>
    <t>외송 (30.0  x 30.0 x 3600)</t>
  </si>
  <si>
    <t>MM-POC-008A</t>
  </si>
  <si>
    <t>비계공</t>
  </si>
  <si>
    <t>8A, SCR, STS316L</t>
  </si>
  <si>
    <t>25A x 10K, STS304</t>
  </si>
  <si>
    <t>스테인레스강관 45˚엘보</t>
  </si>
  <si>
    <t xml:space="preserve">      스테인레스강관 설치</t>
  </si>
  <si>
    <t>8A, STS304</t>
  </si>
  <si>
    <t xml:space="preserve">    1.3 SILICON제 고무호스</t>
  </si>
  <si>
    <t xml:space="preserve">      일반밸브 및 콕류설치</t>
  </si>
  <si>
    <t>W1006</t>
  </si>
  <si>
    <t>MM-RM-807</t>
  </si>
  <si>
    <t>품    명</t>
  </si>
  <si>
    <t>W1002</t>
  </si>
  <si>
    <t>MM-RM-803</t>
  </si>
  <si>
    <t>스테인레스강관 90˚엘보</t>
  </si>
  <si>
    <t>:BM-PUMPA-1.5</t>
  </si>
  <si>
    <t>합판 (내수)</t>
  </si>
  <si>
    <t>고무가스켓</t>
  </si>
  <si>
    <t>거 래 가 격</t>
  </si>
  <si>
    <t>8A</t>
  </si>
  <si>
    <t>MM-NIT-015A</t>
  </si>
  <si>
    <t>MM-RCT-025B</t>
  </si>
  <si>
    <t>제  26 호표 ：일반펌프 설치 (15kW 이하) 대 당</t>
  </si>
  <si>
    <t>제  12 호표 ：일반밸브 및 콕류설치 (25A) 개소 당</t>
  </si>
  <si>
    <t>MM-ELT-025A</t>
  </si>
  <si>
    <t>재 료 비</t>
  </si>
  <si>
    <t>MM-RGK-040</t>
  </si>
  <si>
    <t>제  18 호표 ：일반밸브 및 콕류설치 (8A) 개소 당</t>
  </si>
  <si>
    <t>40A, SCR, STS316L</t>
  </si>
  <si>
    <t>스테인레스 볼밸브</t>
  </si>
  <si>
    <t>제 19호표</t>
  </si>
  <si>
    <t>15A, SCR, STS316L</t>
  </si>
  <si>
    <t>제  9호표</t>
  </si>
  <si>
    <t xml:space="preserve">    2. 배관 설치비</t>
  </si>
  <si>
    <t>50A</t>
  </si>
  <si>
    <t xml:space="preserve">    1. 배관 자재비</t>
  </si>
  <si>
    <t xml:space="preserve">      스테인레스강관 45˚엘보</t>
  </si>
  <si>
    <t>인</t>
  </si>
  <si>
    <t>제 24호표</t>
  </si>
  <si>
    <t>:BM-PIT-040A</t>
  </si>
  <si>
    <t>㎏</t>
  </si>
  <si>
    <t>MM-UNT-025A</t>
  </si>
  <si>
    <t>낙찰율(%)</t>
  </si>
  <si>
    <t>BM-FIT-050A</t>
  </si>
  <si>
    <t xml:space="preserve">      스테인레스 체크밸브</t>
  </si>
  <si>
    <t>ℓ</t>
  </si>
  <si>
    <t>제 15호표</t>
  </si>
  <si>
    <t>합    계</t>
  </si>
  <si>
    <t>W1060</t>
  </si>
  <si>
    <t>MM-BLT-16-60</t>
  </si>
  <si>
    <t>제  5호표</t>
  </si>
  <si>
    <t xml:space="preserve">    RM-806 3차처리수 저장탱크</t>
  </si>
  <si>
    <t>:BM-FIT-025A</t>
  </si>
  <si>
    <t>유 통 물 가</t>
  </si>
  <si>
    <t xml:space="preserve">      스테인레스강관 90˚엘보</t>
  </si>
  <si>
    <t>제  14 호표 ：스테인레스강관 용접개소 (40A, STS316L) 개소 당</t>
  </si>
  <si>
    <t>스테인레스 파이프클램프</t>
  </si>
  <si>
    <t>사용고재</t>
  </si>
  <si>
    <t xml:space="preserve">  가. 기자재 구입비</t>
  </si>
  <si>
    <t>:BM-WIT-008A</t>
  </si>
  <si>
    <t>40A x 3.0t, STS316L</t>
  </si>
  <si>
    <t>BM-WIT-025B</t>
  </si>
  <si>
    <t>BM-PIT-025A</t>
  </si>
  <si>
    <t>제  17 호표 ：일반밸브 및 콕류설치 (40A) 개소 당</t>
  </si>
  <si>
    <t>계 ÷ 45</t>
  </si>
  <si>
    <t>MM-RGK-025</t>
  </si>
  <si>
    <t>M16 x L60</t>
  </si>
  <si>
    <t>스테인레스 플랜지</t>
  </si>
  <si>
    <t>제  4호표</t>
  </si>
  <si>
    <t>기계품셈 5-4-1</t>
  </si>
  <si>
    <t>스테인레스강관 유니온</t>
  </si>
  <si>
    <t>MM-ELT-050C</t>
  </si>
  <si>
    <t>제 14호표</t>
  </si>
  <si>
    <t>33..34</t>
  </si>
  <si>
    <t>MM-BVT-015A</t>
  </si>
  <si>
    <t>:BM-VENT-15T</t>
  </si>
  <si>
    <t>:BM-PIT-050A</t>
  </si>
  <si>
    <t>HEATER 및 TANK 설치</t>
  </si>
  <si>
    <t>스테인레스강관 용접개소</t>
  </si>
  <si>
    <t>공구손료</t>
  </si>
  <si>
    <t>제 25호표</t>
  </si>
  <si>
    <t>50A x 10S, STS304</t>
  </si>
  <si>
    <t>BM-FIT-040A</t>
  </si>
  <si>
    <t>W1012</t>
  </si>
  <si>
    <t xml:space="preserve">      스테인레스 게이트밸브</t>
  </si>
  <si>
    <t>W1051</t>
  </si>
  <si>
    <t>MM-FST-025B</t>
  </si>
  <si>
    <t>플랜트기계설치공</t>
  </si>
  <si>
    <t>MM-PIR-008A</t>
  </si>
  <si>
    <t>:BM-WIT-050B</t>
  </si>
  <si>
    <t>건설기계운전사</t>
  </si>
  <si>
    <t>RM-808 3차처리수 절환밸브</t>
  </si>
  <si>
    <t>8A, 나사식, STS304</t>
  </si>
  <si>
    <t>25A, 나사식, STS316L</t>
  </si>
  <si>
    <t>40A</t>
  </si>
  <si>
    <t>제   5 호표 ：스테인레스 플랜지접합 (25A) 개소 당</t>
  </si>
  <si>
    <t>기타단가</t>
  </si>
  <si>
    <t>비  고</t>
  </si>
  <si>
    <t xml:space="preserve">    3. 배관 철거비</t>
  </si>
  <si>
    <t>일반밸브 및 콕류설치</t>
  </si>
  <si>
    <t>제  24 호표 ：수격방지기 설치 (15A) 개소 당</t>
  </si>
  <si>
    <t>대</t>
  </si>
  <si>
    <t>스테인레스 평와셔</t>
  </si>
  <si>
    <t>제  8호표</t>
  </si>
  <si>
    <t>제 18호표</t>
  </si>
  <si>
    <t>M210502840</t>
  </si>
  <si>
    <t>MM-RM-808</t>
  </si>
  <si>
    <t>STS제 옥외형 이중 도어, PLC 내장형</t>
  </si>
  <si>
    <t>MM-RM-804</t>
  </si>
  <si>
    <t xml:space="preserve">      스테인레스강관 티이</t>
  </si>
  <si>
    <t>노 임 단 가</t>
  </si>
  <si>
    <t>MM-PIT-050B</t>
  </si>
  <si>
    <t>스테인레스 플랜지접합</t>
  </si>
  <si>
    <t xml:space="preserve">    1.1 STS304 스테인레스강관</t>
  </si>
  <si>
    <t>BM-PRA-015T</t>
  </si>
  <si>
    <t>45</t>
  </si>
  <si>
    <t>콘크리트공</t>
  </si>
  <si>
    <t>특별인부</t>
  </si>
  <si>
    <t>:BM-PIC-025A</t>
  </si>
  <si>
    <t>플랜트배관 포켓북 P.147</t>
  </si>
  <si>
    <t>MM-NTT-16</t>
  </si>
  <si>
    <t>BC-HPGPS-01</t>
  </si>
  <si>
    <t>압력계 제작설치 (STS316L)</t>
  </si>
  <si>
    <t>50A x 3.0t, STS304</t>
  </si>
  <si>
    <t>제   7 호표 ：스테인레스강관 설치 (50A) M 당</t>
  </si>
  <si>
    <t xml:space="preserve">      관지지철물</t>
  </si>
  <si>
    <t>수 량</t>
  </si>
  <si>
    <t>RM-807 MF 공급펌프</t>
  </si>
  <si>
    <t>무근콘크리트, 인력</t>
  </si>
  <si>
    <t>:BM-WIT-025A</t>
  </si>
  <si>
    <t>W1039</t>
  </si>
  <si>
    <t>적용단가</t>
  </si>
  <si>
    <t>MM-BVT-008B</t>
  </si>
  <si>
    <t xml:space="preserve">    2.3 SILICON제 고무호스</t>
  </si>
  <si>
    <t>99%</t>
  </si>
  <si>
    <t>기계품셈 13-5-14</t>
  </si>
  <si>
    <t>MM-TET-025A</t>
  </si>
  <si>
    <t>MM-YNG-3.2T</t>
  </si>
  <si>
    <t xml:space="preserve">    RM-808 3차처리수 절환밸브</t>
  </si>
  <si>
    <t>15A x 3.0t, STS316L</t>
  </si>
  <si>
    <t>BM-VALVEA-040</t>
  </si>
  <si>
    <t>기계경비</t>
  </si>
  <si>
    <t>용접봉</t>
  </si>
  <si>
    <t>:BM-VALVEA-040</t>
  </si>
  <si>
    <t>제  15 호표 ：스테인레스강관 용접개소 (25A, STS316L) 개소 당</t>
  </si>
  <si>
    <t>형틀목공</t>
  </si>
  <si>
    <t>스테인레스강관 티이</t>
  </si>
  <si>
    <t>자 재 단 가</t>
  </si>
  <si>
    <t>소모자재</t>
  </si>
  <si>
    <t>제  19 호표 ：압력계 제작설치 (STS316L) (15A) 개소 당</t>
  </si>
  <si>
    <t>3.2t (STS316L용)</t>
  </si>
  <si>
    <t>기 타 가 격</t>
  </si>
  <si>
    <t>제   9 호표 ：스테인레스강관 용접개소 (50A, STS304) 개소 당</t>
  </si>
  <si>
    <t>제 10호표</t>
  </si>
  <si>
    <t>STS316L제 전동 볼밸브, 25A x 10K, 0.4kW</t>
  </si>
  <si>
    <t>제 21호표</t>
  </si>
  <si>
    <t>RM-803 RO 유니트 A</t>
  </si>
  <si>
    <t>8A, SCR, STS304</t>
  </si>
  <si>
    <t>스테인레스강관 중심레듀샤</t>
  </si>
  <si>
    <t>BM-PIP-008A</t>
  </si>
  <si>
    <t>MM-RCT-040A</t>
  </si>
  <si>
    <t>25A x 3.0t, STS304</t>
  </si>
  <si>
    <t>입형다단펌프, 5.4㎥/hr x 500mH, 15kW</t>
  </si>
  <si>
    <t>MM-PIT-025A</t>
  </si>
  <si>
    <t>Page</t>
  </si>
  <si>
    <t>MM-NIT-040A</t>
  </si>
  <si>
    <t>:BC-RECON</t>
  </si>
  <si>
    <t>용접공</t>
  </si>
  <si>
    <t>1일 시공량 45M</t>
  </si>
  <si>
    <t xml:space="preserve">    </t>
  </si>
  <si>
    <t>일반공사 직종</t>
  </si>
  <si>
    <t>제  21 호표 ：배관해체 (25A) M 당</t>
  </si>
  <si>
    <t>기계품셈 1-3-2</t>
  </si>
  <si>
    <t>예  산  내  역  서</t>
  </si>
  <si>
    <t>%RAN*MM</t>
  </si>
  <si>
    <t>제  10 호표 ：스테인레스강관 용접개소 (25A, STS304) 개소 당</t>
  </si>
  <si>
    <t>제 20호표</t>
  </si>
  <si>
    <t>일반펌프 설치</t>
  </si>
  <si>
    <t>제   1 호표 ：RM-802 RO 고압펌프 (입형다단펌프, 5.4㎥/hr x 500mH, 15kW) 대 당</t>
  </si>
  <si>
    <t>RM-806 3차처리수 저장탱크</t>
  </si>
  <si>
    <t xml:space="preserve">    RM-807 MF 공급펌프</t>
  </si>
  <si>
    <t>기계품셈 4-1-1</t>
  </si>
  <si>
    <t>STS316L제 챔버형, D236mm x H980mm (5㎛, 20")</t>
  </si>
  <si>
    <t>제  1호표</t>
  </si>
  <si>
    <t>기계품셈 5-1-1</t>
  </si>
  <si>
    <t>제 11호표</t>
  </si>
  <si>
    <t>W1013</t>
  </si>
  <si>
    <t>BC-RECON</t>
  </si>
  <si>
    <t>기계품셈 1-6-3</t>
  </si>
  <si>
    <t>15A</t>
  </si>
  <si>
    <t>MM-NIT-008B</t>
  </si>
  <si>
    <t>제   4 호표 ：스테인레스 플랜지접합 (50A) 개소 당</t>
  </si>
  <si>
    <t>노무비의</t>
  </si>
  <si>
    <t>노 무 비</t>
  </si>
  <si>
    <t>개소</t>
  </si>
  <si>
    <t>가교화 폴리에틸렌 접합 및 배관</t>
  </si>
  <si>
    <t>0.5Ton 이하, 건설기계 닿는 장소</t>
  </si>
  <si>
    <t>RM-805 현장제어반</t>
  </si>
  <si>
    <t>스테인레스 체크밸브</t>
  </si>
  <si>
    <t>16..17</t>
  </si>
  <si>
    <t xml:space="preserve">      공업배관용 스테인레스강관</t>
  </si>
  <si>
    <t>BM-VALVEA-025</t>
  </si>
  <si>
    <t>:BM-VALVEA-025</t>
  </si>
  <si>
    <t>MM-FST-040A</t>
  </si>
  <si>
    <t>스테인레스 고무코넥터</t>
  </si>
  <si>
    <t>SILICON제 고무호스</t>
  </si>
  <si>
    <t>25A x 3.0t, STS316L</t>
  </si>
  <si>
    <t>경    비</t>
  </si>
  <si>
    <t>수격방지기 설치</t>
  </si>
  <si>
    <t>8A, 나사식, STS316L</t>
  </si>
  <si>
    <t>BM-PUMPA-15</t>
  </si>
  <si>
    <t>50A, STS304</t>
  </si>
  <si>
    <t>MM-RM-801</t>
  </si>
  <si>
    <t>MM-ARGON</t>
  </si>
  <si>
    <t>BM-WIT-040A</t>
  </si>
  <si>
    <t>MM-RM-805</t>
  </si>
  <si>
    <t>MM-BVT-040A</t>
  </si>
  <si>
    <t>스테인레스 육각너트</t>
  </si>
  <si>
    <t>제  22 호표 ：합판거푸집 (1회) ㎥ 당</t>
  </si>
  <si>
    <t>M</t>
  </si>
  <si>
    <t>BM-PIT-050A</t>
  </si>
  <si>
    <t>BM-VENT-15T</t>
  </si>
  <si>
    <t>1</t>
  </si>
  <si>
    <t>%</t>
  </si>
  <si>
    <t>:BM-VALVEA-050</t>
  </si>
  <si>
    <t>BM-VALVEA-050</t>
  </si>
  <si>
    <t>:BM-FIT-040A</t>
  </si>
  <si>
    <t>BM-PUMPA-1.5</t>
  </si>
  <si>
    <t>일  위  대  가  표</t>
  </si>
  <si>
    <t xml:space="preserve">  나. 기자재 설치비</t>
  </si>
  <si>
    <t>BM-WIT-050B</t>
  </si>
  <si>
    <t>배관공</t>
  </si>
  <si>
    <t>직 종 명</t>
  </si>
  <si>
    <t>:BM-WIT-025B</t>
  </si>
  <si>
    <t>25A x 10K, STS316L</t>
  </si>
  <si>
    <t>물 가 정 보</t>
  </si>
  <si>
    <t>BM-WIT-008A</t>
  </si>
  <si>
    <t>제  11 호표 ：일반밸브 및 콕류설치 (50A) 개소 당</t>
  </si>
  <si>
    <t>MM-BVT-008A</t>
  </si>
  <si>
    <t>:BM-PIT-025A</t>
  </si>
  <si>
    <t>MM-UNT-040A</t>
  </si>
  <si>
    <t>8A, STS316L</t>
  </si>
  <si>
    <t>BM-RM-806</t>
  </si>
  <si>
    <t>MM-FST-050B</t>
  </si>
  <si>
    <t>BM-RM-802</t>
  </si>
  <si>
    <t>스테인레스강관 설치</t>
  </si>
  <si>
    <t>%%</t>
  </si>
  <si>
    <t>EA</t>
  </si>
  <si>
    <t>제 13호표</t>
  </si>
  <si>
    <t xml:space="preserve">      SILICON제 고무호스</t>
  </si>
  <si>
    <t>BM-VALVEA-008</t>
  </si>
  <si>
    <t>50 x 25A x 10S, STS304</t>
  </si>
  <si>
    <t>제  3호표</t>
  </si>
  <si>
    <t>:BM-VALVEA-008</t>
  </si>
  <si>
    <t>계 ÷ 35</t>
  </si>
  <si>
    <t>㎥</t>
  </si>
  <si>
    <t>㎡</t>
  </si>
  <si>
    <t>25A, FL, 10K, STS316L</t>
  </si>
  <si>
    <t>공업배관용 스테인레스강관</t>
  </si>
  <si>
    <t>입형다단펌프, 25.4㎥/hr x 500mH, 15kW</t>
  </si>
  <si>
    <t>RM-803 RO 유니트 B</t>
  </si>
  <si>
    <t>건 설 협 회</t>
  </si>
  <si>
    <t>:BM-RM-807</t>
  </si>
  <si>
    <t>MM-PIT-025B</t>
  </si>
  <si>
    <t>제 22호표</t>
  </si>
  <si>
    <t>25A, STS316L</t>
  </si>
  <si>
    <t>일 위 대 가  목 록 표</t>
  </si>
  <si>
    <t>BM-TANKA-0.5</t>
  </si>
  <si>
    <t>제  23 호표 ：레미콘 타설 (무근콘크리트, 인력) ㎥ 당</t>
  </si>
  <si>
    <t>제  20 호표 ：가교화 폴리에틸렌 접합 및 배관 (8A (직선보간법)) M 당</t>
  </si>
  <si>
    <t>입형다단펌프, 5.4㎥/hr x 30mH, 1.1kW</t>
  </si>
  <si>
    <t>MM-WST-16</t>
  </si>
  <si>
    <t>MM-PIT-015A</t>
  </si>
  <si>
    <t>제 23호표</t>
  </si>
  <si>
    <t>레미콘 타설</t>
  </si>
  <si>
    <t>기계품셈 1-3-1</t>
  </si>
  <si>
    <t>MM-CVT-025A</t>
  </si>
  <si>
    <t>MM-BVT-025D</t>
  </si>
  <si>
    <t>25A, FL, 10K, STS304</t>
  </si>
  <si>
    <t>50A x 10K, STS304</t>
  </si>
  <si>
    <t xml:space="preserve">      스테인레스강관 니쁠</t>
  </si>
  <si>
    <t>제   2 호표 ：RM-806 3차처리수 저장탱크 (PE제 원통형 탱크, 2.0㎥) 대 당</t>
  </si>
  <si>
    <t xml:space="preserve">      스테인레스 맹플랜지</t>
  </si>
  <si>
    <t>M210502851</t>
  </si>
  <si>
    <t>1..3</t>
  </si>
  <si>
    <t>25A</t>
  </si>
  <si>
    <t>제   3 호표 ：RM-807 MF 공급펌프 (입형다단펌프, 5.4㎥/hr x 30mH, 1.1kW) 대 당</t>
  </si>
  <si>
    <t>하반기</t>
  </si>
  <si>
    <t>MM-TET-050D</t>
  </si>
  <si>
    <t>규  격</t>
  </si>
  <si>
    <t>보통인부</t>
  </si>
  <si>
    <t>25A x 10S, STS316L</t>
  </si>
  <si>
    <t>MM-NIT-008A</t>
  </si>
  <si>
    <t>제  2호표</t>
  </si>
  <si>
    <t>제 12호표</t>
  </si>
  <si>
    <t xml:space="preserve">      배관해체</t>
  </si>
  <si>
    <t>아르곤가스</t>
  </si>
  <si>
    <t>BM-FIT-025A</t>
  </si>
  <si>
    <t>%RAN*LE</t>
  </si>
  <si>
    <t>MM-FBT-050B</t>
  </si>
  <si>
    <t>%RAN*LM</t>
  </si>
  <si>
    <t>15kW 이하</t>
  </si>
  <si>
    <t>단위</t>
  </si>
  <si>
    <t>계 ÷ 58</t>
  </si>
  <si>
    <t>상반기</t>
  </si>
  <si>
    <t xml:space="preserve">    2.1 STS304 스테인레스강관</t>
  </si>
  <si>
    <t>조  달  청</t>
  </si>
  <si>
    <t>RM-801 MF 필터</t>
  </si>
  <si>
    <t>40A x 10K, STS316L</t>
  </si>
  <si>
    <t>W1048</t>
  </si>
  <si>
    <t>W1003</t>
  </si>
  <si>
    <t>번호</t>
  </si>
  <si>
    <t>PE제 원통형 탱크, 2.0㎥</t>
  </si>
  <si>
    <t>MM-RM-802</t>
  </si>
  <si>
    <t>제   6 호표 ：스테인레스 플랜지접합 (50A) 개소 당</t>
  </si>
  <si>
    <t>W1007</t>
  </si>
  <si>
    <t>MM-RM-806</t>
  </si>
  <si>
    <t>합판거푸집</t>
  </si>
  <si>
    <t>BM-PIT-040A</t>
  </si>
  <si>
    <t xml:space="preserve">      스테인레스 고무코넥터</t>
  </si>
  <si>
    <t>M16</t>
  </si>
  <si>
    <t>:BM-FIT-050A</t>
  </si>
  <si>
    <t>25A, SCR, STS316L</t>
  </si>
  <si>
    <t xml:space="preserve">      스테인레스강관 중심레듀샤</t>
  </si>
  <si>
    <t>스테인레스 육각볼트</t>
  </si>
  <si>
    <t>과 장</t>
    <phoneticPr fontId="8" type="noConversion"/>
  </si>
  <si>
    <t>2 0 2 6 년도</t>
    <phoneticPr fontId="8" type="noConversion"/>
  </si>
  <si>
    <t>위        치   :   제주특별자치도 제주시 조천우회로 982-72번지 일원</t>
    <phoneticPr fontId="8" type="noConversion"/>
  </si>
  <si>
    <t xml:space="preserve">과 업 개 요  </t>
  </si>
  <si>
    <t>총  공   사   비 :</t>
    <phoneticPr fontId="7" type="noConversion"/>
  </si>
  <si>
    <t>원정</t>
  </si>
  <si>
    <t>금</t>
    <phoneticPr fontId="8" type="noConversion"/>
  </si>
  <si>
    <t>도 급  공 사 비 :</t>
    <phoneticPr fontId="7" type="noConversion"/>
  </si>
  <si>
    <t>원     가     계     산     서</t>
    <phoneticPr fontId="18" type="noConversion"/>
  </si>
  <si>
    <t>토목 조경 산업환경설비 적용</t>
    <phoneticPr fontId="7" type="noConversion"/>
  </si>
  <si>
    <t>구      분</t>
    <phoneticPr fontId="19" type="noConversion"/>
  </si>
  <si>
    <t>금              액</t>
    <phoneticPr fontId="15" type="noConversion"/>
  </si>
  <si>
    <t>비        고</t>
    <phoneticPr fontId="19" type="noConversion"/>
  </si>
  <si>
    <t>구 성 비</t>
    <phoneticPr fontId="15" type="noConversion"/>
  </si>
  <si>
    <t>순 공 사 원 가</t>
    <phoneticPr fontId="15" type="noConversion"/>
  </si>
  <si>
    <t>재료비</t>
    <phoneticPr fontId="19" type="noConversion"/>
  </si>
  <si>
    <t>직  접  재  료  비</t>
    <phoneticPr fontId="19" type="noConversion"/>
  </si>
  <si>
    <t>간  접  재  료  비</t>
    <phoneticPr fontId="19" type="noConversion"/>
  </si>
  <si>
    <t>소              계</t>
    <phoneticPr fontId="19" type="noConversion"/>
  </si>
  <si>
    <t>노무비</t>
    <phoneticPr fontId="19" type="noConversion"/>
  </si>
  <si>
    <t>직  접  노  무  비</t>
    <phoneticPr fontId="19" type="noConversion"/>
  </si>
  <si>
    <t>간  접  노  무  비</t>
    <phoneticPr fontId="19" type="noConversion"/>
  </si>
  <si>
    <t>직 접 노 무 비 의</t>
    <phoneticPr fontId="19" type="noConversion"/>
  </si>
  <si>
    <t>경     비</t>
    <phoneticPr fontId="19" type="noConversion"/>
  </si>
  <si>
    <t>직   접    경   비</t>
    <phoneticPr fontId="19" type="noConversion"/>
  </si>
  <si>
    <t>산업안전보건관리비</t>
    <phoneticPr fontId="15" type="noConversion"/>
  </si>
  <si>
    <t>산  재  보  험  료</t>
    <phoneticPr fontId="15" type="noConversion"/>
  </si>
  <si>
    <t>노 무 비 의</t>
    <phoneticPr fontId="19" type="noConversion"/>
  </si>
  <si>
    <t>고  용  보  험  료</t>
    <phoneticPr fontId="15" type="noConversion"/>
  </si>
  <si>
    <t>건  강  보  험  료</t>
    <phoneticPr fontId="15" type="noConversion"/>
  </si>
  <si>
    <t>연  금  보  험  료</t>
    <phoneticPr fontId="15" type="noConversion"/>
  </si>
  <si>
    <t>노인장기요양보험료</t>
    <phoneticPr fontId="15" type="noConversion"/>
  </si>
  <si>
    <t>건 강 보 험 료 의</t>
    <phoneticPr fontId="19" type="noConversion"/>
  </si>
  <si>
    <t>퇴직공제부금비</t>
    <phoneticPr fontId="15" type="noConversion"/>
  </si>
  <si>
    <t>환경보전비</t>
    <phoneticPr fontId="15" type="noConversion"/>
  </si>
  <si>
    <t>기   타    경   비</t>
    <phoneticPr fontId="15" type="noConversion"/>
  </si>
  <si>
    <t>(재료비 + 노무비) 의</t>
    <phoneticPr fontId="19" type="noConversion"/>
  </si>
  <si>
    <t>소              계</t>
    <phoneticPr fontId="15" type="noConversion"/>
  </si>
  <si>
    <t>일  반  관  리  비</t>
    <phoneticPr fontId="19" type="noConversion"/>
  </si>
  <si>
    <t>(재료비 + 노무비 + 경비) 의</t>
    <phoneticPr fontId="19" type="noConversion"/>
  </si>
  <si>
    <t>이              윤</t>
    <phoneticPr fontId="19" type="noConversion"/>
  </si>
  <si>
    <t>(노무비 + 경비 + 일반관리비) 의</t>
    <phoneticPr fontId="19" type="noConversion"/>
  </si>
  <si>
    <t>공      급      가      액</t>
    <phoneticPr fontId="15" type="noConversion"/>
  </si>
  <si>
    <t>재료비+노무비+경비+일반관리비+이윤</t>
    <phoneticPr fontId="19" type="noConversion"/>
  </si>
  <si>
    <t>부    가    가    치    세</t>
    <phoneticPr fontId="15" type="noConversion"/>
  </si>
  <si>
    <t>공 급 가 액 의</t>
    <phoneticPr fontId="19" type="noConversion"/>
  </si>
  <si>
    <t>도급예정액</t>
    <phoneticPr fontId="15" type="noConversion"/>
  </si>
  <si>
    <t>관급자재대</t>
    <phoneticPr fontId="15" type="noConversion"/>
  </si>
  <si>
    <t>총사업비</t>
    <phoneticPr fontId="15" type="noConversion"/>
  </si>
  <si>
    <t>도급자 관급포함
(a,b중 작은금액)</t>
    <phoneticPr fontId="8" type="noConversion"/>
  </si>
  <si>
    <t>도급자 관급 미포함</t>
    <phoneticPr fontId="8" type="noConversion"/>
  </si>
  <si>
    <t>견 적 대 비 표</t>
    <phoneticPr fontId="8" type="noConversion"/>
  </si>
  <si>
    <t>공사명 :</t>
    <phoneticPr fontId="8" type="noConversion"/>
  </si>
  <si>
    <t>VAT포함</t>
    <phoneticPr fontId="8" type="noConversion"/>
  </si>
  <si>
    <t>품      목</t>
  </si>
  <si>
    <t>규격</t>
  </si>
  <si>
    <t>견적 A</t>
    <phoneticPr fontId="8" type="noConversion"/>
  </si>
  <si>
    <t>견적 B</t>
    <phoneticPr fontId="8" type="noConversion"/>
  </si>
  <si>
    <t>견적 C</t>
    <phoneticPr fontId="8" type="noConversion"/>
  </si>
  <si>
    <t>견적 D</t>
    <phoneticPr fontId="8" type="noConversion"/>
  </si>
  <si>
    <t>품목구분</t>
  </si>
  <si>
    <t>노임구분</t>
  </si>
  <si>
    <t>단가</t>
    <phoneticPr fontId="8" type="noConversion"/>
  </si>
  <si>
    <t>단가</t>
    <phoneticPr fontId="8" type="noConversion"/>
  </si>
  <si>
    <t>STS316L제 챔버형
D200mm x H750mm (5㎛, 20")</t>
  </si>
  <si>
    <t>대</t>
    <phoneticPr fontId="8" type="noConversion"/>
  </si>
  <si>
    <t>STS316L제 입형 다단펌프 (VVVF)
2.5m/hr × 430mH, 15kW</t>
    <phoneticPr fontId="7" type="noConversion"/>
  </si>
  <si>
    <t>STS316L제 역삼투막 베셀압력형
4"-4단, 1,000psi</t>
  </si>
  <si>
    <t>RM-804 RO 유니트 B</t>
  </si>
  <si>
    <t>STS제 옥외형 이중 도어
PLC 내장형</t>
  </si>
  <si>
    <t>PE제 원통형 탱크
2.0㎥</t>
  </si>
  <si>
    <t>RM-807 CF 공급펌프</t>
  </si>
  <si>
    <t>STS316L제 입형 다단펌프
2.5m/hr × 30mH, 1.5kW</t>
  </si>
  <si>
    <t>STS316L제 전동 볼밸브
25A x 10K, 0.4kW</t>
  </si>
  <si>
    <t>소 장</t>
    <phoneticPr fontId="7" type="noConversion"/>
  </si>
  <si>
    <t>가. 고압 RO설비 (신설)</t>
    <phoneticPr fontId="7" type="noConversion"/>
  </si>
  <si>
    <t>RM-808 3차처리수 절환밸브</t>
    <phoneticPr fontId="7" type="noConversion"/>
  </si>
  <si>
    <t>공법사 공급분
VAT 포함</t>
    <phoneticPr fontId="7" type="noConversion"/>
  </si>
  <si>
    <t>도급분
VAT별도</t>
    <phoneticPr fontId="7" type="noConversion"/>
  </si>
  <si>
    <t>견적</t>
    <phoneticPr fontId="7" type="noConversion"/>
  </si>
  <si>
    <t>304 x 2</t>
    <phoneticPr fontId="7" type="noConversion"/>
  </si>
  <si>
    <t>건설기계대여대금 지급보증액 발급금액</t>
    <phoneticPr fontId="15" type="noConversion"/>
  </si>
  <si>
    <t>(노무비) 의</t>
    <phoneticPr fontId="19" type="noConversion"/>
  </si>
  <si>
    <t>집      계      표</t>
    <phoneticPr fontId="7" type="noConversion"/>
  </si>
  <si>
    <t>(직접공사비) 의</t>
    <phoneticPr fontId="19" type="noConversion"/>
  </si>
  <si>
    <t>석면분담금</t>
    <phoneticPr fontId="15" type="noConversion"/>
  </si>
  <si>
    <t>임금채권부담금</t>
    <phoneticPr fontId="15" type="noConversion"/>
  </si>
  <si>
    <t>(재료비 + 직접노무비+관급자재대)*3.15%</t>
    <phoneticPr fontId="15" type="noConversion"/>
  </si>
  <si>
    <t>(재료비 + 직접노무비) * 3.15%* 1.2</t>
    <phoneticPr fontId="15" type="noConversion"/>
  </si>
  <si>
    <t xml:space="preserve">(재료비 + 직접노무비) * 3.15% </t>
    <phoneticPr fontId="15" type="noConversion"/>
  </si>
  <si>
    <t>M</t>
    <phoneticPr fontId="7" type="noConversion"/>
  </si>
  <si>
    <t>M</t>
    <phoneticPr fontId="7" type="noConversion"/>
  </si>
  <si>
    <t>침출수 처리시설 개선공사</t>
    <phoneticPr fontId="7" type="noConversion"/>
  </si>
  <si>
    <t>사업명 : 침출수 처리시설 개선공사</t>
    <phoneticPr fontId="7" type="noConversion"/>
  </si>
  <si>
    <t>관 급 자 재 대 :</t>
    <phoneticPr fontId="7" type="noConversion"/>
  </si>
  <si>
    <t>담당자</t>
    <phoneticPr fontId="8" type="noConversion"/>
  </si>
  <si>
    <t>가. 원수공급펌프 신설</t>
    <phoneticPr fontId="8" type="noConversion"/>
  </si>
  <si>
    <t>나. 배관(밸브) 및 저장탱크 신설</t>
    <phoneticPr fontId="7" type="noConversion"/>
  </si>
  <si>
    <t>다. 기존 설비와 연계설비 신설 등</t>
    <phoneticPr fontId="7" type="noConversion"/>
  </si>
  <si>
    <t xml:space="preserve">       2026년  10월 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</si>
</sst>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177" formatCode="* #,##0;* \-#,##0;* &quot;-&quot;;@"/>
    <numFmt numFmtId="180" formatCode="_-* #,##0.00_-;\-* #,##0.00_-;_-* &quot;-&quot;_-;_-@_-"/>
    <numFmt numFmtId="181" formatCode="###"/>
    <numFmt numFmtId="182" formatCode="#,##0.0########"/>
    <numFmt numFmtId="183" formatCode="_-* #,##0.0_-;\-* #,##0.0_-;_-* &quot;-&quot;_-;_-@_-"/>
    <numFmt numFmtId="184" formatCode="\(&quot;₩&quot;#,##0\)"/>
    <numFmt numFmtId="185" formatCode="\(&quot;₩&quot;#,###\)"/>
    <numFmt numFmtId="186" formatCode="#,##0;[Red]&quot;-&quot;#,##0"/>
    <numFmt numFmtId="187" formatCode="#,##0_);[Red]\(#,##0\)"/>
    <numFmt numFmtId="188" formatCode="0.000%"/>
    <numFmt numFmtId="189" formatCode="_ * #,##0_ ;_ * \-#,##0_ ;_ * &quot;-&quot;_ ;_ @_ "/>
    <numFmt numFmtId="190" formatCode="0&quot;A&quot;"/>
    <numFmt numFmtId="191" formatCode="&quot;제&quot;\ #,##0&quot;호표&quot;"/>
  </numFmts>
  <fonts count="38" x14ac:knownFonts="1">
    <font>
      <sz val="10"/>
      <name val="Arial"/>
      <family val="2"/>
    </font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돋움"/>
      <family val="3"/>
      <charset val="129"/>
    </font>
    <font>
      <sz val="8"/>
      <name val="Arial"/>
      <family val="2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u val="double"/>
      <sz val="20"/>
      <name val="돋움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sz val="20"/>
      <name val="돋움"/>
      <family val="3"/>
      <charset val="129"/>
    </font>
    <font>
      <sz val="8"/>
      <name val="맑은 고딕"/>
      <family val="3"/>
      <charset val="129"/>
    </font>
    <font>
      <sz val="8"/>
      <name val="바탕"/>
      <family val="1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b/>
      <sz val="10"/>
      <name val="Arial"/>
      <family val="2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u/>
      <sz val="20"/>
      <name val="굴림체"/>
      <family val="3"/>
      <charset val="129"/>
    </font>
    <font>
      <sz val="20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9" fontId="15" fillId="0" borderId="0" applyFont="0" applyFill="0" applyBorder="0" applyAlignment="0" applyProtection="0"/>
    <xf numFmtId="177" fontId="22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25" fillId="2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12" fillId="0" borderId="0"/>
    <xf numFmtId="0" fontId="15" fillId="0" borderId="0"/>
    <xf numFmtId="0" fontId="1" fillId="0" borderId="0"/>
    <xf numFmtId="0" fontId="16" fillId="0" borderId="0"/>
    <xf numFmtId="0" fontId="15" fillId="0" borderId="0"/>
    <xf numFmtId="0" fontId="15" fillId="0" borderId="0"/>
    <xf numFmtId="0" fontId="12" fillId="0" borderId="0">
      <alignment vertical="center"/>
    </xf>
  </cellStyleXfs>
  <cellXfs count="2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180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vertical="center"/>
    </xf>
    <xf numFmtId="3" fontId="2" fillId="0" borderId="1" xfId="0" applyNumberFormat="1" applyFont="1" applyFill="1" applyBorder="1" applyAlignment="1" applyProtection="1">
      <alignment vertical="center"/>
    </xf>
    <xf numFmtId="183" fontId="2" fillId="0" borderId="1" xfId="0" applyNumberFormat="1" applyFont="1" applyFill="1" applyBorder="1" applyAlignment="1" applyProtection="1">
      <alignment horizontal="right" vertical="center"/>
    </xf>
    <xf numFmtId="181" fontId="2" fillId="0" borderId="1" xfId="0" applyNumberFormat="1" applyFont="1" applyFill="1" applyBorder="1" applyAlignment="1" applyProtection="1">
      <alignment vertical="center"/>
    </xf>
    <xf numFmtId="182" fontId="2" fillId="0" borderId="1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vertical="center"/>
    </xf>
    <xf numFmtId="180" fontId="5" fillId="0" borderId="1" xfId="0" applyNumberFormat="1" applyFont="1" applyFill="1" applyBorder="1" applyAlignment="1" applyProtection="1">
      <alignment horizontal="right" vertical="center"/>
    </xf>
    <xf numFmtId="183" fontId="5" fillId="0" borderId="1" xfId="0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41" fontId="2" fillId="0" borderId="1" xfId="0" applyNumberFormat="1" applyFont="1" applyFill="1" applyBorder="1" applyAlignment="1" applyProtection="1">
      <alignment horizontal="right" vertical="center"/>
    </xf>
    <xf numFmtId="0" fontId="6" fillId="0" borderId="2" xfId="9" applyFont="1" applyBorder="1" applyAlignment="1">
      <alignment horizontal="center" vertical="center" textRotation="255" wrapText="1"/>
    </xf>
    <xf numFmtId="0" fontId="6" fillId="0" borderId="2" xfId="9" applyFont="1" applyBorder="1" applyAlignment="1">
      <alignment horizontal="center" vertical="center"/>
    </xf>
    <xf numFmtId="0" fontId="6" fillId="0" borderId="3" xfId="9" applyFont="1" applyBorder="1" applyAlignment="1">
      <alignment vertical="center"/>
    </xf>
    <xf numFmtId="0" fontId="1" fillId="0" borderId="0" xfId="9" applyAlignment="1">
      <alignment vertical="center"/>
    </xf>
    <xf numFmtId="0" fontId="9" fillId="0" borderId="4" xfId="9" applyFont="1" applyBorder="1"/>
    <xf numFmtId="0" fontId="9" fillId="0" borderId="0" xfId="9" applyFont="1" applyBorder="1"/>
    <xf numFmtId="0" fontId="9" fillId="0" borderId="5" xfId="9" applyFont="1" applyBorder="1"/>
    <xf numFmtId="0" fontId="33" fillId="0" borderId="0" xfId="9" applyFont="1" applyBorder="1"/>
    <xf numFmtId="0" fontId="33" fillId="0" borderId="5" xfId="9" applyFont="1" applyBorder="1"/>
    <xf numFmtId="0" fontId="10" fillId="0" borderId="4" xfId="9" applyFont="1" applyBorder="1" applyAlignment="1">
      <alignment horizontal="center"/>
    </xf>
    <xf numFmtId="0" fontId="10" fillId="0" borderId="0" xfId="9" applyFont="1" applyBorder="1" applyAlignment="1">
      <alignment horizontal="center"/>
    </xf>
    <xf numFmtId="0" fontId="11" fillId="0" borderId="0" xfId="9" quotePrefix="1" applyFont="1" applyBorder="1" applyAlignment="1"/>
    <xf numFmtId="0" fontId="12" fillId="0" borderId="0" xfId="9" quotePrefix="1" applyFont="1" applyBorder="1" applyAlignment="1"/>
    <xf numFmtId="0" fontId="10" fillId="0" borderId="5" xfId="9" applyFont="1" applyBorder="1" applyAlignment="1">
      <alignment horizontal="center"/>
    </xf>
    <xf numFmtId="0" fontId="13" fillId="0" borderId="0" xfId="9" applyFont="1" applyBorder="1" applyAlignment="1"/>
    <xf numFmtId="0" fontId="14" fillId="0" borderId="0" xfId="9" applyFont="1" applyBorder="1" applyAlignment="1"/>
    <xf numFmtId="0" fontId="11" fillId="0" borderId="4" xfId="9" applyFont="1" applyBorder="1" applyAlignment="1">
      <alignment horizontal="left"/>
    </xf>
    <xf numFmtId="0" fontId="1" fillId="0" borderId="0" xfId="9" applyBorder="1" applyAlignment="1">
      <alignment vertical="center"/>
    </xf>
    <xf numFmtId="0" fontId="14" fillId="0" borderId="0" xfId="9" quotePrefix="1" applyFont="1" applyBorder="1" applyAlignment="1">
      <alignment horizontal="center" vertical="center"/>
    </xf>
    <xf numFmtId="184" fontId="14" fillId="0" borderId="0" xfId="8" applyNumberFormat="1" applyFont="1" applyBorder="1" applyAlignment="1">
      <alignment horizontal="center" vertical="center"/>
    </xf>
    <xf numFmtId="0" fontId="14" fillId="0" borderId="0" xfId="8" applyFont="1" applyBorder="1" applyAlignment="1">
      <alignment horizontal="left" vertical="center"/>
    </xf>
    <xf numFmtId="0" fontId="14" fillId="0" borderId="0" xfId="9" applyFont="1" applyBorder="1" applyAlignment="1">
      <alignment horizontal="right" vertical="center"/>
    </xf>
    <xf numFmtId="0" fontId="14" fillId="0" borderId="0" xfId="9" applyFont="1" applyBorder="1" applyAlignment="1">
      <alignment horizontal="left" vertical="center"/>
    </xf>
    <xf numFmtId="0" fontId="14" fillId="0" borderId="0" xfId="9" applyFont="1" applyBorder="1" applyAlignment="1">
      <alignment horizontal="left"/>
    </xf>
    <xf numFmtId="0" fontId="11" fillId="0" borderId="5" xfId="9" applyFont="1" applyBorder="1" applyAlignment="1">
      <alignment horizontal="left"/>
    </xf>
    <xf numFmtId="0" fontId="11" fillId="0" borderId="6" xfId="9" applyFont="1" applyBorder="1" applyAlignment="1">
      <alignment horizontal="left"/>
    </xf>
    <xf numFmtId="0" fontId="1" fillId="0" borderId="7" xfId="9" applyBorder="1" applyAlignment="1">
      <alignment vertical="center"/>
    </xf>
    <xf numFmtId="0" fontId="11" fillId="0" borderId="7" xfId="9" applyFont="1" applyBorder="1" applyAlignment="1">
      <alignment horizontal="left"/>
    </xf>
    <xf numFmtId="0" fontId="11" fillId="0" borderId="8" xfId="9" applyFont="1" applyBorder="1" applyAlignment="1">
      <alignment horizontal="left"/>
    </xf>
    <xf numFmtId="0" fontId="6" fillId="0" borderId="0" xfId="10" applyFont="1" applyAlignment="1">
      <alignment vertical="center"/>
    </xf>
    <xf numFmtId="0" fontId="34" fillId="0" borderId="0" xfId="11" quotePrefix="1" applyFont="1" applyAlignment="1">
      <alignment horizontal="left" vertical="center"/>
    </xf>
    <xf numFmtId="0" fontId="6" fillId="0" borderId="7" xfId="10" applyFont="1" applyBorder="1" applyAlignment="1">
      <alignment vertical="center"/>
    </xf>
    <xf numFmtId="0" fontId="6" fillId="0" borderId="7" xfId="10" applyFont="1" applyBorder="1" applyAlignment="1">
      <alignment horizontal="right" vertical="center"/>
    </xf>
    <xf numFmtId="0" fontId="6" fillId="0" borderId="2" xfId="10" applyFont="1" applyBorder="1" applyAlignment="1">
      <alignment horizontal="center" vertical="center"/>
    </xf>
    <xf numFmtId="0" fontId="6" fillId="0" borderId="3" xfId="10" applyFont="1" applyBorder="1" applyAlignment="1">
      <alignment horizontal="center" vertical="center"/>
    </xf>
    <xf numFmtId="0" fontId="6" fillId="0" borderId="0" xfId="10" applyFont="1" applyAlignment="1">
      <alignment horizontal="center" vertical="center"/>
    </xf>
    <xf numFmtId="41" fontId="6" fillId="0" borderId="9" xfId="6" applyNumberFormat="1" applyFont="1" applyBorder="1" applyAlignment="1">
      <alignment vertical="center"/>
    </xf>
    <xf numFmtId="186" fontId="6" fillId="0" borderId="9" xfId="6" applyFont="1" applyBorder="1" applyAlignment="1">
      <alignment vertical="center"/>
    </xf>
    <xf numFmtId="10" fontId="6" fillId="0" borderId="10" xfId="10" applyNumberFormat="1" applyFont="1" applyBorder="1" applyAlignment="1">
      <alignment vertical="center"/>
    </xf>
    <xf numFmtId="186" fontId="6" fillId="0" borderId="0" xfId="10" applyNumberFormat="1" applyFont="1" applyAlignment="1">
      <alignment horizontal="center" vertical="center"/>
    </xf>
    <xf numFmtId="41" fontId="6" fillId="0" borderId="11" xfId="6" applyNumberFormat="1" applyFont="1" applyBorder="1" applyAlignment="1">
      <alignment horizontal="center" vertical="center"/>
    </xf>
    <xf numFmtId="186" fontId="6" fillId="0" borderId="11" xfId="6" applyFont="1" applyBorder="1" applyAlignment="1">
      <alignment vertical="center"/>
    </xf>
    <xf numFmtId="10" fontId="6" fillId="0" borderId="12" xfId="10" applyNumberFormat="1" applyFont="1" applyBorder="1" applyAlignment="1">
      <alignment vertical="center"/>
    </xf>
    <xf numFmtId="41" fontId="6" fillId="0" borderId="13" xfId="6" applyNumberFormat="1" applyFont="1" applyBorder="1" applyAlignment="1">
      <alignment vertical="center"/>
    </xf>
    <xf numFmtId="186" fontId="6" fillId="0" borderId="13" xfId="6" applyFont="1" applyBorder="1" applyAlignment="1">
      <alignment vertical="center"/>
    </xf>
    <xf numFmtId="10" fontId="6" fillId="0" borderId="14" xfId="10" applyNumberFormat="1" applyFont="1" applyBorder="1" applyAlignment="1">
      <alignment vertical="center"/>
    </xf>
    <xf numFmtId="41" fontId="6" fillId="0" borderId="11" xfId="6" applyNumberFormat="1" applyFont="1" applyBorder="1" applyAlignment="1">
      <alignment vertical="center"/>
    </xf>
    <xf numFmtId="10" fontId="6" fillId="0" borderId="12" xfId="10" applyNumberFormat="1" applyFont="1" applyFill="1" applyBorder="1" applyAlignment="1">
      <alignment vertical="center"/>
    </xf>
    <xf numFmtId="186" fontId="6" fillId="0" borderId="13" xfId="6" applyFont="1" applyBorder="1" applyAlignment="1">
      <alignment horizontal="center" vertical="center"/>
    </xf>
    <xf numFmtId="10" fontId="6" fillId="0" borderId="14" xfId="10" applyNumberFormat="1" applyFont="1" applyFill="1" applyBorder="1" applyAlignment="1">
      <alignment vertical="center"/>
    </xf>
    <xf numFmtId="10" fontId="6" fillId="0" borderId="10" xfId="10" applyNumberFormat="1" applyFont="1" applyFill="1" applyBorder="1" applyAlignment="1">
      <alignment vertical="center"/>
    </xf>
    <xf numFmtId="41" fontId="6" fillId="0" borderId="11" xfId="6" applyNumberFormat="1" applyFont="1" applyFill="1" applyBorder="1" applyAlignment="1">
      <alignment vertical="center"/>
    </xf>
    <xf numFmtId="187" fontId="6" fillId="0" borderId="11" xfId="6" applyNumberFormat="1" applyFont="1" applyBorder="1" applyAlignment="1">
      <alignment vertical="center"/>
    </xf>
    <xf numFmtId="10" fontId="21" fillId="0" borderId="4" xfId="10" applyNumberFormat="1" applyFont="1" applyBorder="1" applyAlignment="1">
      <alignment vertical="center"/>
    </xf>
    <xf numFmtId="177" fontId="21" fillId="0" borderId="0" xfId="2" applyFont="1" applyBorder="1" applyAlignment="1">
      <alignment horizontal="left" vertical="center"/>
    </xf>
    <xf numFmtId="10" fontId="23" fillId="0" borderId="0" xfId="10" applyNumberFormat="1" applyFont="1" applyAlignment="1">
      <alignment vertical="center"/>
    </xf>
    <xf numFmtId="177" fontId="23" fillId="0" borderId="0" xfId="5" applyFont="1" applyAlignment="1">
      <alignment horizontal="center"/>
    </xf>
    <xf numFmtId="0" fontId="23" fillId="0" borderId="0" xfId="10" applyFont="1" applyAlignment="1">
      <alignment horizontal="center"/>
    </xf>
    <xf numFmtId="188" fontId="6" fillId="0" borderId="12" xfId="10" applyNumberFormat="1" applyFont="1" applyFill="1" applyBorder="1" applyAlignment="1">
      <alignment vertical="center"/>
    </xf>
    <xf numFmtId="187" fontId="6" fillId="0" borderId="11" xfId="6" applyNumberFormat="1" applyFont="1" applyFill="1" applyBorder="1" applyAlignment="1">
      <alignment vertical="center"/>
    </xf>
    <xf numFmtId="186" fontId="6" fillId="0" borderId="0" xfId="10" applyNumberFormat="1" applyFont="1" applyFill="1" applyAlignment="1">
      <alignment horizontal="center" vertical="center"/>
    </xf>
    <xf numFmtId="0" fontId="6" fillId="0" borderId="0" xfId="10" applyFont="1" applyFill="1" applyAlignment="1">
      <alignment horizontal="center" vertical="center"/>
    </xf>
    <xf numFmtId="0" fontId="6" fillId="0" borderId="13" xfId="10" applyNumberFormat="1" applyFont="1" applyBorder="1" applyAlignment="1">
      <alignment vertical="center"/>
    </xf>
    <xf numFmtId="41" fontId="6" fillId="0" borderId="9" xfId="10" applyNumberFormat="1" applyFont="1" applyBorder="1" applyAlignment="1">
      <alignment vertical="center"/>
    </xf>
    <xf numFmtId="10" fontId="35" fillId="0" borderId="10" xfId="10" applyNumberFormat="1" applyFont="1" applyFill="1" applyBorder="1" applyAlignment="1">
      <alignment vertical="center"/>
    </xf>
    <xf numFmtId="41" fontId="6" fillId="0" borderId="11" xfId="10" applyNumberFormat="1" applyFont="1" applyBorder="1" applyAlignment="1">
      <alignment vertical="center"/>
    </xf>
    <xf numFmtId="10" fontId="35" fillId="0" borderId="12" xfId="10" applyNumberFormat="1" applyFont="1" applyFill="1" applyBorder="1" applyAlignment="1">
      <alignment vertical="center"/>
    </xf>
    <xf numFmtId="41" fontId="6" fillId="0" borderId="0" xfId="10" applyNumberFormat="1" applyFont="1" applyAlignment="1">
      <alignment horizontal="center" vertical="center"/>
    </xf>
    <xf numFmtId="41" fontId="6" fillId="0" borderId="15" xfId="10" applyNumberFormat="1" applyFont="1" applyBorder="1" applyAlignment="1">
      <alignment vertical="center"/>
    </xf>
    <xf numFmtId="186" fontId="6" fillId="0" borderId="15" xfId="6" applyFont="1" applyBorder="1" applyAlignment="1">
      <alignment vertical="center"/>
    </xf>
    <xf numFmtId="10" fontId="6" fillId="0" borderId="16" xfId="10" applyNumberFormat="1" applyFont="1" applyBorder="1" applyAlignment="1">
      <alignment vertical="center"/>
    </xf>
    <xf numFmtId="41" fontId="24" fillId="0" borderId="17" xfId="10" applyNumberFormat="1" applyFont="1" applyBorder="1" applyAlignment="1">
      <alignment vertical="center"/>
    </xf>
    <xf numFmtId="186" fontId="24" fillId="0" borderId="17" xfId="6" applyFont="1" applyBorder="1" applyAlignment="1">
      <alignment vertical="center"/>
    </xf>
    <xf numFmtId="10" fontId="6" fillId="0" borderId="18" xfId="10" applyNumberFormat="1" applyFont="1" applyBorder="1" applyAlignment="1">
      <alignment vertical="center"/>
    </xf>
    <xf numFmtId="41" fontId="6" fillId="0" borderId="0" xfId="10" applyNumberFormat="1" applyFont="1" applyAlignment="1">
      <alignment vertical="center"/>
    </xf>
    <xf numFmtId="187" fontId="12" fillId="0" borderId="0" xfId="6" applyNumberFormat="1" applyFont="1" applyBorder="1" applyAlignment="1">
      <alignment vertical="center"/>
    </xf>
    <xf numFmtId="10" fontId="6" fillId="0" borderId="0" xfId="1" applyNumberFormat="1" applyFont="1" applyAlignment="1">
      <alignment vertical="center"/>
    </xf>
    <xf numFmtId="189" fontId="6" fillId="0" borderId="0" xfId="10" applyNumberFormat="1" applyFont="1" applyAlignment="1">
      <alignment vertical="center"/>
    </xf>
    <xf numFmtId="189" fontId="6" fillId="0" borderId="0" xfId="3" applyFont="1" applyAlignment="1">
      <alignment vertical="center"/>
    </xf>
    <xf numFmtId="0" fontId="25" fillId="2" borderId="0" xfId="4" applyAlignment="1">
      <alignment vertical="center"/>
    </xf>
    <xf numFmtId="41" fontId="24" fillId="0" borderId="0" xfId="10" applyNumberFormat="1" applyFont="1" applyAlignment="1">
      <alignment vertical="center"/>
    </xf>
    <xf numFmtId="0" fontId="27" fillId="0" borderId="0" xfId="7" applyFont="1" applyFill="1" applyAlignment="1">
      <alignment vertical="center"/>
    </xf>
    <xf numFmtId="49" fontId="4" fillId="0" borderId="0" xfId="7" applyNumberFormat="1" applyFont="1" applyFill="1" applyAlignment="1">
      <alignment vertical="center"/>
    </xf>
    <xf numFmtId="0" fontId="28" fillId="0" borderId="0" xfId="7" applyFont="1" applyFill="1" applyBorder="1" applyAlignment="1">
      <alignment vertical="center" wrapText="1"/>
    </xf>
    <xf numFmtId="0" fontId="28" fillId="0" borderId="0" xfId="7" applyFont="1" applyFill="1" applyBorder="1" applyAlignment="1">
      <alignment horizontal="center" vertical="center"/>
    </xf>
    <xf numFmtId="0" fontId="28" fillId="0" borderId="0" xfId="7" applyFont="1" applyFill="1" applyBorder="1" applyAlignment="1">
      <alignment vertical="center"/>
    </xf>
    <xf numFmtId="187" fontId="28" fillId="0" borderId="0" xfId="7" applyNumberFormat="1" applyFont="1" applyFill="1" applyBorder="1" applyAlignment="1">
      <alignment vertical="center"/>
    </xf>
    <xf numFmtId="0" fontId="29" fillId="0" borderId="0" xfId="7" applyFont="1" applyFill="1" applyBorder="1" applyAlignment="1">
      <alignment horizontal="right" vertical="center"/>
    </xf>
    <xf numFmtId="0" fontId="28" fillId="0" borderId="0" xfId="7" applyFont="1" applyFill="1" applyAlignment="1">
      <alignment vertical="center"/>
    </xf>
    <xf numFmtId="0" fontId="5" fillId="0" borderId="1" xfId="7" quotePrefix="1" applyFont="1" applyFill="1" applyBorder="1" applyAlignment="1">
      <alignment horizontal="center" vertical="center"/>
    </xf>
    <xf numFmtId="0" fontId="28" fillId="0" borderId="0" xfId="7" quotePrefix="1" applyFont="1" applyFill="1" applyAlignment="1">
      <alignment vertical="center"/>
    </xf>
    <xf numFmtId="187" fontId="5" fillId="0" borderId="1" xfId="7" applyNumberFormat="1" applyFont="1" applyFill="1" applyBorder="1" applyAlignment="1">
      <alignment horizontal="center" vertical="center"/>
    </xf>
    <xf numFmtId="0" fontId="30" fillId="0" borderId="1" xfId="7" applyFont="1" applyBorder="1" applyAlignment="1">
      <alignment vertical="center"/>
    </xf>
    <xf numFmtId="0" fontId="31" fillId="0" borderId="1" xfId="7" applyFont="1" applyBorder="1" applyAlignment="1">
      <alignment horizontal="left" vertical="center" wrapText="1"/>
    </xf>
    <xf numFmtId="0" fontId="28" fillId="0" borderId="1" xfId="13" applyFont="1" applyBorder="1" applyAlignment="1" applyProtection="1">
      <alignment horizontal="center" vertical="center"/>
      <protection locked="0"/>
    </xf>
    <xf numFmtId="38" fontId="28" fillId="0" borderId="1" xfId="7" applyNumberFormat="1" applyFont="1" applyFill="1" applyBorder="1" applyAlignment="1">
      <alignment vertical="center" wrapText="1"/>
    </xf>
    <xf numFmtId="41" fontId="28" fillId="0" borderId="1" xfId="7" applyNumberFormat="1" applyFont="1" applyFill="1" applyBorder="1" applyAlignment="1">
      <alignment vertical="center" wrapText="1"/>
    </xf>
    <xf numFmtId="0" fontId="28" fillId="0" borderId="1" xfId="7" applyFont="1" applyFill="1" applyBorder="1" applyAlignment="1">
      <alignment horizontal="center" vertical="center" wrapText="1"/>
    </xf>
    <xf numFmtId="0" fontId="31" fillId="0" borderId="1" xfId="7" applyFont="1" applyBorder="1" applyAlignment="1">
      <alignment vertical="center"/>
    </xf>
    <xf numFmtId="38" fontId="28" fillId="0" borderId="1" xfId="7" applyNumberFormat="1" applyFont="1" applyFill="1" applyBorder="1" applyAlignment="1">
      <alignment horizontal="center" vertical="center" wrapText="1"/>
    </xf>
    <xf numFmtId="0" fontId="31" fillId="0" borderId="1" xfId="7" applyFont="1" applyBorder="1" applyAlignment="1">
      <alignment horizontal="left" vertical="center" indent="1"/>
    </xf>
    <xf numFmtId="187" fontId="28" fillId="0" borderId="1" xfId="7" applyNumberFormat="1" applyFont="1" applyFill="1" applyBorder="1" applyAlignment="1">
      <alignment horizontal="center" vertical="center" wrapText="1"/>
    </xf>
    <xf numFmtId="0" fontId="31" fillId="0" borderId="1" xfId="7" quotePrefix="1" applyFont="1" applyBorder="1" applyAlignment="1">
      <alignment vertical="center"/>
    </xf>
    <xf numFmtId="0" fontId="32" fillId="0" borderId="1" xfId="12" applyFont="1" applyFill="1" applyBorder="1" applyAlignment="1">
      <alignment horizontal="left" vertical="center"/>
    </xf>
    <xf numFmtId="190" fontId="32" fillId="0" borderId="1" xfId="12" applyNumberFormat="1" applyFont="1" applyFill="1" applyBorder="1" applyAlignment="1">
      <alignment horizontal="left" vertical="center" wrapText="1"/>
    </xf>
    <xf numFmtId="190" fontId="32" fillId="0" borderId="1" xfId="12" applyNumberFormat="1" applyFont="1" applyFill="1" applyBorder="1" applyAlignment="1">
      <alignment horizontal="center" vertical="center" wrapText="1"/>
    </xf>
    <xf numFmtId="0" fontId="32" fillId="0" borderId="1" xfId="12" applyFont="1" applyFill="1" applyBorder="1" applyAlignment="1">
      <alignment horizontal="center" vertical="center"/>
    </xf>
    <xf numFmtId="187" fontId="28" fillId="0" borderId="1" xfId="7" applyNumberFormat="1" applyFont="1" applyFill="1" applyBorder="1" applyAlignment="1">
      <alignment vertical="center" wrapText="1"/>
    </xf>
    <xf numFmtId="41" fontId="29" fillId="0" borderId="1" xfId="7" applyNumberFormat="1" applyFont="1" applyFill="1" applyBorder="1" applyAlignment="1">
      <alignment vertical="center" wrapText="1"/>
    </xf>
    <xf numFmtId="0" fontId="31" fillId="0" borderId="19" xfId="7" applyFont="1" applyBorder="1" applyAlignment="1">
      <alignment vertical="center"/>
    </xf>
    <xf numFmtId="0" fontId="28" fillId="0" borderId="20" xfId="7" applyFont="1" applyFill="1" applyBorder="1" applyAlignment="1">
      <alignment horizontal="center" vertical="center" wrapText="1"/>
    </xf>
    <xf numFmtId="0" fontId="31" fillId="0" borderId="19" xfId="7" quotePrefix="1" applyFont="1" applyBorder="1" applyAlignment="1">
      <alignment vertical="center"/>
    </xf>
    <xf numFmtId="0" fontId="31" fillId="0" borderId="19" xfId="7" applyFont="1" applyBorder="1" applyAlignment="1">
      <alignment horizontal="left" vertical="center" indent="1"/>
    </xf>
    <xf numFmtId="0" fontId="28" fillId="0" borderId="0" xfId="7" applyFont="1" applyFill="1" applyAlignment="1">
      <alignment vertical="center" wrapText="1"/>
    </xf>
    <xf numFmtId="0" fontId="28" fillId="0" borderId="0" xfId="7" applyFont="1" applyFill="1" applyAlignment="1">
      <alignment horizontal="center" vertical="center"/>
    </xf>
    <xf numFmtId="187" fontId="28" fillId="0" borderId="0" xfId="7" applyNumberFormat="1" applyFont="1" applyFill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2" fillId="0" borderId="0" xfId="0" applyFont="1" applyAlignment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41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1" fontId="5" fillId="0" borderId="1" xfId="0" applyNumberFormat="1" applyFont="1" applyFill="1" applyBorder="1" applyAlignment="1" applyProtection="1">
      <alignment horizontal="right" vertical="center"/>
    </xf>
    <xf numFmtId="191" fontId="2" fillId="0" borderId="1" xfId="0" applyNumberFormat="1" applyFont="1" applyFill="1" applyBorder="1" applyAlignment="1" applyProtection="1">
      <alignment horizontal="center" vertical="center"/>
    </xf>
    <xf numFmtId="41" fontId="2" fillId="0" borderId="1" xfId="0" applyNumberFormat="1" applyFont="1" applyBorder="1" applyAlignment="1">
      <alignment vertical="center"/>
    </xf>
    <xf numFmtId="41" fontId="0" fillId="0" borderId="1" xfId="0" applyNumberFormat="1" applyBorder="1"/>
    <xf numFmtId="0" fontId="5" fillId="0" borderId="1" xfId="0" applyNumberFormat="1" applyFont="1" applyFill="1" applyBorder="1" applyAlignment="1" applyProtection="1">
      <alignment horizontal="center" vertical="center" wrapText="1"/>
    </xf>
    <xf numFmtId="181" fontId="5" fillId="0" borderId="1" xfId="0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22" fillId="0" borderId="0" xfId="0" applyFont="1"/>
    <xf numFmtId="0" fontId="5" fillId="3" borderId="1" xfId="0" applyNumberFormat="1" applyFont="1" applyFill="1" applyBorder="1" applyAlignment="1" applyProtection="1">
      <alignment vertical="center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181" fontId="5" fillId="3" borderId="1" xfId="0" applyNumberFormat="1" applyFont="1" applyFill="1" applyBorder="1" applyAlignment="1" applyProtection="1">
      <alignment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41" fontId="5" fillId="3" borderId="1" xfId="0" applyNumberFormat="1" applyFont="1" applyFill="1" applyBorder="1" applyAlignment="1" applyProtection="1">
      <alignment horizontal="right" vertical="center"/>
    </xf>
    <xf numFmtId="180" fontId="5" fillId="3" borderId="1" xfId="0" applyNumberFormat="1" applyFont="1" applyFill="1" applyBorder="1" applyAlignment="1" applyProtection="1">
      <alignment horizontal="right" vertical="center"/>
    </xf>
    <xf numFmtId="0" fontId="5" fillId="3" borderId="0" xfId="0" applyFont="1" applyFill="1" applyAlignment="1">
      <alignment vertical="center"/>
    </xf>
    <xf numFmtId="0" fontId="22" fillId="3" borderId="0" xfId="0" applyFont="1" applyFill="1"/>
    <xf numFmtId="0" fontId="5" fillId="4" borderId="1" xfId="0" applyNumberFormat="1" applyFont="1" applyFill="1" applyBorder="1" applyAlignment="1" applyProtection="1">
      <alignment vertical="center"/>
    </xf>
    <xf numFmtId="0" fontId="5" fillId="4" borderId="1" xfId="0" applyNumberFormat="1" applyFont="1" applyFill="1" applyBorder="1" applyAlignment="1" applyProtection="1">
      <alignment horizontal="center" vertical="center" wrapText="1"/>
    </xf>
    <xf numFmtId="181" fontId="5" fillId="4" borderId="1" xfId="0" applyNumberFormat="1" applyFont="1" applyFill="1" applyBorder="1" applyAlignment="1" applyProtection="1">
      <alignment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41" fontId="5" fillId="4" borderId="1" xfId="0" applyNumberFormat="1" applyFont="1" applyFill="1" applyBorder="1" applyAlignment="1" applyProtection="1">
      <alignment horizontal="right" vertical="center"/>
    </xf>
    <xf numFmtId="180" fontId="5" fillId="4" borderId="1" xfId="0" applyNumberFormat="1" applyFont="1" applyFill="1" applyBorder="1" applyAlignment="1" applyProtection="1">
      <alignment horizontal="right" vertical="center"/>
    </xf>
    <xf numFmtId="0" fontId="5" fillId="4" borderId="0" xfId="0" applyFont="1" applyFill="1" applyAlignment="1">
      <alignment vertical="center"/>
    </xf>
    <xf numFmtId="0" fontId="22" fillId="4" borderId="0" xfId="0" applyFont="1" applyFill="1"/>
    <xf numFmtId="0" fontId="5" fillId="5" borderId="1" xfId="0" applyNumberFormat="1" applyFont="1" applyFill="1" applyBorder="1" applyAlignment="1" applyProtection="1">
      <alignment vertical="center"/>
    </xf>
    <xf numFmtId="0" fontId="5" fillId="5" borderId="1" xfId="0" applyNumberFormat="1" applyFont="1" applyFill="1" applyBorder="1" applyAlignment="1" applyProtection="1">
      <alignment horizontal="center" vertical="center" wrapText="1"/>
    </xf>
    <xf numFmtId="181" fontId="5" fillId="5" borderId="1" xfId="0" applyNumberFormat="1" applyFont="1" applyFill="1" applyBorder="1" applyAlignment="1" applyProtection="1">
      <alignment vertical="center"/>
    </xf>
    <xf numFmtId="0" fontId="5" fillId="5" borderId="1" xfId="0" applyNumberFormat="1" applyFont="1" applyFill="1" applyBorder="1" applyAlignment="1" applyProtection="1">
      <alignment horizontal="center" vertical="center"/>
    </xf>
    <xf numFmtId="41" fontId="5" fillId="5" borderId="1" xfId="0" applyNumberFormat="1" applyFont="1" applyFill="1" applyBorder="1" applyAlignment="1" applyProtection="1">
      <alignment horizontal="right" vertical="center"/>
    </xf>
    <xf numFmtId="180" fontId="5" fillId="5" borderId="1" xfId="0" applyNumberFormat="1" applyFont="1" applyFill="1" applyBorder="1" applyAlignment="1" applyProtection="1">
      <alignment horizontal="right" vertical="center"/>
    </xf>
    <xf numFmtId="0" fontId="5" fillId="5" borderId="0" xfId="0" applyFont="1" applyFill="1" applyAlignment="1">
      <alignment vertical="center"/>
    </xf>
    <xf numFmtId="0" fontId="22" fillId="5" borderId="0" xfId="0" applyFont="1" applyFill="1"/>
    <xf numFmtId="0" fontId="14" fillId="0" borderId="0" xfId="9" quotePrefix="1" applyFont="1" applyBorder="1" applyAlignment="1">
      <alignment horizontal="center" vertical="center"/>
    </xf>
    <xf numFmtId="185" fontId="14" fillId="0" borderId="0" xfId="8" applyNumberFormat="1" applyFont="1" applyBorder="1" applyAlignment="1">
      <alignment horizontal="center" vertical="center"/>
    </xf>
    <xf numFmtId="0" fontId="14" fillId="0" borderId="0" xfId="9" applyFont="1" applyBorder="1" applyAlignment="1">
      <alignment horizontal="left" vertical="center"/>
    </xf>
    <xf numFmtId="0" fontId="14" fillId="0" borderId="5" xfId="9" applyFont="1" applyBorder="1" applyAlignment="1">
      <alignment horizontal="left" vertical="center"/>
    </xf>
    <xf numFmtId="184" fontId="14" fillId="0" borderId="0" xfId="8" applyNumberFormat="1" applyFont="1" applyBorder="1" applyAlignment="1">
      <alignment horizontal="center" vertical="center"/>
    </xf>
    <xf numFmtId="0" fontId="6" fillId="0" borderId="21" xfId="9" applyFont="1" applyBorder="1" applyAlignment="1">
      <alignment horizontal="left" vertical="center" wrapText="1"/>
    </xf>
    <xf numFmtId="0" fontId="6" fillId="0" borderId="22" xfId="9" applyFont="1" applyBorder="1" applyAlignment="1">
      <alignment horizontal="left" vertical="center" wrapText="1"/>
    </xf>
    <xf numFmtId="0" fontId="6" fillId="0" borderId="23" xfId="9" applyFont="1" applyBorder="1" applyAlignment="1">
      <alignment horizontal="left" vertical="center" wrapText="1"/>
    </xf>
    <xf numFmtId="0" fontId="36" fillId="0" borderId="4" xfId="9" applyFont="1" applyBorder="1" applyAlignment="1">
      <alignment horizontal="right"/>
    </xf>
    <xf numFmtId="0" fontId="36" fillId="0" borderId="0" xfId="9" applyFont="1" applyBorder="1" applyAlignment="1">
      <alignment horizontal="right"/>
    </xf>
    <xf numFmtId="49" fontId="37" fillId="0" borderId="4" xfId="9" quotePrefix="1" applyNumberFormat="1" applyFont="1" applyBorder="1" applyAlignment="1">
      <alignment horizontal="center"/>
    </xf>
    <xf numFmtId="0" fontId="37" fillId="0" borderId="0" xfId="9" applyFont="1" applyBorder="1" applyAlignment="1">
      <alignment horizontal="center"/>
    </xf>
    <xf numFmtId="0" fontId="37" fillId="0" borderId="5" xfId="9" applyFont="1" applyBorder="1" applyAlignment="1">
      <alignment horizontal="center"/>
    </xf>
    <xf numFmtId="0" fontId="36" fillId="0" borderId="4" xfId="9" applyFont="1" applyBorder="1" applyAlignment="1">
      <alignment horizontal="center" vertical="top"/>
    </xf>
    <xf numFmtId="0" fontId="36" fillId="0" borderId="0" xfId="9" applyFont="1" applyBorder="1" applyAlignment="1">
      <alignment horizontal="center" vertical="top"/>
    </xf>
    <xf numFmtId="0" fontId="36" fillId="0" borderId="5" xfId="9" applyFont="1" applyBorder="1" applyAlignment="1">
      <alignment horizontal="center" vertical="top"/>
    </xf>
    <xf numFmtId="0" fontId="6" fillId="0" borderId="39" xfId="10" applyFont="1" applyBorder="1" applyAlignment="1">
      <alignment horizontal="distributed" vertical="center" indent="1"/>
    </xf>
    <xf numFmtId="0" fontId="16" fillId="0" borderId="40" xfId="8" applyFont="1" applyBorder="1"/>
    <xf numFmtId="0" fontId="16" fillId="0" borderId="34" xfId="8" applyFont="1" applyBorder="1"/>
    <xf numFmtId="0" fontId="24" fillId="0" borderId="39" xfId="10" applyFont="1" applyBorder="1" applyAlignment="1">
      <alignment horizontal="distributed" vertical="center" indent="1"/>
    </xf>
    <xf numFmtId="0" fontId="24" fillId="0" borderId="41" xfId="10" applyFont="1" applyBorder="1" applyAlignment="1">
      <alignment horizontal="distributed" vertical="center" indent="1"/>
    </xf>
    <xf numFmtId="0" fontId="16" fillId="0" borderId="42" xfId="8" applyFont="1" applyBorder="1"/>
    <xf numFmtId="0" fontId="16" fillId="0" borderId="43" xfId="8" applyFont="1" applyBorder="1"/>
    <xf numFmtId="0" fontId="6" fillId="0" borderId="0" xfId="10" applyFont="1" applyAlignment="1">
      <alignment horizontal="center" vertical="center" wrapText="1"/>
    </xf>
    <xf numFmtId="0" fontId="6" fillId="0" borderId="0" xfId="10" applyFont="1" applyAlignment="1">
      <alignment horizontal="center" vertical="center"/>
    </xf>
    <xf numFmtId="0" fontId="6" fillId="0" borderId="33" xfId="10" applyFont="1" applyBorder="1" applyAlignment="1">
      <alignment horizontal="center" vertical="center"/>
    </xf>
    <xf numFmtId="0" fontId="6" fillId="0" borderId="34" xfId="10" applyFont="1" applyBorder="1" applyAlignment="1">
      <alignment horizontal="center" vertical="center"/>
    </xf>
    <xf numFmtId="0" fontId="6" fillId="0" borderId="33" xfId="10" applyFont="1" applyBorder="1" applyAlignment="1">
      <alignment horizontal="distributed" vertical="center" indent="1"/>
    </xf>
    <xf numFmtId="0" fontId="6" fillId="0" borderId="34" xfId="10" applyFont="1" applyBorder="1" applyAlignment="1">
      <alignment horizontal="distributed" vertical="center" indent="1"/>
    </xf>
    <xf numFmtId="0" fontId="6" fillId="0" borderId="33" xfId="10" applyFont="1" applyFill="1" applyBorder="1" applyAlignment="1">
      <alignment horizontal="distributed" vertical="center" indent="1"/>
    </xf>
    <xf numFmtId="0" fontId="6" fillId="0" borderId="34" xfId="10" applyFont="1" applyFill="1" applyBorder="1" applyAlignment="1">
      <alignment horizontal="distributed" vertical="center" indent="1"/>
    </xf>
    <xf numFmtId="0" fontId="6" fillId="0" borderId="35" xfId="10" applyFont="1" applyBorder="1" applyAlignment="1">
      <alignment horizontal="distributed" vertical="center" indent="1"/>
    </xf>
    <xf numFmtId="0" fontId="6" fillId="0" borderId="36" xfId="10" applyFont="1" applyBorder="1" applyAlignment="1">
      <alignment horizontal="distributed" vertical="center" indent="1"/>
    </xf>
    <xf numFmtId="0" fontId="6" fillId="0" borderId="37" xfId="10" applyFont="1" applyBorder="1" applyAlignment="1">
      <alignment horizontal="distributed" vertical="center" indent="1"/>
    </xf>
    <xf numFmtId="0" fontId="16" fillId="0" borderId="38" xfId="8" applyFont="1" applyBorder="1"/>
    <xf numFmtId="0" fontId="16" fillId="0" borderId="32" xfId="8" applyFont="1" applyBorder="1"/>
    <xf numFmtId="0" fontId="6" fillId="0" borderId="28" xfId="10" applyFont="1" applyBorder="1" applyAlignment="1">
      <alignment horizontal="center" vertical="center" textRotation="255"/>
    </xf>
    <xf numFmtId="0" fontId="6" fillId="0" borderId="29" xfId="10" applyFont="1" applyBorder="1" applyAlignment="1">
      <alignment horizontal="center" vertical="center" textRotation="255"/>
    </xf>
    <xf numFmtId="0" fontId="6" fillId="0" borderId="30" xfId="10" applyFont="1" applyBorder="1" applyAlignment="1">
      <alignment horizontal="center" vertical="center" textRotation="255"/>
    </xf>
    <xf numFmtId="0" fontId="6" fillId="0" borderId="31" xfId="10" applyFont="1" applyBorder="1" applyAlignment="1">
      <alignment horizontal="distributed" vertical="center" indent="1"/>
    </xf>
    <xf numFmtId="0" fontId="6" fillId="0" borderId="32" xfId="10" applyFont="1" applyBorder="1" applyAlignment="1">
      <alignment horizontal="distributed" vertical="center" indent="1"/>
    </xf>
    <xf numFmtId="0" fontId="17" fillId="0" borderId="0" xfId="10" applyFont="1" applyAlignment="1">
      <alignment horizontal="center" vertical="center"/>
    </xf>
    <xf numFmtId="0" fontId="6" fillId="0" borderId="24" xfId="10" applyFont="1" applyBorder="1" applyAlignment="1">
      <alignment horizontal="center" vertical="center"/>
    </xf>
    <xf numFmtId="0" fontId="6" fillId="0" borderId="2" xfId="10" applyFont="1" applyBorder="1" applyAlignment="1">
      <alignment horizontal="center" vertical="center"/>
    </xf>
    <xf numFmtId="0" fontId="6" fillId="0" borderId="25" xfId="10" applyFont="1" applyBorder="1" applyAlignment="1">
      <alignment horizontal="center" vertical="center" textRotation="255"/>
    </xf>
    <xf numFmtId="0" fontId="6" fillId="0" borderId="26" xfId="10" applyFont="1" applyBorder="1" applyAlignment="1">
      <alignment horizontal="center" vertical="center" textRotation="255"/>
    </xf>
    <xf numFmtId="0" fontId="6" fillId="0" borderId="27" xfId="10" applyFont="1" applyBorder="1" applyAlignment="1">
      <alignment horizontal="center" vertical="center" textRotation="255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44" xfId="0" applyNumberFormat="1" applyFont="1" applyFill="1" applyBorder="1" applyAlignment="1" applyProtection="1">
      <alignment horizontal="left" vertical="center"/>
    </xf>
    <xf numFmtId="0" fontId="5" fillId="0" borderId="45" xfId="0" applyNumberFormat="1" applyFont="1" applyFill="1" applyBorder="1" applyAlignment="1" applyProtection="1">
      <alignment horizontal="left" vertical="center"/>
    </xf>
    <xf numFmtId="0" fontId="28" fillId="0" borderId="0" xfId="7" quotePrefix="1" applyFont="1" applyFill="1" applyAlignment="1">
      <alignment vertical="center"/>
    </xf>
    <xf numFmtId="0" fontId="26" fillId="0" borderId="0" xfId="7" applyFont="1" applyFill="1" applyAlignment="1">
      <alignment horizontal="center" vertical="center"/>
    </xf>
    <xf numFmtId="0" fontId="5" fillId="0" borderId="1" xfId="7" quotePrefix="1" applyFont="1" applyFill="1" applyBorder="1" applyAlignment="1">
      <alignment horizontal="center" vertical="center"/>
    </xf>
    <xf numFmtId="0" fontId="5" fillId="0" borderId="1" xfId="7" quotePrefix="1" applyFont="1" applyFill="1" applyBorder="1" applyAlignment="1">
      <alignment horizontal="center" vertical="center" wrapText="1"/>
    </xf>
    <xf numFmtId="187" fontId="5" fillId="0" borderId="1" xfId="7" quotePrefix="1" applyNumberFormat="1" applyFont="1" applyFill="1" applyBorder="1" applyAlignment="1">
      <alignment horizontal="center" vertical="center"/>
    </xf>
  </cellXfs>
  <cellStyles count="14">
    <cellStyle name="백분율 2" xfId="1"/>
    <cellStyle name="쉼표 [0] 2" xfId="2"/>
    <cellStyle name="쉼표 [0] 2 2 2" xfId="3"/>
    <cellStyle name="쉼표 [0] 3" xfId="4"/>
    <cellStyle name="쉼표 [0] 4" xfId="5"/>
    <cellStyle name="쉼표 [0]_(생초)내역서1211" xfId="6"/>
    <cellStyle name="표준" xfId="0" builtinId="0"/>
    <cellStyle name="표준 2" xfId="7"/>
    <cellStyle name="표준 2 2" xfId="8"/>
    <cellStyle name="표준 3 2" xfId="9"/>
    <cellStyle name="표준_(생초)내역서1211" xfId="10"/>
    <cellStyle name="표준_공사비 95" xfId="11"/>
    <cellStyle name="표준_배관물량집계" xfId="12"/>
    <cellStyle name="표준_평택-청북-기계-188증설_자재단가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99" Type="http://schemas.openxmlformats.org/officeDocument/2006/relationships/externalLink" Target="externalLinks/externalLink290.xml"/><Relationship Id="rId21" Type="http://schemas.openxmlformats.org/officeDocument/2006/relationships/externalLink" Target="externalLinks/externalLink12.xml"/><Relationship Id="rId63" Type="http://schemas.openxmlformats.org/officeDocument/2006/relationships/externalLink" Target="externalLinks/externalLink54.xml"/><Relationship Id="rId159" Type="http://schemas.openxmlformats.org/officeDocument/2006/relationships/externalLink" Target="externalLinks/externalLink150.xml"/><Relationship Id="rId324" Type="http://schemas.openxmlformats.org/officeDocument/2006/relationships/externalLink" Target="externalLinks/externalLink315.xml"/><Relationship Id="rId170" Type="http://schemas.openxmlformats.org/officeDocument/2006/relationships/externalLink" Target="externalLinks/externalLink161.xml"/><Relationship Id="rId226" Type="http://schemas.openxmlformats.org/officeDocument/2006/relationships/externalLink" Target="externalLinks/externalLink217.xml"/><Relationship Id="rId268" Type="http://schemas.openxmlformats.org/officeDocument/2006/relationships/externalLink" Target="externalLinks/externalLink259.xml"/><Relationship Id="rId32" Type="http://schemas.openxmlformats.org/officeDocument/2006/relationships/externalLink" Target="externalLinks/externalLink23.xml"/><Relationship Id="rId74" Type="http://schemas.openxmlformats.org/officeDocument/2006/relationships/externalLink" Target="externalLinks/externalLink65.xml"/><Relationship Id="rId128" Type="http://schemas.openxmlformats.org/officeDocument/2006/relationships/externalLink" Target="externalLinks/externalLink119.xml"/><Relationship Id="rId335" Type="http://schemas.openxmlformats.org/officeDocument/2006/relationships/styles" Target="styles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72.xml"/><Relationship Id="rId237" Type="http://schemas.openxmlformats.org/officeDocument/2006/relationships/externalLink" Target="externalLinks/externalLink228.xml"/><Relationship Id="rId279" Type="http://schemas.openxmlformats.org/officeDocument/2006/relationships/externalLink" Target="externalLinks/externalLink270.xml"/><Relationship Id="rId43" Type="http://schemas.openxmlformats.org/officeDocument/2006/relationships/externalLink" Target="externalLinks/externalLink34.xml"/><Relationship Id="rId139" Type="http://schemas.openxmlformats.org/officeDocument/2006/relationships/externalLink" Target="externalLinks/externalLink130.xml"/><Relationship Id="rId290" Type="http://schemas.openxmlformats.org/officeDocument/2006/relationships/externalLink" Target="externalLinks/externalLink281.xml"/><Relationship Id="rId304" Type="http://schemas.openxmlformats.org/officeDocument/2006/relationships/externalLink" Target="externalLinks/externalLink295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92" Type="http://schemas.openxmlformats.org/officeDocument/2006/relationships/externalLink" Target="externalLinks/externalLink183.xml"/><Relationship Id="rId206" Type="http://schemas.openxmlformats.org/officeDocument/2006/relationships/externalLink" Target="externalLinks/externalLink197.xml"/><Relationship Id="rId248" Type="http://schemas.openxmlformats.org/officeDocument/2006/relationships/externalLink" Target="externalLinks/externalLink239.xml"/><Relationship Id="rId12" Type="http://schemas.openxmlformats.org/officeDocument/2006/relationships/externalLink" Target="externalLinks/externalLink3.xml"/><Relationship Id="rId108" Type="http://schemas.openxmlformats.org/officeDocument/2006/relationships/externalLink" Target="externalLinks/externalLink99.xml"/><Relationship Id="rId315" Type="http://schemas.openxmlformats.org/officeDocument/2006/relationships/externalLink" Target="externalLinks/externalLink306.xml"/><Relationship Id="rId54" Type="http://schemas.openxmlformats.org/officeDocument/2006/relationships/externalLink" Target="externalLinks/externalLink45.xml"/><Relationship Id="rId96" Type="http://schemas.openxmlformats.org/officeDocument/2006/relationships/externalLink" Target="externalLinks/externalLink87.xml"/><Relationship Id="rId161" Type="http://schemas.openxmlformats.org/officeDocument/2006/relationships/externalLink" Target="externalLinks/externalLink152.xml"/><Relationship Id="rId217" Type="http://schemas.openxmlformats.org/officeDocument/2006/relationships/externalLink" Target="externalLinks/externalLink208.xml"/><Relationship Id="rId259" Type="http://schemas.openxmlformats.org/officeDocument/2006/relationships/externalLink" Target="externalLinks/externalLink250.xml"/><Relationship Id="rId23" Type="http://schemas.openxmlformats.org/officeDocument/2006/relationships/externalLink" Target="externalLinks/externalLink14.xml"/><Relationship Id="rId119" Type="http://schemas.openxmlformats.org/officeDocument/2006/relationships/externalLink" Target="externalLinks/externalLink110.xml"/><Relationship Id="rId270" Type="http://schemas.openxmlformats.org/officeDocument/2006/relationships/externalLink" Target="externalLinks/externalLink261.xml"/><Relationship Id="rId326" Type="http://schemas.openxmlformats.org/officeDocument/2006/relationships/externalLink" Target="externalLinks/externalLink317.xml"/><Relationship Id="rId65" Type="http://schemas.openxmlformats.org/officeDocument/2006/relationships/externalLink" Target="externalLinks/externalLink56.xml"/><Relationship Id="rId130" Type="http://schemas.openxmlformats.org/officeDocument/2006/relationships/externalLink" Target="externalLinks/externalLink121.xml"/><Relationship Id="rId172" Type="http://schemas.openxmlformats.org/officeDocument/2006/relationships/externalLink" Target="externalLinks/externalLink163.xml"/><Relationship Id="rId228" Type="http://schemas.openxmlformats.org/officeDocument/2006/relationships/externalLink" Target="externalLinks/externalLink219.xml"/><Relationship Id="rId281" Type="http://schemas.openxmlformats.org/officeDocument/2006/relationships/externalLink" Target="externalLinks/externalLink272.xml"/><Relationship Id="rId337" Type="http://schemas.openxmlformats.org/officeDocument/2006/relationships/calcChain" Target="calcChain.xml"/><Relationship Id="rId34" Type="http://schemas.openxmlformats.org/officeDocument/2006/relationships/externalLink" Target="externalLinks/externalLink25.xml"/><Relationship Id="rId76" Type="http://schemas.openxmlformats.org/officeDocument/2006/relationships/externalLink" Target="externalLinks/externalLink67.xml"/><Relationship Id="rId141" Type="http://schemas.openxmlformats.org/officeDocument/2006/relationships/externalLink" Target="externalLinks/externalLink132.xml"/><Relationship Id="rId7" Type="http://schemas.openxmlformats.org/officeDocument/2006/relationships/worksheet" Target="worksheets/sheet7.xml"/><Relationship Id="rId183" Type="http://schemas.openxmlformats.org/officeDocument/2006/relationships/externalLink" Target="externalLinks/externalLink174.xml"/><Relationship Id="rId239" Type="http://schemas.openxmlformats.org/officeDocument/2006/relationships/externalLink" Target="externalLinks/externalLink230.xml"/><Relationship Id="rId250" Type="http://schemas.openxmlformats.org/officeDocument/2006/relationships/externalLink" Target="externalLinks/externalLink241.xml"/><Relationship Id="rId292" Type="http://schemas.openxmlformats.org/officeDocument/2006/relationships/externalLink" Target="externalLinks/externalLink283.xml"/><Relationship Id="rId306" Type="http://schemas.openxmlformats.org/officeDocument/2006/relationships/externalLink" Target="externalLinks/externalLink297.xml"/><Relationship Id="rId45" Type="http://schemas.openxmlformats.org/officeDocument/2006/relationships/externalLink" Target="externalLinks/externalLink36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52" Type="http://schemas.openxmlformats.org/officeDocument/2006/relationships/externalLink" Target="externalLinks/externalLink143.xml"/><Relationship Id="rId173" Type="http://schemas.openxmlformats.org/officeDocument/2006/relationships/externalLink" Target="externalLinks/externalLink164.xml"/><Relationship Id="rId194" Type="http://schemas.openxmlformats.org/officeDocument/2006/relationships/externalLink" Target="externalLinks/externalLink185.xml"/><Relationship Id="rId208" Type="http://schemas.openxmlformats.org/officeDocument/2006/relationships/externalLink" Target="externalLinks/externalLink199.xml"/><Relationship Id="rId229" Type="http://schemas.openxmlformats.org/officeDocument/2006/relationships/externalLink" Target="externalLinks/externalLink220.xml"/><Relationship Id="rId240" Type="http://schemas.openxmlformats.org/officeDocument/2006/relationships/externalLink" Target="externalLinks/externalLink231.xml"/><Relationship Id="rId261" Type="http://schemas.openxmlformats.org/officeDocument/2006/relationships/externalLink" Target="externalLinks/externalLink252.xml"/><Relationship Id="rId14" Type="http://schemas.openxmlformats.org/officeDocument/2006/relationships/externalLink" Target="externalLinks/externalLink5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282" Type="http://schemas.openxmlformats.org/officeDocument/2006/relationships/externalLink" Target="externalLinks/externalLink273.xml"/><Relationship Id="rId317" Type="http://schemas.openxmlformats.org/officeDocument/2006/relationships/externalLink" Target="externalLinks/externalLink308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184" Type="http://schemas.openxmlformats.org/officeDocument/2006/relationships/externalLink" Target="externalLinks/externalLink175.xml"/><Relationship Id="rId219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1.xml"/><Relationship Id="rId251" Type="http://schemas.openxmlformats.org/officeDocument/2006/relationships/externalLink" Target="externalLinks/externalLink242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272" Type="http://schemas.openxmlformats.org/officeDocument/2006/relationships/externalLink" Target="externalLinks/externalLink263.xml"/><Relationship Id="rId293" Type="http://schemas.openxmlformats.org/officeDocument/2006/relationships/externalLink" Target="externalLinks/externalLink284.xml"/><Relationship Id="rId307" Type="http://schemas.openxmlformats.org/officeDocument/2006/relationships/externalLink" Target="externalLinks/externalLink298.xml"/><Relationship Id="rId328" Type="http://schemas.openxmlformats.org/officeDocument/2006/relationships/externalLink" Target="externalLinks/externalLink319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74" Type="http://schemas.openxmlformats.org/officeDocument/2006/relationships/externalLink" Target="externalLinks/externalLink165.xml"/><Relationship Id="rId195" Type="http://schemas.openxmlformats.org/officeDocument/2006/relationships/externalLink" Target="externalLinks/externalLink186.xml"/><Relationship Id="rId209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1.xml"/><Relationship Id="rId241" Type="http://schemas.openxmlformats.org/officeDocument/2006/relationships/externalLink" Target="externalLinks/externalLink232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262" Type="http://schemas.openxmlformats.org/officeDocument/2006/relationships/externalLink" Target="externalLinks/externalLink253.xml"/><Relationship Id="rId283" Type="http://schemas.openxmlformats.org/officeDocument/2006/relationships/externalLink" Target="externalLinks/externalLink274.xml"/><Relationship Id="rId318" Type="http://schemas.openxmlformats.org/officeDocument/2006/relationships/externalLink" Target="externalLinks/externalLink309.xml"/><Relationship Id="rId78" Type="http://schemas.openxmlformats.org/officeDocument/2006/relationships/externalLink" Target="externalLinks/externalLink69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64" Type="http://schemas.openxmlformats.org/officeDocument/2006/relationships/externalLink" Target="externalLinks/externalLink155.xml"/><Relationship Id="rId185" Type="http://schemas.openxmlformats.org/officeDocument/2006/relationships/externalLink" Target="externalLinks/externalLink176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201.xml"/><Relationship Id="rId26" Type="http://schemas.openxmlformats.org/officeDocument/2006/relationships/externalLink" Target="externalLinks/externalLink17.xml"/><Relationship Id="rId231" Type="http://schemas.openxmlformats.org/officeDocument/2006/relationships/externalLink" Target="externalLinks/externalLink222.xml"/><Relationship Id="rId252" Type="http://schemas.openxmlformats.org/officeDocument/2006/relationships/externalLink" Target="externalLinks/externalLink243.xml"/><Relationship Id="rId273" Type="http://schemas.openxmlformats.org/officeDocument/2006/relationships/externalLink" Target="externalLinks/externalLink264.xml"/><Relationship Id="rId294" Type="http://schemas.openxmlformats.org/officeDocument/2006/relationships/externalLink" Target="externalLinks/externalLink285.xml"/><Relationship Id="rId308" Type="http://schemas.openxmlformats.org/officeDocument/2006/relationships/externalLink" Target="externalLinks/externalLink299.xml"/><Relationship Id="rId329" Type="http://schemas.openxmlformats.org/officeDocument/2006/relationships/externalLink" Target="externalLinks/externalLink320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75" Type="http://schemas.openxmlformats.org/officeDocument/2006/relationships/externalLink" Target="externalLinks/externalLink166.xml"/><Relationship Id="rId196" Type="http://schemas.openxmlformats.org/officeDocument/2006/relationships/externalLink" Target="externalLinks/externalLink187.xml"/><Relationship Id="rId200" Type="http://schemas.openxmlformats.org/officeDocument/2006/relationships/externalLink" Target="externalLinks/externalLink191.xml"/><Relationship Id="rId16" Type="http://schemas.openxmlformats.org/officeDocument/2006/relationships/externalLink" Target="externalLinks/externalLink7.xml"/><Relationship Id="rId221" Type="http://schemas.openxmlformats.org/officeDocument/2006/relationships/externalLink" Target="externalLinks/externalLink212.xml"/><Relationship Id="rId242" Type="http://schemas.openxmlformats.org/officeDocument/2006/relationships/externalLink" Target="externalLinks/externalLink233.xml"/><Relationship Id="rId263" Type="http://schemas.openxmlformats.org/officeDocument/2006/relationships/externalLink" Target="externalLinks/externalLink254.xml"/><Relationship Id="rId284" Type="http://schemas.openxmlformats.org/officeDocument/2006/relationships/externalLink" Target="externalLinks/externalLink275.xml"/><Relationship Id="rId319" Type="http://schemas.openxmlformats.org/officeDocument/2006/relationships/externalLink" Target="externalLinks/externalLink310.xml"/><Relationship Id="rId37" Type="http://schemas.openxmlformats.org/officeDocument/2006/relationships/externalLink" Target="externalLinks/externalLink28.xml"/><Relationship Id="rId58" Type="http://schemas.openxmlformats.org/officeDocument/2006/relationships/externalLink" Target="externalLinks/externalLink49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44" Type="http://schemas.openxmlformats.org/officeDocument/2006/relationships/externalLink" Target="externalLinks/externalLink135.xml"/><Relationship Id="rId330" Type="http://schemas.openxmlformats.org/officeDocument/2006/relationships/externalLink" Target="externalLinks/externalLink321.xml"/><Relationship Id="rId90" Type="http://schemas.openxmlformats.org/officeDocument/2006/relationships/externalLink" Target="externalLinks/externalLink81.xml"/><Relationship Id="rId165" Type="http://schemas.openxmlformats.org/officeDocument/2006/relationships/externalLink" Target="externalLinks/externalLink156.xml"/><Relationship Id="rId186" Type="http://schemas.openxmlformats.org/officeDocument/2006/relationships/externalLink" Target="externalLinks/externalLink177.xml"/><Relationship Id="rId211" Type="http://schemas.openxmlformats.org/officeDocument/2006/relationships/externalLink" Target="externalLinks/externalLink202.xml"/><Relationship Id="rId232" Type="http://schemas.openxmlformats.org/officeDocument/2006/relationships/externalLink" Target="externalLinks/externalLink223.xml"/><Relationship Id="rId253" Type="http://schemas.openxmlformats.org/officeDocument/2006/relationships/externalLink" Target="externalLinks/externalLink244.xml"/><Relationship Id="rId274" Type="http://schemas.openxmlformats.org/officeDocument/2006/relationships/externalLink" Target="externalLinks/externalLink265.xml"/><Relationship Id="rId295" Type="http://schemas.openxmlformats.org/officeDocument/2006/relationships/externalLink" Target="externalLinks/externalLink286.xml"/><Relationship Id="rId309" Type="http://schemas.openxmlformats.org/officeDocument/2006/relationships/externalLink" Target="externalLinks/externalLink300.xml"/><Relationship Id="rId27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39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34" Type="http://schemas.openxmlformats.org/officeDocument/2006/relationships/externalLink" Target="externalLinks/externalLink125.xml"/><Relationship Id="rId320" Type="http://schemas.openxmlformats.org/officeDocument/2006/relationships/externalLink" Target="externalLinks/externalLink311.xml"/><Relationship Id="rId80" Type="http://schemas.openxmlformats.org/officeDocument/2006/relationships/externalLink" Target="externalLinks/externalLink71.xml"/><Relationship Id="rId155" Type="http://schemas.openxmlformats.org/officeDocument/2006/relationships/externalLink" Target="externalLinks/externalLink146.xml"/><Relationship Id="rId176" Type="http://schemas.openxmlformats.org/officeDocument/2006/relationships/externalLink" Target="externalLinks/externalLink167.xml"/><Relationship Id="rId197" Type="http://schemas.openxmlformats.org/officeDocument/2006/relationships/externalLink" Target="externalLinks/externalLink188.xml"/><Relationship Id="rId201" Type="http://schemas.openxmlformats.org/officeDocument/2006/relationships/externalLink" Target="externalLinks/externalLink192.xml"/><Relationship Id="rId222" Type="http://schemas.openxmlformats.org/officeDocument/2006/relationships/externalLink" Target="externalLinks/externalLink213.xml"/><Relationship Id="rId243" Type="http://schemas.openxmlformats.org/officeDocument/2006/relationships/externalLink" Target="externalLinks/externalLink234.xml"/><Relationship Id="rId264" Type="http://schemas.openxmlformats.org/officeDocument/2006/relationships/externalLink" Target="externalLinks/externalLink255.xml"/><Relationship Id="rId285" Type="http://schemas.openxmlformats.org/officeDocument/2006/relationships/externalLink" Target="externalLinks/externalLink276.xml"/><Relationship Id="rId17" Type="http://schemas.openxmlformats.org/officeDocument/2006/relationships/externalLink" Target="externalLinks/externalLink8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24" Type="http://schemas.openxmlformats.org/officeDocument/2006/relationships/externalLink" Target="externalLinks/externalLink115.xml"/><Relationship Id="rId310" Type="http://schemas.openxmlformats.org/officeDocument/2006/relationships/externalLink" Target="externalLinks/externalLink301.xml"/><Relationship Id="rId70" Type="http://schemas.openxmlformats.org/officeDocument/2006/relationships/externalLink" Target="externalLinks/externalLink61.xml"/><Relationship Id="rId91" Type="http://schemas.openxmlformats.org/officeDocument/2006/relationships/externalLink" Target="externalLinks/externalLink82.xml"/><Relationship Id="rId145" Type="http://schemas.openxmlformats.org/officeDocument/2006/relationships/externalLink" Target="externalLinks/externalLink136.xml"/><Relationship Id="rId166" Type="http://schemas.openxmlformats.org/officeDocument/2006/relationships/externalLink" Target="externalLinks/externalLink157.xml"/><Relationship Id="rId187" Type="http://schemas.openxmlformats.org/officeDocument/2006/relationships/externalLink" Target="externalLinks/externalLink178.xml"/><Relationship Id="rId331" Type="http://schemas.openxmlformats.org/officeDocument/2006/relationships/externalLink" Target="externalLinks/externalLink322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3.xml"/><Relationship Id="rId233" Type="http://schemas.openxmlformats.org/officeDocument/2006/relationships/externalLink" Target="externalLinks/externalLink224.xml"/><Relationship Id="rId254" Type="http://schemas.openxmlformats.org/officeDocument/2006/relationships/externalLink" Target="externalLinks/externalLink245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275" Type="http://schemas.openxmlformats.org/officeDocument/2006/relationships/externalLink" Target="externalLinks/externalLink266.xml"/><Relationship Id="rId296" Type="http://schemas.openxmlformats.org/officeDocument/2006/relationships/externalLink" Target="externalLinks/externalLink287.xml"/><Relationship Id="rId300" Type="http://schemas.openxmlformats.org/officeDocument/2006/relationships/externalLink" Target="externalLinks/externalLink291.xml"/><Relationship Id="rId60" Type="http://schemas.openxmlformats.org/officeDocument/2006/relationships/externalLink" Target="externalLinks/externalLink51.xml"/><Relationship Id="rId81" Type="http://schemas.openxmlformats.org/officeDocument/2006/relationships/externalLink" Target="externalLinks/externalLink72.xml"/><Relationship Id="rId135" Type="http://schemas.openxmlformats.org/officeDocument/2006/relationships/externalLink" Target="externalLinks/externalLink126.xml"/><Relationship Id="rId156" Type="http://schemas.openxmlformats.org/officeDocument/2006/relationships/externalLink" Target="externalLinks/externalLink147.xml"/><Relationship Id="rId177" Type="http://schemas.openxmlformats.org/officeDocument/2006/relationships/externalLink" Target="externalLinks/externalLink168.xml"/><Relationship Id="rId198" Type="http://schemas.openxmlformats.org/officeDocument/2006/relationships/externalLink" Target="externalLinks/externalLink189.xml"/><Relationship Id="rId321" Type="http://schemas.openxmlformats.org/officeDocument/2006/relationships/externalLink" Target="externalLinks/externalLink312.xml"/><Relationship Id="rId202" Type="http://schemas.openxmlformats.org/officeDocument/2006/relationships/externalLink" Target="externalLinks/externalLink193.xml"/><Relationship Id="rId223" Type="http://schemas.openxmlformats.org/officeDocument/2006/relationships/externalLink" Target="externalLinks/externalLink214.xml"/><Relationship Id="rId244" Type="http://schemas.openxmlformats.org/officeDocument/2006/relationships/externalLink" Target="externalLinks/externalLink235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265" Type="http://schemas.openxmlformats.org/officeDocument/2006/relationships/externalLink" Target="externalLinks/externalLink256.xml"/><Relationship Id="rId286" Type="http://schemas.openxmlformats.org/officeDocument/2006/relationships/externalLink" Target="externalLinks/externalLink277.xml"/><Relationship Id="rId50" Type="http://schemas.openxmlformats.org/officeDocument/2006/relationships/externalLink" Target="externalLinks/externalLink41.xml"/><Relationship Id="rId104" Type="http://schemas.openxmlformats.org/officeDocument/2006/relationships/externalLink" Target="externalLinks/externalLink95.xml"/><Relationship Id="rId125" Type="http://schemas.openxmlformats.org/officeDocument/2006/relationships/externalLink" Target="externalLinks/externalLink116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188" Type="http://schemas.openxmlformats.org/officeDocument/2006/relationships/externalLink" Target="externalLinks/externalLink179.xml"/><Relationship Id="rId311" Type="http://schemas.openxmlformats.org/officeDocument/2006/relationships/externalLink" Target="externalLinks/externalLink302.xml"/><Relationship Id="rId332" Type="http://schemas.openxmlformats.org/officeDocument/2006/relationships/externalLink" Target="externalLinks/externalLink323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213" Type="http://schemas.openxmlformats.org/officeDocument/2006/relationships/externalLink" Target="externalLinks/externalLink204.xml"/><Relationship Id="rId234" Type="http://schemas.openxmlformats.org/officeDocument/2006/relationships/externalLink" Target="externalLinks/externalLink22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55" Type="http://schemas.openxmlformats.org/officeDocument/2006/relationships/externalLink" Target="externalLinks/externalLink246.xml"/><Relationship Id="rId276" Type="http://schemas.openxmlformats.org/officeDocument/2006/relationships/externalLink" Target="externalLinks/externalLink267.xml"/><Relationship Id="rId297" Type="http://schemas.openxmlformats.org/officeDocument/2006/relationships/externalLink" Target="externalLinks/externalLink288.xml"/><Relationship Id="rId40" Type="http://schemas.openxmlformats.org/officeDocument/2006/relationships/externalLink" Target="externalLinks/externalLink31.xml"/><Relationship Id="rId115" Type="http://schemas.openxmlformats.org/officeDocument/2006/relationships/externalLink" Target="externalLinks/externalLink106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178" Type="http://schemas.openxmlformats.org/officeDocument/2006/relationships/externalLink" Target="externalLinks/externalLink169.xml"/><Relationship Id="rId301" Type="http://schemas.openxmlformats.org/officeDocument/2006/relationships/externalLink" Target="externalLinks/externalLink292.xml"/><Relationship Id="rId322" Type="http://schemas.openxmlformats.org/officeDocument/2006/relationships/externalLink" Target="externalLinks/externalLink313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9" Type="http://schemas.openxmlformats.org/officeDocument/2006/relationships/externalLink" Target="externalLinks/externalLink190.xml"/><Relationship Id="rId203" Type="http://schemas.openxmlformats.org/officeDocument/2006/relationships/externalLink" Target="externalLinks/externalLink194.xml"/><Relationship Id="rId19" Type="http://schemas.openxmlformats.org/officeDocument/2006/relationships/externalLink" Target="externalLinks/externalLink10.xml"/><Relationship Id="rId224" Type="http://schemas.openxmlformats.org/officeDocument/2006/relationships/externalLink" Target="externalLinks/externalLink215.xml"/><Relationship Id="rId245" Type="http://schemas.openxmlformats.org/officeDocument/2006/relationships/externalLink" Target="externalLinks/externalLink236.xml"/><Relationship Id="rId266" Type="http://schemas.openxmlformats.org/officeDocument/2006/relationships/externalLink" Target="externalLinks/externalLink257.xml"/><Relationship Id="rId287" Type="http://schemas.openxmlformats.org/officeDocument/2006/relationships/externalLink" Target="externalLinks/externalLink278.xml"/><Relationship Id="rId30" Type="http://schemas.openxmlformats.org/officeDocument/2006/relationships/externalLink" Target="externalLinks/externalLink2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externalLink" Target="externalLinks/externalLink159.xml"/><Relationship Id="rId312" Type="http://schemas.openxmlformats.org/officeDocument/2006/relationships/externalLink" Target="externalLinks/externalLink303.xml"/><Relationship Id="rId333" Type="http://schemas.openxmlformats.org/officeDocument/2006/relationships/externalLink" Target="externalLinks/externalLink324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189" Type="http://schemas.openxmlformats.org/officeDocument/2006/relationships/externalLink" Target="externalLinks/externalLink180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5.xml"/><Relationship Id="rId235" Type="http://schemas.openxmlformats.org/officeDocument/2006/relationships/externalLink" Target="externalLinks/externalLink226.xml"/><Relationship Id="rId256" Type="http://schemas.openxmlformats.org/officeDocument/2006/relationships/externalLink" Target="externalLinks/externalLink247.xml"/><Relationship Id="rId277" Type="http://schemas.openxmlformats.org/officeDocument/2006/relationships/externalLink" Target="externalLinks/externalLink268.xml"/><Relationship Id="rId298" Type="http://schemas.openxmlformats.org/officeDocument/2006/relationships/externalLink" Target="externalLinks/externalLink289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302" Type="http://schemas.openxmlformats.org/officeDocument/2006/relationships/externalLink" Target="externalLinks/externalLink293.xml"/><Relationship Id="rId323" Type="http://schemas.openxmlformats.org/officeDocument/2006/relationships/externalLink" Target="externalLinks/externalLink314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179" Type="http://schemas.openxmlformats.org/officeDocument/2006/relationships/externalLink" Target="externalLinks/externalLink170.xml"/><Relationship Id="rId190" Type="http://schemas.openxmlformats.org/officeDocument/2006/relationships/externalLink" Target="externalLinks/externalLink181.xml"/><Relationship Id="rId204" Type="http://schemas.openxmlformats.org/officeDocument/2006/relationships/externalLink" Target="externalLinks/externalLink195.xml"/><Relationship Id="rId225" Type="http://schemas.openxmlformats.org/officeDocument/2006/relationships/externalLink" Target="externalLinks/externalLink216.xml"/><Relationship Id="rId246" Type="http://schemas.openxmlformats.org/officeDocument/2006/relationships/externalLink" Target="externalLinks/externalLink237.xml"/><Relationship Id="rId267" Type="http://schemas.openxmlformats.org/officeDocument/2006/relationships/externalLink" Target="externalLinks/externalLink258.xml"/><Relationship Id="rId288" Type="http://schemas.openxmlformats.org/officeDocument/2006/relationships/externalLink" Target="externalLinks/externalLink279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313" Type="http://schemas.openxmlformats.org/officeDocument/2006/relationships/externalLink" Target="externalLinks/externalLink304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94" Type="http://schemas.openxmlformats.org/officeDocument/2006/relationships/externalLink" Target="externalLinks/externalLink85.xml"/><Relationship Id="rId148" Type="http://schemas.openxmlformats.org/officeDocument/2006/relationships/externalLink" Target="externalLinks/externalLink139.xml"/><Relationship Id="rId169" Type="http://schemas.openxmlformats.org/officeDocument/2006/relationships/externalLink" Target="externalLinks/externalLink160.xml"/><Relationship Id="rId334" Type="http://schemas.openxmlformats.org/officeDocument/2006/relationships/theme" Target="theme/theme1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1.xml"/><Relationship Id="rId215" Type="http://schemas.openxmlformats.org/officeDocument/2006/relationships/externalLink" Target="externalLinks/externalLink206.xml"/><Relationship Id="rId236" Type="http://schemas.openxmlformats.org/officeDocument/2006/relationships/externalLink" Target="externalLinks/externalLink227.xml"/><Relationship Id="rId257" Type="http://schemas.openxmlformats.org/officeDocument/2006/relationships/externalLink" Target="externalLinks/externalLink248.xml"/><Relationship Id="rId278" Type="http://schemas.openxmlformats.org/officeDocument/2006/relationships/externalLink" Target="externalLinks/externalLink269.xml"/><Relationship Id="rId303" Type="http://schemas.openxmlformats.org/officeDocument/2006/relationships/externalLink" Target="externalLinks/externalLink294.xml"/><Relationship Id="rId42" Type="http://schemas.openxmlformats.org/officeDocument/2006/relationships/externalLink" Target="externalLinks/externalLink33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Relationship Id="rId191" Type="http://schemas.openxmlformats.org/officeDocument/2006/relationships/externalLink" Target="externalLinks/externalLink182.xml"/><Relationship Id="rId205" Type="http://schemas.openxmlformats.org/officeDocument/2006/relationships/externalLink" Target="externalLinks/externalLink196.xml"/><Relationship Id="rId247" Type="http://schemas.openxmlformats.org/officeDocument/2006/relationships/externalLink" Target="externalLinks/externalLink238.xml"/><Relationship Id="rId107" Type="http://schemas.openxmlformats.org/officeDocument/2006/relationships/externalLink" Target="externalLinks/externalLink98.xml"/><Relationship Id="rId289" Type="http://schemas.openxmlformats.org/officeDocument/2006/relationships/externalLink" Target="externalLinks/externalLink280.xml"/><Relationship Id="rId11" Type="http://schemas.openxmlformats.org/officeDocument/2006/relationships/externalLink" Target="externalLinks/externalLink2.xml"/><Relationship Id="rId53" Type="http://schemas.openxmlformats.org/officeDocument/2006/relationships/externalLink" Target="externalLinks/externalLink44.xml"/><Relationship Id="rId149" Type="http://schemas.openxmlformats.org/officeDocument/2006/relationships/externalLink" Target="externalLinks/externalLink140.xml"/><Relationship Id="rId314" Type="http://schemas.openxmlformats.org/officeDocument/2006/relationships/externalLink" Target="externalLinks/externalLink305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216" Type="http://schemas.openxmlformats.org/officeDocument/2006/relationships/externalLink" Target="externalLinks/externalLink207.xml"/><Relationship Id="rId258" Type="http://schemas.openxmlformats.org/officeDocument/2006/relationships/externalLink" Target="externalLinks/externalLink249.xml"/><Relationship Id="rId22" Type="http://schemas.openxmlformats.org/officeDocument/2006/relationships/externalLink" Target="externalLinks/externalLink13.xml"/><Relationship Id="rId64" Type="http://schemas.openxmlformats.org/officeDocument/2006/relationships/externalLink" Target="externalLinks/externalLink55.xml"/><Relationship Id="rId118" Type="http://schemas.openxmlformats.org/officeDocument/2006/relationships/externalLink" Target="externalLinks/externalLink109.xml"/><Relationship Id="rId325" Type="http://schemas.openxmlformats.org/officeDocument/2006/relationships/externalLink" Target="externalLinks/externalLink316.xml"/><Relationship Id="rId171" Type="http://schemas.openxmlformats.org/officeDocument/2006/relationships/externalLink" Target="externalLinks/externalLink162.xml"/><Relationship Id="rId227" Type="http://schemas.openxmlformats.org/officeDocument/2006/relationships/externalLink" Target="externalLinks/externalLink218.xml"/><Relationship Id="rId269" Type="http://schemas.openxmlformats.org/officeDocument/2006/relationships/externalLink" Target="externalLinks/externalLink260.xml"/><Relationship Id="rId33" Type="http://schemas.openxmlformats.org/officeDocument/2006/relationships/externalLink" Target="externalLinks/externalLink24.xml"/><Relationship Id="rId129" Type="http://schemas.openxmlformats.org/officeDocument/2006/relationships/externalLink" Target="externalLinks/externalLink120.xml"/><Relationship Id="rId280" Type="http://schemas.openxmlformats.org/officeDocument/2006/relationships/externalLink" Target="externalLinks/externalLink271.xml"/><Relationship Id="rId336" Type="http://schemas.openxmlformats.org/officeDocument/2006/relationships/sharedStrings" Target="sharedStrings.xml"/><Relationship Id="rId75" Type="http://schemas.openxmlformats.org/officeDocument/2006/relationships/externalLink" Target="externalLinks/externalLink66.xml"/><Relationship Id="rId140" Type="http://schemas.openxmlformats.org/officeDocument/2006/relationships/externalLink" Target="externalLinks/externalLink131.xml"/><Relationship Id="rId182" Type="http://schemas.openxmlformats.org/officeDocument/2006/relationships/externalLink" Target="externalLinks/externalLink173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9.xml"/><Relationship Id="rId291" Type="http://schemas.openxmlformats.org/officeDocument/2006/relationships/externalLink" Target="externalLinks/externalLink282.xml"/><Relationship Id="rId305" Type="http://schemas.openxmlformats.org/officeDocument/2006/relationships/externalLink" Target="externalLinks/externalLink296.xml"/><Relationship Id="rId44" Type="http://schemas.openxmlformats.org/officeDocument/2006/relationships/externalLink" Target="externalLinks/externalLink35.xml"/><Relationship Id="rId86" Type="http://schemas.openxmlformats.org/officeDocument/2006/relationships/externalLink" Target="externalLinks/externalLink77.xml"/><Relationship Id="rId151" Type="http://schemas.openxmlformats.org/officeDocument/2006/relationships/externalLink" Target="externalLinks/externalLink142.xml"/><Relationship Id="rId193" Type="http://schemas.openxmlformats.org/officeDocument/2006/relationships/externalLink" Target="externalLinks/externalLink184.xml"/><Relationship Id="rId207" Type="http://schemas.openxmlformats.org/officeDocument/2006/relationships/externalLink" Target="externalLinks/externalLink198.xml"/><Relationship Id="rId249" Type="http://schemas.openxmlformats.org/officeDocument/2006/relationships/externalLink" Target="externalLinks/externalLink240.xml"/><Relationship Id="rId13" Type="http://schemas.openxmlformats.org/officeDocument/2006/relationships/externalLink" Target="externalLinks/externalLink4.xml"/><Relationship Id="rId109" Type="http://schemas.openxmlformats.org/officeDocument/2006/relationships/externalLink" Target="externalLinks/externalLink100.xml"/><Relationship Id="rId260" Type="http://schemas.openxmlformats.org/officeDocument/2006/relationships/externalLink" Target="externalLinks/externalLink251.xml"/><Relationship Id="rId316" Type="http://schemas.openxmlformats.org/officeDocument/2006/relationships/externalLink" Target="externalLinks/externalLink307.xml"/><Relationship Id="rId55" Type="http://schemas.openxmlformats.org/officeDocument/2006/relationships/externalLink" Target="externalLinks/externalLink46.xml"/><Relationship Id="rId97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11.xml"/><Relationship Id="rId162" Type="http://schemas.openxmlformats.org/officeDocument/2006/relationships/externalLink" Target="externalLinks/externalLink153.xml"/><Relationship Id="rId218" Type="http://schemas.openxmlformats.org/officeDocument/2006/relationships/externalLink" Target="externalLinks/externalLink209.xml"/><Relationship Id="rId271" Type="http://schemas.openxmlformats.org/officeDocument/2006/relationships/externalLink" Target="externalLinks/externalLink262.xml"/><Relationship Id="rId24" Type="http://schemas.openxmlformats.org/officeDocument/2006/relationships/externalLink" Target="externalLinks/externalLink15.xml"/><Relationship Id="rId66" Type="http://schemas.openxmlformats.org/officeDocument/2006/relationships/externalLink" Target="externalLinks/externalLink57.xml"/><Relationship Id="rId131" Type="http://schemas.openxmlformats.org/officeDocument/2006/relationships/externalLink" Target="externalLinks/externalLink122.xml"/><Relationship Id="rId327" Type="http://schemas.openxmlformats.org/officeDocument/2006/relationships/externalLink" Target="externalLinks/externalLink31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Documents%20and%20Settings\&#54620;&#44397;&#49328;&#51204;\My%20Documents\&#50641;&#49472;&#54028;&#51068;\&#44592;&#53440;\&#44396;&#54217;&#48373;&#51088;&#54924;&#44288;\&#45236;&#50669;&#49436;\&#44396;&#54217;&#46041;&#51204;&#44592;&#45236;&#50669;&#49436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_&#51089;&#50629;&#48169;_00\&#48512;&#49328;&#49884;%20&#44148;&#49444;&#48376;&#48512;_&#44592;&#44228;&#44284;\2018&#45380;%20&#54616;&#49688;&#52376;&#47532;&#51109;%20&#45432;&#54980;&#49884;&#49444;&#44060;&#49440;%20&#49888;&#44508;&#49324;&#50629;\1003%20&#49688;&#50689;&#54616;&#49688;%201,2&#45800;&#44228;%20&#52840;&#49324;&#51064;&#50577;&#44592;%20&#44368;&#52404;_OK\10%20&#44592;&#44228;&#51088;&#47308;\VER2_&#44552;&#50529;&#51312;&#51221;\20%20&#49444;&#44228;&#50696;&#49328;&#49436;\6.%20%20&#49688;&#47049;&#49328;&#52636;&#49436;-&#49688;&#50689;%201,2&#45800;&#44228;%20&#52840;&#49324;&#51064;&#50577;&#44592;%20&#44368;&#524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8128;&#47532;&#50724;&#47112;\&#50896;&#44032;\IMSI\DUJUNG2\&#46160;&#51221;2&#522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1766/1790/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DWG1/2008/1766/1790/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&#47928;&#52268;&#55148;/&#44277;&#44048;/&#47928;&#54868;&#47560;&#51012;/&#44277;&#49457;/&#48320;&#44221;/&#44277;&#49457;&#48320;&#4422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TEAM-5\My%20Documents\dacom\&#50896;&#51452;~&#51228;&#52380;\&#50896;&#51452;&#52572;&#51333;\&#44277;&#53685;&#51088;&#473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2000D\&#54868;&#52380;\N-gate\&#45236;&#50669;&#508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788;&#51652;\&#51088;&#47308;&#49892;\FAX\&#51648;&#50669;&#45212;&#48169;\&#54868;&#51068;&#51333;&#54633;\JAJA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5148;\C\My%20Documents\&#44277;&#49324;&#45236;&#50669;\&#49324;&#54616;&#52488;&#46321;%20&#44592;&#4945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04;&#44592;&#49328;&#52636;&#44540;&#4414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My%20Documents\&#52397;&#51452;&#51473;&#50896;&#44288;&#44305;&#54840;&#53588;\&#49892;&#54665;-&#51088;&#46041;&#51228;&#5061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8149;&#52384;&#48124;\MINPROJECT\&#54616;&#50864;&#50644;&#51648;&#45768;&#50612;&#47553;\&#44397;&#46020;5&#54840;&#49440;&#45224;&#51648;&#45824;&#44368;&#50808;5&#44060;&#49548;&#51204;&#44592;&#49884;&#49444;&#49444;&#52824;&#44277;&#49324;&#49892;&#49884;&#49444;&#44228;&#50857;&#50669;\&#44397;&#46020;5&#54840;&#49440;&#45224;&#51648;&#45824;&#44368;&#44032;&#47196;&#46321;&#48372;&#49688;&#44277;&#49324;\2.&#45236;&#50669;&#49436;\&#50857;&#50669;&#44148;&#48324;&#47784;&#51020;\00&#50857;&#51228;&#54840;&#49688;\&#53664;&#47785;&#46020;&#47732;\&#44397;&#46020;14&#54840;&#49440;&#49444;&#44228;&#50696;&#49328;&#49436;(2&#44277;&#44396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~2007&#45380;-project\07-109.&#48512;&#49328;&#51652;&#54644;&#44221;&#51228;&#51088;&#50976;&#51648;&#50669;&#45224;&#47928;&#51648;&#44396;&#51312;&#49457;&#49324;&#50629;\~&#49688;&#51221;&#46020;&#49436;1220\03&#45236;&#50669;&#49436;\&#51068;&#50948;&#45824;&#44032;&#51089;&#49457;-08-0123\(&#45224;&#47928;&#51648;&#44396;)CCTV&#45236;&#50669;&#49436;-122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CADATA\YANGPYUN\FINEL0\CALC\K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4305;&#51452;STP&#44256;&#46020;\&#49324;&#50629;&#47749;\&#54620;&#51333;\&#54252;&#54637;SOC\&#51204;&#44592;\&#50696;&#49328;&#49436;\&#44204;&#51201;&#49436;\&#50857;&#50669;&#50756;&#47308;\&#52285;&#49888;\&#44552;&#54840;&#47004;&#46300;(&#44368;&#47049;)\&#45236;&#50669;&#49436;\&#54217;&#53469;&#49884;\&#49884;&#48169;\PT-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05&#49888;&#49457;&#49436;&#47448;\office\&#50629;&#47924;&#51068;&#5164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WORK\&#48149;&#46020;&#49440;\&#49892;&#54665;\E-MART\&#52380;&#50504;&#51216;\2&#52264;\&#44204;&#51201;&#44208;&#44284;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temp\M0620-&#44305;&#50577;LNG&#53552;&#48120;&#45328;%20&#49888;&#52629;&#44277;&#49324;\calcu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-pc\c\Project\Project03(030926)\HC-0305\040730\&#49340;&#54924;&#44592;&#44228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ung1\&#51204;&#44592;&#49328;&#52636;&#44540;&#4414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50689;&#50629;\DYI1-06-015(&#48512;&#49328;&#51109;&#50528;&#51064;&#49828;&#54252;&#52768;&#49468;&#53552;)\&#50896;&#44032;\&#52280;&#51312;&#51088;&#47308;(&#50577;&#49885;&#44204;&#48376;)\&#44032;&#47196;&#44204;&#51201;&#49436;(&#48372;&#4744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924;&#44288;\&#50696;&#51452;&#47928;&#54868;&#54924;&#44288;\&#45236;&#50669;&#49436;&#47448;\&#50629;&#52404;&#44204;&#5120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85;\D\&#54952;&#44305;&#44277;&#44256;-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&#47196;&#52972;%20&#46356;&#49828;&#53356;%20(d)\song\SONG\&#49324;&#49345;&#44396;&#52397;\&#52572;&#51333;&#45236;~1\&#49328;&#52636;&#51312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PROJECT(2000\&#45236;&#50669;&#49436;\2001-&#49345;&#48152;&#44592;\&#49457;&#48712;&#49468;&#53944;-&#49328;&#526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Rev0308&#49900;&#51032;\LOA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88;\C\&#46020;&#47732;\&#47924;&#45824;&#51109;&#52824;\&#47928;&#49436;\165-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44288;&#47196;&#44277;&#49324;&#48708;(2002_2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8149;&#52384;&#48124;\MINPROJECT\&#54616;&#50864;&#50644;&#51648;&#45768;&#50612;&#47553;\&#44397;&#46020;5&#54840;&#49440;&#45224;&#51648;&#45824;&#44368;&#50808;5&#44060;&#49548;&#51204;&#44592;&#49884;&#49444;&#49444;&#52824;&#44277;&#49324;&#49892;&#49884;&#49444;&#44228;&#50857;&#50669;\&#44397;&#46020;5&#54840;&#49440;&#45224;&#51648;&#45824;&#44368;&#44032;&#47196;&#46321;&#48372;&#49688;&#44277;&#49324;\2.&#45236;&#50669;&#49436;\&#50857;&#50669;&#44148;&#48324;&#47784;&#51020;\00&#50857;&#51228;&#54840;&#49688;\&#53664;&#47785;&#46020;&#47732;\&#44397;&#46020;14&#54840;&#49440;&#49444;&#44228;&#50696;&#49328;&#49436;(2&#44277;&#44396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04;&#44592;&#49328;&#52636;&#44540;&#44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148;&#52629;&#44284;\&#44592;&#49696;&#48512;\excel\&#50808;&#51452;&#48708;\&#51456;&#44277;&#54788;&#54889;\&#51456;&#44277;2_95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kwon\usbhdd%20(f)\DCS\&#50896;&#44032;&#51312;&#49324;\2004\&#48513;&#54637;&#48516;&#45544;\&#47785;&#5226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21;&#54596;&#51088;&#47308;/project/&#49436;&#48512;&#44221;&#45224;&#54224;&#49688;/IO%20Point%20List/1&#46041;&#47141;&#44228;&#49328;&#49436;R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bbory\&#48148;&#53461;%20&#54868;&#47732;\Documents%20and%20Settings\Administrator\&#48148;&#53461;%20&#54868;&#47732;\&#49352;%20&#54260;&#45908;\&#51116;&#49569;&#52488;\&#51116;&#49569;2&#52488;&#45236;&#50669;&#49436;(&#52572;&#51333;)-C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AM-5\Office\Excel\9609F\&#44608;&#52380;&#51068;&#5094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unzipped\1&#44277;&#44396;&#44277;&#45236;&#50669;\&#51204;&#44592;&#44228;&#51109;\&#54032;&#51221;&#5436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DATA\0COMPANY\GEONHOA\PAENGSEO\YESAN\Y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onsan\hwp\My%20Documents\esc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9688;\&#47196;&#52972;%20&#46356;&#49828;&#53356;%20(c)\&#48149;&#50689;&#49688;&#51089;&#50629;\&#44144;&#52285;-&#45224;&#54644;&#48516;&#45544;\&#51088;&#47308;\&#49688;&#47049;&#49328;&#52636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TEMP\&#44032;&#49828;&#49444;&#48708;&#51088;&#51116;(BM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%20&#54028;&#51068;/&#50689;&#46020;%20&#47928;&#54868;&#54924;&#44288;%20&#44592;&#44228;&#49444;&#48708;/&#44288;&#44553;&#45236;&#50669;/&#50689;&#46020;&#44396;%20&#48373;&#54633;&#47928;&#54868;&#44277;&#50896;&#51312;&#49457;&#44277;&#49324;(M)%20&#45236;&#50669;&#49436;_061004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&#45236;&#50669;&#49436;\2001-&#54616;&#48152;&#44592;\&#51228;&#51452;-&#51068;&#50948;&#47785;&#4719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My%20Documents\&#44032;&#48169;&#51060;&#48169;\&#44592;&#53440;\&#51204;&#47588;&#52397;&#51652;&#51452;&#51648;&#51216;\&#47560;&#51060;&#53356;&#47196;&#4576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436;&#51064;&#49885;\TRV\'99&#50628;&#44204;&#5120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1766/1790/179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1648;&#49328;&#50504;&#49900;&#53685;&#54633;&#44288;&#47532;\&#49688;&#51452;%20Project\2001&#45380;\&#52649;&#51452;&#54616;&#49688;2&#45800;&#44228;00\&#52649;&#51452;&#54616;&#49688;&#49444;&#44228;&#48320;&#44221;\2003&#45380;%20&#44228;&#44592;\&#45236;&#50669;&#49892;\&#45224;&#44053;&#45840;&#44228;&#53685;&#49688;&#49688;\&#49888;&#54788;2&#48176;&#49688;&#51648;\ILWIPOH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50556;&#44396;&#44208;&#49849;&#54364;%20&#49888;&#5239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AM-5\Office\Excel\9609F\&#44221;&#48513;&#51204;&#4459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85;\D\&#50641;&#49472;DATA\&#54861;&#51452;&#51076;\Book3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25-5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KARO\&#54156;&#54532;&#48512;&#5461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053;&#49436;&#44221;&#44592;&#51109;\&#52509;&#52264;&#48143;1&#52264;&#45236;&#50669;\&#45236;&#50669;&#49436;\&#44053;&#49436;&#51204;&#44592;&#44277;&#49324;&#48156;&#51452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ang\down\COMPLECT\KARO\&#54156;&#54532;&#48512;&#5461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50629;&#52404;&#44204;&#51201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44608;&#51333;&#51068;\2003\&#53664;&#47785;&#54540;&#47004;&#53944;\&#46160;&#47448;&#45348;&#44144;&#47532;\&#46020;&#44553;\&#46160;&#47448;,&#48152;&#50900;&#45817;%20&#51068;&#50948;&#45824;&#44032;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%20&#48337;&#44508;/My%20Documents/&#48149;&#48337;&#44508;/&#49444;&#44228;/2008&#45380;/&#45909;&#52380;&#44032;&#50517;&#51109;%20&#50896;&#44201;&#51228;&#50612;&#49444;&#48708;/IO&#47532;&#49828;&#5394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%20&#48337;&#44508;/My%20Documents/&#48149;&#48337;&#44508;/&#49444;&#44228;/2008&#45380;/&#45909;&#52380;&#44032;&#50517;&#51109;%20&#50896;&#44201;&#51228;&#50612;&#49444;&#48708;/&#45909;&#52380;&#50577;&#49688;&#51109;I_OLIS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WG\2400\2468-&#44053;&#48513;&#52397;&#49548;&#45380;&#49688;&#47144;&#50896;\2468-&#44053;&#48513;&#52397;&#49548;&#45380;&#49688;&#47144;&#5089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ryu\RYU1\SINGLE\EMAIL\temp\02\980226%20&#54056;&#49496;MESA&#48716;&#4637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HANJIN\D-CHANG\&#44032;&#47196;&#46321;\&#54156;&#54532;&#48512;&#5461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LKH\EX-DATE\PROJECT\225-5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-pc\~&#51221;&#51652;&#50644;&#51648;&#45768;&#50612;&#47553;\~2007&#45380;-project\07-109.&#48512;&#49328;&#51652;&#54644;&#44221;&#51228;&#51088;&#50976;&#51648;&#50669;&#45224;&#47928;&#51648;&#44396;&#51312;&#49457;&#49324;&#50629;\~&#49688;&#51221;&#46020;&#49436;1220\03&#45236;&#50669;&#49436;\&#51068;&#50948;&#45824;&#44032;&#51089;&#49457;-08-0123\(&#45224;&#47928;&#51648;&#44396;)CCTV&#45236;&#50669;&#49436;-122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\SGH\NAMGWANG\REP-NG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\1.&#44204;&#51201;&#48512;\1.&#44204;&#51201;&#48512;\&#49884;&#47549;&#51008;&#54217;&#48337;&#5089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064;\work\My%20Documents\&#54924;&#46041;(&#52572;&#51333;)\My%20Documents(2)\&#44608;&#54644;&#45453;&#51648;\&#44204;&#51201;e\&#49688;&#48176;&#51204;&#50696;&#49328;&#49436;(E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Startup" Target="&#51648;&#48169;&#46020;303&#54840;&#49440;&#48156;&#51452;&#49444;&#44228;/&#52572;&#51333;&#51456;&#44277;(1108)/&#50696;&#49328;&#49436;/&#44032;&#47196;&#46321;&#44277;&#49324;/&#50696;&#49328;2/Y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89;&#50629;\&#44060;&#51064;&#48169;\&#50577;&#49885;\&#49888;&#50864;&#50500;&#51060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44608;&#51333;&#51068;\2003\&#53664;&#47785;&#54540;&#47004;&#53944;\&#44552;&#51221;&#49912;&#51060;&#53364;&#44221;&#44592;&#51109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44592;&#53440;\&#50896;&#51088;&#47141;&#50672;&#49688;&#44288;\&#53440;&#44204;&#51201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50556;&#44396;&#44208;&#49849;&#54364;%20&#49888;&#5239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WINDOWS\9605G\DS-LOAD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36;&#49440;&#48176;&#44732;\&#45236;&#47928;&#49436;\&#51473;&#50836;&#51088;&#47308;\KEVIN\EXCEL\SYSTEM\&#51064;&#52380;&#54637;&#51204;&#47141;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&#47196;&#52972;%20&#46356;&#49828;&#53356;%20(d)\KHS\&#54617;&#44368;&#48324;\&#47564;&#45909;&#44256;\&#53685;&#49888;&#45236;&#50669;&#49436;(&#52488;.&#51473;.&#44256;.99.11)&#48376;&#52397;&#50857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4305;&#51452;STP&#44256;&#46020;\&#49324;&#50629;&#47749;\&#54620;&#51333;\&#54252;&#54637;SOC\&#51204;&#44592;\&#50696;&#49328;&#49436;\&#44204;&#51201;&#49436;\&#44608;&#51228;&#49884;&#49828;&#53596;&#44228;&#52769;&#44592;&#44592;&#49328;&#44540;&#49688;&#47049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53664;&#47785;&#52509;&#44292;&#45236;&#50669;(3&#45800;&#44228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\0YEONGI\REPT-NG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PROJEC~1\9805G\&#53552;&#45328;\DATA\OUT\Y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44204;&#51201;&#49436;\Chol2000\DOWN\My%20Documents\2000&#44204;&#51201;\4&#50900;\0413&#51204;&#49328;&#48376;&#4851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0689;\&#49436;&#48512;&#44221;&#45224;&#52392;&#45800;&#51648;&#48169;&#49328;&#50629;&#45800;&#51648;&#54224;&#49688;&#52376;&#47532;&#51109;\dwg2000\&#49457;&#51068;\&#49884;&#45208;&#45769;&#49828;\PJT-97\R-SUWONJ\REP\P7-5-31\LX-C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8526\f\BasPro\Project\2042012M\R00\BOM\&#44204;&#51201;-060\&#54364;&#51456;&#49328;&#52636;&#44540;&#44144;&#48143;&#52509;&#44292;&#5436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J\&#51077;&#52272;\data\&#51204;&#51452;&#44428;\res\xls\&#51204;&#51452;&#48156;1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GB\&#44396;&#51020;\samj\KIKE\&#44592;&#44228;&#45800;&#44032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49340;&#49324;&#44204;&#51201;&#4943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BAKUP\OLD-E\1760\1766\1766-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BAKUP/OLD-E/1760/1766/1766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km\0_&#44221;&#48120;&#48169;\&#51228;&#50504;-&#44204;&#51201;&#49436;\LG&#51204;&#51088;\&#45257;&#44592;&#53092;&#54532;\&#49373;&#49328;&#49892;&#51201;-20030318-2(POPtoPLC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3\&#44608;&#48337;&#50689;\&#54616;&#46020;&#44553;&#48320;&#44221;&#45236;&#50669;&#49436;\0001.&#48320;&#44221;&#48143;&#44201;&#51201;&#51473;&#51088;&#47308;\12.&#51076;&#49884;&#49849;&#44053;&#51109;\01.5.8%20&#51076;&#49884;&#49849;&#44053;&#51109;.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-pc\c\00_&#51089;&#50629;&#48169;_00\&#48512;&#49328;&#44305;&#50669;&#49884;&#52397;%20&#47932;&#44288;&#47532;&#44284;\00_&#45433;&#49328;&#54616;&#49688;&#52376;&#47532;&#51109;%20&#50976;&#51077;&#54156;&#54532;&#46041;&#49444;&#48708;%20&#44060;&#48372;&#49688;\10_&#44592;&#44228;&#48516;&#50556;\40_&#45236;&#50669;&#49436;\&#49444;&#44228;&#49436;%20&#44049;&#51648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kwon\usbhdd%20(f)\PJT(&#51652;&#54665;)\05%20&#50521;&#49457;\02%20&#50521;&#49457;&#51228;%202&#52376;&#47532;&#51109;\04%20&#45236;&#50669;&#49436;\&#54620;&#51204;&#49688;&#53441;&#48708;%20&#44228;&#49328;&#44540;&#44144;(20030101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WINDOWS\&#48148;&#53461;%20&#54868;&#47732;\&#49444;&#44228;&#49436;\&#54788;&#51109;&#49444;&#47749;&#49436;\&#49324;&#44553;&#51088;&#51116;&#52509;&#44292;&#5436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-pc\c\&#44032;&#54217;&#44400;%20&#54788;&#47532;&#54616;&#49688;&#51333;&#47568;&#52376;&#47532;&#49884;&#49444;%20&#48124;&#44036;&#53804;&#51088;&#49324;&#50629;\&#49688;&#49888;&#51088;&#47308;\&#44305;&#50577;&#51204;&#4459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984;\&#44277;&#50976;&#48169;\&#46972;&#51060;\&#50857;&#51064;&#46020;&#49436;&#44288;\&#44592;&#53440;\&#44204;&#51201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EXCEL~1\&#47924;&#45824;&#44204;&#51201;\&#54217;&#50504;&#49328;&#50629;\&#52964;&#48292;&#49496;&#49468;&#53440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pc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8\c\My%20Documents\&#51204;&#44592;&#48512;\&#51064;&#49324;&#52852;&#46300;\99&#45380;&#51064;&#50896;&#50868;&#50689;&#44228;&#54925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7980;~&#50556;\2004&#45380;\&#50896;&#44201;&#51228;&#50612;%20&#44048;&#49884;&#52852;&#47700;&#46972;%20&#49688;&#47532;\&#44048;&#49884;&#49444;&#48708;%20&#49688;&#47532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8128;&#47532;&#50724;&#47112;\&#50896;&#44032;\&#46020;&#44553;(244&#50613;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3440;\C\down\DOWN\&#44144;&#52285;&#44032;&#51312;&#52488;&#46321;&#53440;&#44204;&#51201;(&#54616;&#51060;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40;&#49689;\F\&#50724;&#49457;&#45936;&#51060;&#53440;-CD\2002\Os_02_d08\020804\&#51089;&#50629;(&#52572;&#51333;)\&#44204;&#51201;&#49436;(8.14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-pc\c\APROJECT\YANGGU\douc\YG-NEWNY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50689;\&#49436;&#48512;&#44221;&#45224;&#52392;&#45800;&#51648;&#48169;&#49328;&#50629;&#45800;&#51648;&#54224;&#49688;&#52376;&#47532;&#51109;\dwg2000\&#49457;&#51068;\&#49884;&#45208;&#45769;&#49828;\P-Iso\Calc-St2\LX-JU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53468;\C\&#48124;&#44221;&#53468;\99&#49444;&#44228;\&#51652;&#51077;&#46020;&#4719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My%20Documents\&#44032;&#48169;&#51060;&#48169;\&#44256;&#46321;&#54617;&#44368;\&#45432;&#51008;&#44256;&#46321;\&#45432;&#51008;&#53440;&#44204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My%20Documents(2)\&#44608;&#54644;&#45236;&#44396;\&#44204;&#51201;e\&#49688;&#48176;&#51204;&#50696;&#49328;&#49436;(E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HEET\DATA\GRP4\EXCEL\&#50808;&#51452;&#48708;\&#51060;&#51204;&#50808;&#51452;\&#50808;&#51452;&#51456;&#44277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l\&#50689;&#50629;\DYI1-06-072(&#49457;&#51648;&#44257;&#46041;&#47932;&#50896;%20&#51473;&#52769;&#44277;&#49324;_EL)\&#54620;&#44397;&#45208;&#51060;&#49828;&#51228;&#52636;&#51088;&#47308;(060914)\&#49457;&#51648;&#44257;&#46041;&#47932;&#50896;-(&#51204;&#47141;+&#51312;&#47749;)_060913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50864;\D\&#54632;&#50504;-&#44060;&#48372;&#49688;\&#49328;&#51221;&#51648;&#44396;&#49444;&#44228;\&#49437;&#52380;&#44277;&#49324;&#48708;&#52509;&#44292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C\WINDOWS\TEMP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EXCEL\SHJ1\&#49464;&#51333;&#51077;&#52272;\980218\EXCEL\&#44608;&#49457;&#51456;\&#48512;&#52380;&#44277;&#51109;\CHUJ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4596;\&#44204;&#51201;&#51088;&#47308;\PROJ\9610-01\G_BASE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69;&#51089;&#50629;/&#51221;&#51088;&#51648;&#44396;/&#45236;&#50669;&#49436;/&#51221;&#51088;&#51648;&#44396;/&#45236;&#50669;(~2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woosik\&#44592;&#49696;&#50689;&#50629;2&#54016;\&#44592;&#53440;\&#49444;&#44228;&#44288;&#47144;&#51088;&#47308;\2004&#45380;%20&#51228;&#51312;&#45432;&#51076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2005Work\&#49444;&#44228;\&#44032;&#48176;&#51648;&#44396;&#47560;&#51012;&#54616;&#49688;&#46020;&#49444;&#52824;&#44277;&#49324;\&#44032;&#48176;&#51648;&#44396;(&#52572;&#51333;)\&#49444;&#44228;&#45236;&#50669;&#49436;(&#44032;&#48176;&#51648;&#44396;)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TEAM-5\My%20Documents\dacom\&#50896;&#51452;~&#51228;&#52380;\&#50896;&#51452;&#52572;&#51333;\&#50696;&#49328;&#45236;~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53580;&#53356;&#45432;&#54028;&#53356;\&#49892;&#51221;&#48372;&#44256;\&#54028;&#51068;&#51221;&#49328;%20-%20&#50504;&#45824;&#4753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64;&#51652;\SharedDocs\DATA\GRP4\EXCEL\&#50808;&#51452;&#48708;\&#51060;&#51204;&#50808;&#51452;\&#50808;&#51452;&#51456;&#4427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393;&#44288;-pc\~&#51221;&#51652;&#50644;&#51648;&#45768;&#50612;&#47553;\~2008&#45380;%20PROJECT\08-001.&#44040;&#49324;&#47564;&#51312;&#49440;&#49328;&#50629;&#45800;&#51648;&#51312;&#49457;&#49444;&#44228;&#48143;&#51064;&#54728;&#44032;&#50857;&#50669;\~&#44040;&#49324;&#47564;%20&#51312;&#49440;&#49328;&#50629;&#45800;&#51648;%20&#44060;&#48156;&#49324;&#50629;%20&#49892;&#49884;&#49444;&#44228;1002\&#50724;&#49688;&#51473;&#44228;&#54156;&#54532;&#51109;&#49892;&#49884;&#49444;&#44228;\(&#47588;&#47549;&#51648;)&#51228;3&#51473;&#44228;&#54156;&#54532;&#51109;\02&#45236;&#50669;&#49436;\(&#47588;&#47549;&#51648;-&#51473;&#44228;PS)&#45236;&#50669;&#49436;08-102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My%20Documents\&#50556;&#44396;&#44208;&#49849;&#54364;%20&#49888;&#52397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452;&#50725;\10-&#44608;&#54644;&#51652;&#50689;(\2002\&#45224;&#50501;&#48176;&#49688;&#51648;(&#54620;&#51333;)\UP\CD&#44413;&#44592;\1&#45800;&#44228;\&#49688;&#47049;\5.&#50864;&#49688;&#44277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Temp\HAMONITEMP\31%20&#50896;&#44032;&#44228;&#49328;&#49436;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Temp/HAMONITEMP/31%20&#50896;&#44032;&#44228;&#49328;&#49436;1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&#51204;&#44592;&#44288;&#44553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1\&#51076;&#50984;&#52492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&#48128;&#50577;&#44305;&#50669;&#52572;&#51333;\&#45236;&#50669;&#48143;&#49688;&#47049;\&#48128;&#50577;&#45236;&#50669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64;&#51652;\D\&#44277;&#50976;&#51089;&#50629;&#49892;\&#51089;&#50629;&#49892;1\&#50641;&#49472;&#47928;&#49436;a\&#46041;&#50577;&#44256;&#49549;\&#52380;&#54840;&#54788;&#49444;(&#51088;&#46041;&#51228;&#50612;&#50629;&#52404;)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&#54620;&#44053;&#54616;&#47448;&#44428;\&#44228;&#52769;&#51228;&#50612;\&#49900;&#51032;&#54980;\&#45236;&#50669;&#49436;\&#45236;&#50669;&#49892;\&#50872;&#49328;&#54924;&#50556;&#51221;&#49688;&#51109;\&#45236;&#50669;&#49892;\&#45224;&#44053;&#45840;&#44228;&#53685;&#49688;&#49688;\&#49888;&#54788;2&#48176;&#49688;&#51648;\ILWIPOH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397;&#45236;&#44204;&#51201;\&#52380;&#50504;E-MART\&#44204;&#51201;&#44208;&#44284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ANG\HWP\HWP\DF98513\PROJECT\LOAD\BONGSAN\BONG\HWP\OUT\YES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8;1\&#44592;&#44228;&#44204;&#51201;\&#49436;&#51221;&#49885;\&#45800;&#44032;&#51312;&#49324;\03&#45380;&#46020;&#54408;&#51032;\&#51064;&#44148;&#48516;&#49437;(&#50724;&#54588;&#49828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\A-NAM\1\A\&#45224;&#50577;&#51452;&#52404;&#50977;&#44288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45236;&#50669;&#49436;\&#53468;&#54217;&#50577;\021112&#49892;&#49884;\&#49345;&#44032;&#48143;&#51452;&#52264;&#51109;\&#49345;&#44032;&#53685;&#49888;&#45236;&#50669;&#4943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3\project\Documents%20and%20Settings\&#51221;&#44592;&#50857;&#45784;\&#48148;&#53461;%20&#54868;&#47732;\&#44368;&#53685;&#44277;&#45800;\&#49548;&#48169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&#44204;&#51201;\&#44368;&#50977;&#52397;\1221\&#54868;&#51652;\&#45236;&#50669;I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49345;&#48152;&#44592;\&#49457;&#48712;&#49468;&#53944;-&#49328;&#52636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4148;&#52629;1&#54924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&#54016;%20(j)\&#50689;&#50629;\DYI1-06-029(&#48512;&#49328;&#44277;&#47924;&#50896;&#50672;&#49688;&#50896;)\&#44288;&#44553;&#45236;&#50669;\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784;&#50857;&#48276;/&#47784;&#50857;&#48276;DD/&#50872;&#49328;&#51333;&#44552;/&#44204;&#51201;OLD/&#49328;&#52636;&#45236;&#50669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1\&#54632;&#50504;&#45824;&#49328;&#54616;&#49688;\&#45236;&#50669;\&#44228;&#51109;\&#44228;&#51109;&#44277;&#49324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064;\work\My%20Documents\&#54924;&#46041;(&#52572;&#51333;)\My%20Documents(2)\&#44608;&#54644;&#45236;&#44396;\&#44204;&#51201;e\&#49688;&#48176;&#51204;&#50696;&#49328;&#49436;(E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\2002\KBS\EXCEL-DA\YANG\&#48516;&#45817;&#51204;&#44592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148;&#52629;&#48512;\excel\&#50808;&#51452;&#48708;\&#51060;&#51204;&#50808;&#51452;\&#50808;&#51452;&#51456;&#44277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TEAM-5\My%20Documents\dacom\&#50896;&#51452;~&#51228;&#52380;\&#50896;&#51452;&#52572;&#51333;\&#53685;&#51068;&#51068;&#50948;1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3\&#51089;&#50629;&#48169;\&#49444;&#51089;&#50629;&#48169;\2005&#45380;&#51089;&#50629;\1&#50900;\&#44368;&#50977;&#52397;%20&#51077;&#52272;\&#50864;&#47532;&#44732;\&#47784;&#46041;&#52488;&#46321;&#54617;&#44368;\&#45236;&#50669;&#49436;\&#49328;&#52636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LEEYONG\PUSAN154\&#44305;&#50577;&#51204;&#44592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64;&#51652;\SharedDocs\WINDOWS\Temporary%20Internet%20Files\Content.IE5\CT6FW1Q7\My%20Documents\&#44204;&#51201;&#49436;\Project\&#49688;&#50896;&#48124;&#51088;&#50669;&#49324;\&#49688;&#50896;&#48124;&#51088;&#50669;&#49324;&#44204;&#51201;&#49436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EXCEL\DATE\189-1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49340;&#49324;&#44204;&#51201;&#49436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My%20Documents\&#44032;&#48169;&#51060;&#48169;\&#44592;&#53440;\&#45812;&#48176;&#51064;&#49340;&#44277;&#49324;\&#51652;&#51452;&#51648;&#51216;\&#47560;&#51060;&#53356;&#47196;&#45769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\1.&#44204;&#51201;&#48512;\PROJ\9610-01\G_BASE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0896;&#49436;&#48260;&#52980;&#54504;&#53552;\&#46041;&#50896;&#51089;&#50629;&#49892;\&#46041;&#50896;&#51089;&#50629;&#49892;\&#51032;&#47161;&#44400;\2008&#45380;\&#51648;&#48169;&#46020;(&#54616;&#47532;)&#50948;&#54744;&#46020;&#47196;\&#49892;&#49884;&#49444;&#44228;\&#49688;&#47049;&#49328;&#52636;&#49436;\04%20&#50500;&#52380;&#44368;-&#44396;&#51312;&#47932;&#44277;.xlsx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57;&#54644;\&#49444;&#48708;&#48512;\05.&#44148;&#52629;&#54788;&#51109;&#44288;&#47532;\&#52380;&#54840;&#46041;&#50724;&#54588;&#49828;&#53588;\&#49444;&#48708;&#48512;\&#44204;&#51201;&#44288;&#47532;\&#54788;&#51109;&#48324;\&#44277;&#49324;&#50896;&#44032;&#44288;&#47532;\&#54788;&#51109;&#50896;&#44032;&#44288;&#47532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0896;&#49436;&#48260;&#52980;&#54504;&#53552;\&#46041;&#50896;&#51089;&#50629;&#49892;\&#48177;&#51456;&#49440;\&#51077;&#52272;\&#46020;&#44553;&#45236;&#50669;&#49436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54861;&#48372;&#44288;\&#49444;&#44228;&#50857;&#50669;\&#51456;&#44277;&#44288;&#47144;\&#53664;&#47785;&#45236;&#50669;&#49436;(0801)_&#52572;&#51333;&#48516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COMPLECT\HANJIN\D-CHANG\&#54156;&#54532;&#48512;&#54616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WINDOWS\&#48148;&#53461;%20&#54868;&#47732;\&#49444;&#44228;&#49436;\&#52572;&#51333;\&#49437;&#50864;_EnE_&#51089;&#49457;&#48516;\030121\&#45824;&#45909;&#44592;&#48152;&#49884;&#49444;%20&#53685;&#49888;%20&#45236;&#50669;&#49436;-&#52572;&#51333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COMPLECT\HANJIN\ME-GO\&#54156;&#54532;&#48512;&#54616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44221;\C\WORK\88885&#44552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\&#49444;&#48320;\&#44148;&#52629;&#49444;&#48320;\&#44148;&#52629;1&#54924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288;&#44553;&#48156;&#51452;\&#44053;&#45224;&#49548;&#48169;&#49436;&#52397;&#49324;&#49444;&#48708;&#51088;&#46041;&#51228;&#50612;-&#52572;&#51333;lcs\&#45236;&#50669;&#49436;\PROJ\9610-01\G_BASE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288;&#44553;&#48156;&#51452;\&#44053;&#45224;&#49548;&#48169;&#49436;&#52397;&#49324;&#49444;&#48708;&#51088;&#46041;&#51228;&#50612;-&#52572;&#51333;lcs\&#45236;&#50669;&#49436;\CONTRACT\CT97\B9610372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96;&#45784;\&#50629;&#47924;\Documents%20and%20Settings\Administrator\My%20Documents\&#44204;&#51201;&#49436;\&#50896;&#51088;&#47141;\My%20Documents\&#44204;&#51201;&#49436;\Project\&#49688;&#50896;&#48124;&#51088;&#50669;&#49324;\&#49688;&#50896;&#48124;&#51088;&#50669;&#49324;&#44204;&#51201;&#49436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%20&#54028;&#51068;/&#54644;&#50868;&#45824;%20LG&#50500;&#54028;&#53944;/&#52572;&#51333;/&#54644;&#50868;&#45824;%20LG&#50500;&#54028;&#53944;%20&#44204;&#51201;&#49436;_061019(&#52572;&#51333;)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TEAM-5\WINDOWS\&#48148;&#53461;%20&#54868;&#47732;\dacom\&#51652;&#52380;~&#51613;&#54217;\&#51652;&#52380;,&#51613;&#54217;(9.3)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HS\&#54617;&#44368;&#48324;\&#47564;&#45909;&#44256;\&#53685;&#49888;&#45236;&#50669;&#49436;(&#52488;.&#51473;.&#44256;.99.11)&#48376;&#52397;&#50857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96;&#45784;\&#50629;&#47924;\My%20Documents\&#50629;&#47924;\2003&#45380;\&#44397;&#44400;&#51648;&#50896;&#44540;&#47924;&#45824;(2002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&#51088;&#47308;&#48373;&#44396;\&#47928;&#49436;%2002\&#46020;&#47732;\&#54924;&#44288;\&#50696;&#51452;&#47928;&#54868;&#54924;&#44288;\&#45236;&#50669;&#49436;&#47448;\&#50629;&#52404;&#44204;&#51201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8;1\&#44592;&#44228;&#44204;&#51201;\&#44204;&#51201;&#44277;&#53685;&#51088;&#47308;\&#51105;&#48708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8660;&#47197;\My%20Documents\&#54924;&#46041;(&#52572;&#51333;)\My%20Documents(2)\&#44608;&#54644;&#45453;&#51648;\&#44204;&#51201;e\&#49688;&#48176;&#51204;&#50696;&#49328;&#49436;(E)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47196;&#52972;%20&#46356;&#49828;&#53356;%20(c)\My%20Documents(2)\&#44608;&#54644;&#45453;&#51648;\&#44204;&#51201;e\&#49688;&#48176;&#51204;&#50696;&#49328;&#49436;(E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54788;&#51109;\&#44277;&#49324;&#51652;&#54665;\&#48512;&#49328;&#44368;&#53685;&#44277;&#45800;3&#54840;&#49440;303&#44277;&#44396;-&#47932;&#47564;&#44264;-&#50672;&#49328;&#51221;&#44144;&#51109;\&#51228;&#52636;&#51088;&#47308;050423\&#47932;&#47564;-&#50672;&#49328;%20&#44277;&#49324;%20&#44204;&#51201;&#49436;-&#51228;&#52636;-&#44397;&#51228;&#44608;&#54620;&#49548;&#48512;&#51109;-&#49892;&#54665;&#45800;&#44032;(&#50808;&#51088;&#51116;)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d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d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236;&#44396;\&#44204;&#51201;e\&#49688;&#48176;&#51204;&#50696;&#49328;&#49436;(E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40;&#49689;\F\&#50724;&#49457;&#45936;&#51060;&#53440;-CD\Os_01_d08\Re990404\&#51228;&#52636;\&#45236;&#50669;\&#51204;&#44288;,&#54924;&#51032;&#45236;&#50669;&#49436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\PROJECT%202004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788;&#44221;\C\WINDOWS\TEMP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&#49884;&#54868;&#51088;&#47308;\&#51077;&#52636;&#44552;&#54364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8526\f\BasPro\Project\2051235M\R00\BOM\&#44204;&#51201;-002\&#54364;&#51456;&#49328;&#52636;&#44540;&#44144;&#48143;&#52509;&#44292;&#54364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IMSM\&#48148;&#53461;%20&#54868;&#47732;\&#45824;&#54637;&#44032;&#50517;&#51109;\&#52380;&#49457;&#44032;&#50517;&#51109;\&#52380;&#49457;&#44032;&#50517;&#51109;%20&#51204;&#44592;&#44277;&#49324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&#51221;&#47548;&#51473;\&#51221;&#47548;&#51473;&#45236;&#50669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hyowon\pu0300dd\2002&#45380;&#51060;&#54980;\2003&#45380;&#49444;&#44228;&#49457;&#44284;&#54408;\&#50669;&#49324;&#49444;&#44228;(&#49548;&#48169;)\&#45236;&#50669;&#49436;(2&#52264;)&#49688;&#51221;\&#51068;&#50948;&#49328;&#52636;&#45824;&#44032;3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92;&#51109;&#45784;\C\hks\&#44592;&#51109;\&#44228;&#50557;&#44288;&#44228;\&#44592;&#51109;&#44228;&#50557;&#45236;&#50669;&#49436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&#47924;&#45824;&#51109;&#52824;\My%20Documents\&#44032;&#48169;&#51060;&#48169;\&#44288;&#44553;\&#50896;&#51088;&#47141;&#50672;&#49688;&#44288;\&#53440;&#44204;&#51201;&#49436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0616;&#50577;&#54924;&#50556;&#50724;&#49688;&#44288;&#44144;\&#45236;&#50669;\&#49345;&#49688;\&#44400;&#51109;&#44277;&#50629;&#50857;&#49688;\&#45236;&#50669;&#49436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49892;\&#51648;&#49328;&#50504;&#49900;&#45236;&#50669;\&#45236;&#50669;&#49892;\&#45224;&#44053;&#45840;&#44228;&#53685;&#49688;&#49688;\&#49888;&#54788;2&#48176;&#49688;&#51648;\ILWIPOH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44053;&#49688;\&#44277;&#49324;&#44288;&#47144;\2005&#45380;&#52628;&#51652;&#49324;&#50629;\&#49688;&#49440;&#44368;&#52404;&#48708;\20050929%20&#51204;&#54252;2&#44032;&#50517;&#51109;%20&#51204;&#50896;%20&#51064;&#51077;&#49440;&#47196;%20&#51221;&#48708;&#44277;&#49324;\&#51204;&#54252;2&#44032;&#50517;&#51109;%20&#49444;&#44228;&#49436;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8\&#54924;&#46041;&#49688;&#50896;&#51648;(&#53685;&#54633;&#44288;&#47532;&#49892;)\03%20&#45236;&#50669;&#49436;\&#46041;&#50689;&#44592;&#50629;(070315)\2007&#45380;&#46020;\(070709)&#51221;&#44288;&#48176;&#49688;&#51648;\&#54616;&#50864;&#49569;&#48512;\&#54868;&#51204;&#51312;&#51089;&#48152;&#45236;&#50669;&#49436;(&#51088;&#46041;&#51228;&#50612;)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5824;&#49328;&#47732;&#54616;&#49688;&#52376;\elecwork\&#50724;&#50684;&#48512;&#51648;&#51221;&#54868;&#49324;&#50629;\&#47928;&#54788;&#45236;&#50669;&#49884;&#48169;\&#51116;&#47308;&#44050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020;&#47732;&#51089;&#50629;&#48169;/&#46041;&#47000;&#44368;&#50977;&#52397;/&#44396;&#49436;&#50668;&#51473;&#50808;4&#44060;&#44368;&#45257;&#45212;&#48169;&#51204;&#44592;&#44277;&#49324;/&#46041;&#47000;&#44368;&#50977;&#52397;&#52572;&#51333;/&#44396;&#49436;&#50668;&#51473;/&#45236;&#50669;/&#44396;&#49436;&#50668;&#51473;-&#46020;&#44553;(2&#47732;500)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2006&#45380;\05-119.&#50676;&#48337;&#54633;&#49688;&#49328;&#51088;&#50896;&#49468;&#53440;&#54644;&#49688;&#44288;&#47196;&#49444;&#52824;&#44277;&#49324;\&#50808;&#48512;&#51088;&#47308;\060207&#51221;&#50644;&#51648;&#45768;&#50612;&#47553;\&#50676;&#48337;&#54633;&#51204;&#44592;&#45236;&#50669;&#49436;&#52572;&#51333;2&#50900;7&#51068;&#51068;&#50948;&#45824;&#44032;&#48143;&#45800;&#44032;&#45824;&#48708;&#54364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AM-5\My%20Documents\&#54620;&#49556;&#44397;&#49324;\&#45800;&#44032;&#49328;&#52636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KCS\JEPSAN1\&#51076;&#50984;&#52492;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&#45236;&#50669;&#49436;\&#54644;&#45224;\&#54644;&#45224;-&#52628;&#44032;&#48516;-&#45236;&#50669;&#49436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712;\&#47196;&#52972;%20&#46356;&#49828;&#53356;%20(c)\My%20Documents\&#48176;&#54840;&#49457;\&#45236;&#50669;&#49436;\&#49888;&#45909;&#52572;&#51333;&#45236;&#50669;&#49436;\&#45236;&#50669;&#49436;(&#52509;&#44292;)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\1.&#44204;&#51201;&#48512;\CONTRACT\CT97\B9610372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712;\&#47196;&#52972;%20&#46356;&#49828;&#53356;%20(c)\Program%20Files\2002plan\&#54617;&#44368;\&#50728;&#52380;&#51204;&#44592;\01.&#50728;&#52380;&#52488;(2&#47732;400)-&#49464;&#51333;\00.&#46020;&#44553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4305;&#51452;STP&#44256;&#46020;\&#49324;&#50629;&#47749;\&#54620;&#51333;\&#54252;&#54637;SOC\&#51204;&#44592;\&#50696;&#49328;&#49436;\&#44204;&#51201;&#49436;\001&#47564;&#44221;%20&#45236;&#50669;&#49436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~2006&#45380;-project\05-119.&#50676;&#48337;&#54633;&#49688;&#49328;&#51088;&#50896;&#49468;&#53440;&#54644;&#49688;&#44288;&#47196;&#49444;&#52824;&#44277;&#49324;\&#50808;&#48512;&#51088;&#47308;\060526&#46041;&#50689;-1\(&#50676;&#48337;&#54633;)&#51088;&#46041;&#51228;&#50612;06-0329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69;&#49436;/2001-&#49345;&#48152;&#44592;/&#49457;&#48712;&#49468;&#53944;-&#49328;&#52636;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GROUP\Data\Mail\Temp\phk\&#44204;&#51201;&#44592;&#51456;\&#44277;&#49324;&#44592;&#44036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KIM-AIR\EXCEL\&#51312;&#46020;&#44228;&#49328;&#49436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5064;&#53468;\&#35211;&#31309;\0.&#44204;&#51201;&#48512;\&#44368;&#50977;&#47928;&#54868;&#54924;&#44288;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AM-5\My%20Documents\dacom\&#50896;&#51452;~&#51228;&#52380;\&#50896;&#51452;&#52572;&#51333;\&#50696;&#49328;&#45236;~1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CS\SONOAO5\&#51076;&#50984;&#52492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5824;&#49328;&#47732;&#54616;&#49688;&#52376;\KCS\SONOAO5\&#51076;&#50984;&#52492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9911&#50896;&#45817;&#44060;&#48372;&#49688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HANJIN\ME-GO\&#54156;&#54532;&#48512;&#54616;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49688;&#47049;&#49328;&#52636;3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508;&#45784;\~DWG\AC\KJ-SUB\&#49444;&#44228;&#49436;\&#44228;&#49328;&#49436;\KJ-LT-LD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_AZTMP10_\&#49468;&#53568;&#51473;\&#45236;&#50669;&#49436;\&#49468;&#53568;&#51473;&#45236;&#50669;&#49436;(&#52572;&#51333;)-C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53468;\C\&#48124;&#44221;&#53468;\99&#49444;&#44228;\&#53580;&#45768;&#49828;&#51109;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&#45824;&#49569;&#48176;&#49688;&#51109;&#49688;&#47532;,&#44368;&#52404;&#45236;&#50669;&#49436;(2)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\ks\song\SONG\&#49324;&#49345;&#44396;&#52397;\&#52572;&#51333;&#45236;~1\&#49328;&#52636;&#51312;&#49436;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712;\&#47196;&#52972;%20&#46356;&#49828;&#53356;%20(c)\song\SONG\&#49324;&#49345;&#44396;&#52397;\&#52572;&#51333;&#45236;~1\&#49328;&#52636;&#51312;&#49436;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administrator\&#48148;&#53461;%20&#54868;&#47732;\&#48155;&#51008;&#51088;&#47308;\&#45224;&#44396;&#52397;&#50896;&#48376;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0616;&#50577;&#54924;&#50556;&#50724;&#49688;&#44288;&#44144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EXCEL~1\&#47924;&#45824;&#44204;&#51201;\&#51312;&#52824;&#50896;&#51204;&#54868;&#44397;\&#52964;&#48292;&#49496;&#49468;&#53440;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884;&#49444;&#44277;&#49324;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54788;&#51109;\&#49688;&#50896;&#51204;&#47141;\&#49688;&#50896;&#51204;&#47141;&#49444;&#48708;%20&#44288;&#47532;&#46041;\My%20Documents\&#45236;&#50669;&#51089;&#50629;&#48516;\&#54620;&#44397;&#51204;&#47141;&#44305;&#51452;&#51204;&#47141;&#48373;&#54633;&#49324;&#50725;&#49888;&#52629;&#44277;&#49324;\&#54620;&#44397;&#51204;&#47141;&#44305;&#51452;&#51204;&#47141;&#48373;&#54633;&#49324;&#50725;&#49888;&#52629;&#44277;&#49324;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49340;&#49324;&#44204;&#51201;&#49436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49437;\C\CON601L\MECHANIC\EXCEL\&#50577;&#49885;\EXCEL\&#51064;&#54868;&#48337;&#50896;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51204;&#51452;&#44036;\&#51204;&#44592;\HWP\HWP\DF98513\PROJECT\LOAD\BONGSAN\BONG\HWP\OUT\YES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\Etc\XLS-DATA\&#45800;&#50948;&#49688;&#47049;\&#48176;&#49688;&#49688;&#47049;&#51665;&#44228;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47196;&#52972;%20&#46356;&#49828;&#53356;%20(c)\EX-DATA\&#49888;&#52380;&#52488;\&#49888;&#52380;&#52488;(&#51204;&#44592;&#52509;&#44292;99-3&#44036;&#49440;&#48320;&#44221;)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NG\&#51204;&#44592;\&#50896;&#44032;&#51665;&#44228;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/unzipped/1&#44277;&#44396;&#44277;&#45236;&#50669;/&#51204;&#44592;&#44228;&#51109;/&#54032;&#51221;&#54364;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예가표"/>
      <sheetName val="IMPEADENCE MAP 취수장"/>
      <sheetName val="요율"/>
      <sheetName val="45,46"/>
      <sheetName val="총체보활공정표"/>
      <sheetName val="PT-01"/>
      <sheetName val="Sheet1"/>
      <sheetName val="8.PILE  (돌출)"/>
      <sheetName val="단가산출"/>
      <sheetName val="내역서"/>
      <sheetName val="노임"/>
      <sheetName val="VENT"/>
      <sheetName val="횡배수관토공수량"/>
      <sheetName val="금액"/>
      <sheetName val="배수공"/>
      <sheetName val="산근1(인건비)"/>
      <sheetName val="지하1층"/>
      <sheetName val="설계명세서"/>
      <sheetName val="일위목록"/>
      <sheetName val="전신환매도율"/>
      <sheetName val="산출내역서집계표"/>
      <sheetName val="옹벽철근"/>
      <sheetName val="제수변수량"/>
      <sheetName val="공기변수량"/>
      <sheetName val="DATE"/>
      <sheetName val="단위수량(출력X)"/>
      <sheetName val="수량집계"/>
      <sheetName val="일위목차"/>
      <sheetName val="EQUIPMENT -2"/>
      <sheetName val="9GNG운반"/>
      <sheetName val="노임단가"/>
      <sheetName val="PAD TR보호대기초"/>
      <sheetName val="가로등기초"/>
      <sheetName val="HANDHOLE(2)"/>
      <sheetName val="인사자료총집계"/>
      <sheetName val="준검 내역서"/>
      <sheetName val="40총괄"/>
      <sheetName val="40집계"/>
      <sheetName val="손익분석"/>
      <sheetName val="자료입력"/>
      <sheetName val="뚝토공"/>
      <sheetName val="광통신 견적내역서1"/>
      <sheetName val="9"/>
      <sheetName val="일위대가표"/>
      <sheetName val="내역서 "/>
      <sheetName val="물질수지(2011)"/>
      <sheetName val="INPUT-DATA"/>
      <sheetName val="물질수지"/>
      <sheetName val="별표 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원가계산서"/>
      <sheetName val="내역집계표"/>
      <sheetName val="내역서"/>
      <sheetName val="내역집계표 (사급)"/>
      <sheetName val="내역서 (사급)"/>
      <sheetName val="한전불입금"/>
      <sheetName val="표지2"/>
      <sheetName val="일위대가표"/>
      <sheetName val="표지3"/>
      <sheetName val="공량산출서"/>
      <sheetName val="산출집계"/>
      <sheetName val="산출기초"/>
      <sheetName val="표지4"/>
      <sheetName val="단가1"/>
      <sheetName val="#REF"/>
      <sheetName val="관급"/>
      <sheetName val="통신대가"/>
      <sheetName val="공사노임"/>
      <sheetName val="일위대가(가설)"/>
      <sheetName val="화재 탐지 설비"/>
      <sheetName val="구평동전기내역서1"/>
      <sheetName val="전장품(관리용)"/>
      <sheetName val="단가대비표"/>
      <sheetName val="선로정수계산"/>
      <sheetName val="9811"/>
      <sheetName val="Sheet13"/>
      <sheetName val="현장관리비집계표"/>
      <sheetName val="제2~7호표"/>
      <sheetName val="예총"/>
      <sheetName val="제경집계"/>
      <sheetName val="금광1터널"/>
      <sheetName val="구간공종"/>
      <sheetName val="P-J"/>
      <sheetName val="노무비"/>
      <sheetName val="Sheet1 (2)"/>
      <sheetName val="Sheet1"/>
      <sheetName val="취수탑"/>
      <sheetName val="내역서(삼호)"/>
      <sheetName val="평3"/>
      <sheetName val="직재"/>
      <sheetName val="Y-WORK"/>
      <sheetName val="단가산출(변경없음)"/>
      <sheetName val="요율"/>
      <sheetName val="청천내"/>
      <sheetName val="내역서01"/>
      <sheetName val="ITEM"/>
      <sheetName val="HANDHOLE(2)"/>
      <sheetName val="9509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부품"/>
      <sheetName val="기자재 설치 및 철거"/>
      <sheetName val="부대공사"/>
      <sheetName val="대당 중량"/>
      <sheetName val="기타공사"/>
      <sheetName val="Shee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직재-1"/>
      <sheetName val="내역"/>
      <sheetName val="요율"/>
      <sheetName val="일위대가목록"/>
      <sheetName val="내역서1999.8최종"/>
      <sheetName val="#REF"/>
      <sheetName val="견적"/>
      <sheetName val="서울시CCTV"/>
      <sheetName val="전기일위대가"/>
      <sheetName val="설계내역서"/>
      <sheetName val="A 견적"/>
      <sheetName val="단가 (2)"/>
      <sheetName val="청천내"/>
      <sheetName val="데이타"/>
      <sheetName val="일위대가 "/>
      <sheetName val="9509"/>
      <sheetName val="총괄내역서"/>
      <sheetName val="신우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기초자료입력"/>
      <sheetName val="Sheet3"/>
      <sheetName val="work-form"/>
      <sheetName val="직노"/>
      <sheetName val="노임단가표"/>
      <sheetName val="총괄 CCTV수량"/>
      <sheetName val="일위대가(VDS)"/>
      <sheetName val="직재"/>
      <sheetName val="경산"/>
      <sheetName val="단위일위"/>
      <sheetName val="6. 직접경비"/>
      <sheetName val="노임"/>
      <sheetName val="b_balju_cho"/>
      <sheetName val="공조기"/>
      <sheetName val="을"/>
      <sheetName val="2공구산출내역"/>
      <sheetName val="예가표"/>
      <sheetName val="제경집계"/>
      <sheetName val="내역"/>
      <sheetName val="mcc일위대가"/>
      <sheetName val="내역서"/>
      <sheetName val="단"/>
      <sheetName val="토사(PE)"/>
      <sheetName val="원가 (2)"/>
      <sheetName val="5.설치내역"/>
      <sheetName val="Total"/>
      <sheetName val="시행후면적"/>
      <sheetName val="수지예산"/>
      <sheetName val="약품공급2"/>
      <sheetName val="EQ-R1"/>
      <sheetName val="7단가"/>
      <sheetName val="재집"/>
      <sheetName val="금액내역서"/>
      <sheetName val="EP0618"/>
      <sheetName val="수량산출"/>
      <sheetName val="노임단가"/>
      <sheetName val="#REF"/>
      <sheetName val="품셈표"/>
      <sheetName val="20관리비율"/>
      <sheetName val="예정(3)"/>
      <sheetName val="동원(3)"/>
      <sheetName val="납부서"/>
      <sheetName val="단가조사"/>
      <sheetName val="工완성공사율"/>
      <sheetName val="DATA"/>
      <sheetName val="데이타"/>
      <sheetName val="일위대가(가설)"/>
      <sheetName val="인건비 "/>
      <sheetName val="유동표"/>
      <sheetName val="단가산출2"/>
      <sheetName val="단가 및 재료비"/>
      <sheetName val="단가산출1"/>
      <sheetName val="일위대가"/>
      <sheetName val="Price List"/>
      <sheetName val="산출기초(기계터파기)3열"/>
      <sheetName val="전송망집계"/>
      <sheetName val="철거수량(전송)"/>
      <sheetName val="일위대가목록"/>
      <sheetName val="일위대가(4층원격)"/>
      <sheetName val="HP1AMLIST"/>
      <sheetName val="2.4 자재단가비교표"/>
      <sheetName val="청천내"/>
      <sheetName val="9811"/>
      <sheetName val="갑지"/>
      <sheetName val="집계표"/>
      <sheetName val="CABLE"/>
      <sheetName val="인건비"/>
      <sheetName val="신우"/>
      <sheetName val="정SW_원_"/>
      <sheetName val="Sheet1"/>
      <sheetName val="을지"/>
      <sheetName val="공사내역"/>
      <sheetName val="코드표"/>
      <sheetName val="수량 산출서"/>
      <sheetName val="합천내역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자재단가"/>
      <sheetName val="EQ"/>
      <sheetName val="여수토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산출내역"/>
      <sheetName val="토목"/>
      <sheetName val="품질관리비"/>
      <sheetName val="건축"/>
      <sheetName val="기계 "/>
      <sheetName val="수량산출서"/>
      <sheetName val="침출배관"/>
      <sheetName val="시운전비(계약직)"/>
      <sheetName val="9-1차이내역."/>
      <sheetName val="H腏ISTRAIL집계"/>
      <sheetName val="2공구도급_x0007_嘀塘塘塘_x0003_됁᳅ׁĀ기자재단가_x0004_、¼²֬Ā일위대"/>
      <sheetName val="연돌일위집계"/>
      <sheetName val="ELECTRIC"/>
      <sheetName val="CTEMCOST"/>
      <sheetName val="SCHEDULE"/>
      <sheetName val="WORK"/>
      <sheetName val="결과조달"/>
      <sheetName val="실행철강하도"/>
      <sheetName val="밸브설치"/>
      <sheetName val="건축내역"/>
      <sheetName val="설계"/>
      <sheetName val="약품공급2"/>
      <sheetName val="정부노임단가"/>
      <sheetName val="#REF"/>
      <sheetName val="직재"/>
      <sheetName val="예가표"/>
      <sheetName val="지수결과표-3"/>
      <sheetName val="SEC 1-D850"/>
      <sheetName val="각종손료"/>
      <sheetName val="일위목록"/>
      <sheetName val="견적서"/>
      <sheetName val="?????"/>
      <sheetName val="3.공통공사대비"/>
      <sheetName val="전기공사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IMP(MAIN)"/>
      <sheetName val="IMP (REACTOR)"/>
      <sheetName val="목표세부명세"/>
      <sheetName val="전기내역서(총계)"/>
      <sheetName val="내역"/>
      <sheetName val="해전배수"/>
      <sheetName val="기자재비"/>
      <sheetName val="예정(3)"/>
      <sheetName val="동원(3)"/>
      <sheetName val="단가"/>
      <sheetName val="PRICE"/>
      <sheetName val="EQT-ESTN"/>
      <sheetName val="총괄내역서"/>
      <sheetName val="연습"/>
      <sheetName val="CIVIL4"/>
      <sheetName val="1단계"/>
      <sheetName val="소방"/>
      <sheetName val="물가자료"/>
      <sheetName val="G2설비도급"/>
      <sheetName val="손익분석"/>
      <sheetName val="대림경상68억"/>
      <sheetName val="예산대비"/>
      <sheetName val="철집"/>
      <sheetName val="삼원"/>
      <sheetName val="그린"/>
      <sheetName val="한창-을"/>
      <sheetName val="품셈"/>
      <sheetName val="수량산출"/>
      <sheetName val="국내"/>
      <sheetName val="노임단가"/>
      <sheetName val="금융"/>
      <sheetName val="코드표"/>
      <sheetName val="견적"/>
      <sheetName val="급여조견표"/>
      <sheetName val="단가산출"/>
      <sheetName val="I一般比"/>
      <sheetName val="J直材4"/>
      <sheetName val="설직재-1"/>
      <sheetName val="N賃率-職"/>
      <sheetName val="일위"/>
      <sheetName val="기본일위"/>
      <sheetName val="집계"/>
      <sheetName val="내역서2안"/>
      <sheetName val="직노"/>
      <sheetName val="실행내역"/>
      <sheetName val="제직재"/>
      <sheetName val="sheets"/>
      <sheetName val="COVER"/>
      <sheetName val="공량산출서"/>
      <sheetName val="설계예산서"/>
      <sheetName val="프로젝트"/>
      <sheetName val="SG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총괄표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일위대가(1)"/>
      <sheetName val="조건표"/>
      <sheetName val="106C0300"/>
      <sheetName val="Baby일위대가"/>
      <sheetName val="설계개요"/>
      <sheetName val="6차2회변경내역서"/>
      <sheetName val="공문"/>
      <sheetName val="금융비용"/>
      <sheetName val="배관배선 단가조사"/>
      <sheetName val="일위대가집계"/>
      <sheetName val="노임"/>
      <sheetName val="기기리스트"/>
      <sheetName val="1차증가원가계산"/>
      <sheetName val="Macro2"/>
      <sheetName val="단면 (2)"/>
      <sheetName val="Sheet2"/>
      <sheetName val="공사개요(사업승인)"/>
      <sheetName val="주소"/>
      <sheetName val="조경"/>
      <sheetName val="산출조서1"/>
      <sheetName val="화재 탐지 설비"/>
      <sheetName val="약품설비"/>
      <sheetName val="식재"/>
      <sheetName val="시설물"/>
      <sheetName val="식재출력용"/>
      <sheetName val="유지관리"/>
      <sheetName val="수지계산"/>
      <sheetName val="가스비열"/>
      <sheetName val="CB"/>
      <sheetName val="TR"/>
      <sheetName val="일위대가(여기까지)"/>
      <sheetName val="오억미만"/>
      <sheetName val="ENE-CAL 1"/>
      <sheetName val="항목별자금청구3"/>
      <sheetName val="장비비청구9"/>
      <sheetName val="DATE"/>
      <sheetName val="하수급견적대비"/>
      <sheetName val="기성2"/>
      <sheetName val="유림골조"/>
      <sheetName val="물집"/>
      <sheetName val="배관단가조사서"/>
      <sheetName val="갑지(추정)"/>
      <sheetName val="일위_파일"/>
      <sheetName val="BID"/>
      <sheetName val="일반부표"/>
      <sheetName val="직재집계"/>
      <sheetName val="직노집계"/>
      <sheetName val="인원현황"/>
      <sheetName val="공사비예산서(토목분)"/>
      <sheetName val="조명투자및환수계획"/>
      <sheetName val="제조중간결과"/>
      <sheetName val="표지 (2)"/>
      <sheetName val="GI_LIST"/>
      <sheetName val="h-013211-2"/>
      <sheetName val="설직재_1"/>
      <sheetName val="_REF"/>
      <sheetName val="N賃率_職"/>
      <sheetName val="경산"/>
      <sheetName val="울산시산표"/>
      <sheetName val="기계경비(시간당)"/>
      <sheetName val="AS복구"/>
      <sheetName val="중기터파기"/>
      <sheetName val="변수값"/>
      <sheetName val="램머"/>
      <sheetName val="중기상차"/>
      <sheetName val="1995년 섹터별 매출"/>
      <sheetName val="기준FACTOR"/>
      <sheetName val="_____"/>
      <sheetName val="2월분"/>
      <sheetName val="데이타"/>
      <sheetName val="식재인부"/>
      <sheetName val="내역총괄표"/>
      <sheetName val="청하배수"/>
      <sheetName val="JUCKEYK"/>
      <sheetName val="WALKWAY_집계"/>
      <sheetName val="배관자재_단가조사서"/>
      <sheetName val="4__배관공사"/>
      <sheetName val="3_시운전비"/>
      <sheetName val="기계_"/>
      <sheetName val="9811"/>
      <sheetName val="DATA"/>
      <sheetName val="공사비집계"/>
      <sheetName val="내역서 (2)"/>
      <sheetName val="설계내역"/>
      <sheetName val="5.월별목표금액(월시공금액만표시)"/>
      <sheetName val="충돌 내용"/>
      <sheetName val="본선 토공 분배표"/>
      <sheetName val="부분별수량산출(조합기초)"/>
      <sheetName val="원본(갑지)"/>
      <sheetName val="주차구획선수량"/>
      <sheetName val="아울렛박스"/>
      <sheetName val="COPING"/>
      <sheetName val="교각1"/>
      <sheetName val="참조 (2)"/>
      <sheetName val="참조"/>
      <sheetName val="01"/>
      <sheetName val="6호기"/>
      <sheetName val="최적단면"/>
      <sheetName val="전기일위목록"/>
      <sheetName val="PAD TR보호대기초"/>
      <sheetName val="가로등기초"/>
      <sheetName val="HANDHOLE(2)"/>
      <sheetName val="적격"/>
      <sheetName val="사진기기능"/>
      <sheetName val="노무비"/>
      <sheetName val="차액보증"/>
      <sheetName val="제경비산출서"/>
      <sheetName val="초기화면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______D_DWG1_2008_1766_1790_2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[\기타\C\1766\1790\1790.xls]____2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[1766\1790\1790.xls]_1766_179_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____E_DWG1_2008_1766_1790_1_2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DWG1_2008_1766_1790_1790_xls_2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일위"/>
      <sheetName val="N賃率-職"/>
      <sheetName val="설직재_1"/>
      <sheetName val="J直材4"/>
      <sheetName val="직노"/>
      <sheetName val="토 적 표"/>
      <sheetName val="직재"/>
      <sheetName val="내역서"/>
      <sheetName val="지급자재"/>
      <sheetName val="서울시신호-2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교각1"/>
      <sheetName val="I一般比"/>
      <sheetName val="__"/>
      <sheetName val="ABUT수량-A1"/>
      <sheetName val="단"/>
      <sheetName val="골조시행"/>
      <sheetName val="danga"/>
      <sheetName val="ilch"/>
      <sheetName val="내역"/>
      <sheetName val="업무"/>
      <sheetName val=" HIT-&gt;HMC 견적(3900)"/>
      <sheetName val="재집"/>
      <sheetName val="연령현황"/>
      <sheetName val="인건비"/>
      <sheetName val="4.설계예산내역서"/>
      <sheetName val="6.관급자재조서"/>
      <sheetName val="노임단가표"/>
      <sheetName val="총괄 CCTV수량"/>
      <sheetName val="40총괄"/>
      <sheetName val="40집계"/>
      <sheetName val="20관리비율"/>
      <sheetName val="수량산출"/>
      <sheetName val="1-1"/>
      <sheetName val="을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노무비"/>
      <sheetName val="단가산출2"/>
      <sheetName val="단위일위"/>
      <sheetName val="6. 직접경비"/>
      <sheetName val="guard(mac)"/>
      <sheetName val="견적대비 견적서"/>
      <sheetName val="공사원가계산서"/>
      <sheetName val="단위수량"/>
      <sheetName val="공사내역"/>
      <sheetName val="기존단가 (2)"/>
      <sheetName val="경영상태"/>
      <sheetName val="NEYOK"/>
      <sheetName val="경산"/>
      <sheetName val="산출기준자료"/>
      <sheetName val="공조기"/>
      <sheetName val="단가 "/>
      <sheetName val="일위대가"/>
      <sheetName val="수목데이타 "/>
      <sheetName val="B2BERP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XL4Poppy"/>
      <sheetName val="포장절단"/>
      <sheetName val="U-TYPE(1)"/>
      <sheetName val="데이타"/>
      <sheetName val="재료집계"/>
      <sheetName val="유림골조"/>
      <sheetName val="부서현황"/>
      <sheetName val="일위대가(계측기설치)"/>
      <sheetName val="홍보비디오"/>
      <sheetName val="공정집계_국별"/>
      <sheetName val="제비목비율_"/>
      <sheetName val="토_적_표"/>
      <sheetName val="1_우편집중내역서"/>
      <sheetName val="_HIT-&gt;HMC_견적(3900)"/>
      <sheetName val="4_설계예산내역서"/>
      <sheetName val="6_관급자재조서"/>
      <sheetName val="단가산출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BASIC (2)"/>
      <sheetName val="자재단가비교표"/>
      <sheetName val="합천내역"/>
      <sheetName val="마감사양"/>
      <sheetName val="이토변실(A3-LINE)"/>
      <sheetName val="data2"/>
      <sheetName val="일위대가(4층원격)"/>
      <sheetName val="대치판정"/>
      <sheetName val="적용단가"/>
      <sheetName val="제비목비율_1"/>
      <sheetName val="토_적_표1"/>
      <sheetName val="1_우편집중내역서1"/>
      <sheetName val="_HIT-&gt;HMC_견적(3900)1"/>
      <sheetName val="4_설계예산내역서1"/>
      <sheetName val="6_관급자재조서1"/>
      <sheetName val="총괄_CCTV수량"/>
      <sheetName val="6__직접경비"/>
      <sheetName val="8_PILE__(돌출)"/>
      <sheetName val="견적대비_견적서"/>
      <sheetName val="단가_"/>
      <sheetName val="수목데이타_"/>
      <sheetName val="원가_(2)"/>
      <sheetName val="LH3_동양시스템"/>
      <sheetName val="토공(우물통,기타)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일위대가(계측기설치)"/>
      <sheetName val="하남내역"/>
      <sheetName val="재료값"/>
      <sheetName val="4.장비손료"/>
      <sheetName val="국공유지및사유지"/>
      <sheetName val="입상내역"/>
      <sheetName val="단가일람표"/>
      <sheetName val="노임단가"/>
      <sheetName val="설직재-1"/>
      <sheetName val="40총괄"/>
      <sheetName val="40집계"/>
      <sheetName val="토목단가목록"/>
      <sheetName val="공성변경"/>
      <sheetName val="처리단락"/>
      <sheetName val="LD"/>
      <sheetName val="약전닥트"/>
      <sheetName val="건축부하"/>
      <sheetName val="일지-H"/>
      <sheetName val="FA설치명세"/>
      <sheetName val="#REF"/>
      <sheetName val="김포IO"/>
      <sheetName val="1호맨홀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갑지"/>
      <sheetName val="밸브설치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일위대가표"/>
      <sheetName val="단가대비표"/>
      <sheetName val="1. 설계조건 2.단면가정 3. 하중계산"/>
      <sheetName val="DATA 입력란"/>
      <sheetName val="수량산출"/>
      <sheetName val="샤워실위생"/>
      <sheetName val="노임단가"/>
      <sheetName val="성지공현"/>
      <sheetName val="Total"/>
      <sheetName val="프랜트면허"/>
      <sheetName val="공사비집계"/>
      <sheetName val="건축내역"/>
      <sheetName val="일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TABLE"/>
      <sheetName val="물량산출"/>
      <sheetName val="내역서"/>
      <sheetName val="시행후면적"/>
      <sheetName val="3.공통공사대비"/>
      <sheetName val="YES-T"/>
      <sheetName val="깨기"/>
      <sheetName val="일위대가(가설)"/>
      <sheetName val="6PILE  (돌출)"/>
      <sheetName val="PAD TR보호대기초"/>
      <sheetName val="HANDHOLE(2)"/>
      <sheetName val="가로등기초"/>
      <sheetName val="제조노임"/>
      <sheetName val="목차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경영상태"/>
      <sheetName val="금액내역서"/>
      <sheetName val="공문"/>
      <sheetName val="TDI ISBL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전 기"/>
      <sheetName val="건축원가"/>
      <sheetName val="견"/>
      <sheetName val="자재테이블"/>
      <sheetName val="중기일위대가"/>
      <sheetName val="수정'매출매입_자료"/>
      <sheetName val="견적을지"/>
      <sheetName val="98지급계획"/>
      <sheetName val="BID"/>
      <sheetName val="주식"/>
      <sheetName val="부속동"/>
      <sheetName val="노임"/>
      <sheetName val="입찰안"/>
      <sheetName val="조명일위"/>
      <sheetName val="IT-BAT"/>
      <sheetName val="DATE"/>
      <sheetName val="노임이"/>
      <sheetName val="대림경상68억"/>
      <sheetName val="건축내역서 (경제상무실)"/>
      <sheetName val="COVER"/>
      <sheetName val="금융비용"/>
      <sheetName val="조도계산서 (도서)"/>
      <sheetName val="설직재-1"/>
      <sheetName val="전차선로 물량표"/>
      <sheetName val="일위대가"/>
      <sheetName val="주요자재단가"/>
      <sheetName val="2공구산출내역"/>
      <sheetName val="1.설계조건"/>
      <sheetName val="2.하중산정"/>
      <sheetName val="70%"/>
      <sheetName val="은행"/>
      <sheetName val="1ST"/>
      <sheetName val="FRP내역서"/>
      <sheetName val="TTL"/>
      <sheetName val="계산근거"/>
      <sheetName val="Customer Databas"/>
      <sheetName val="돈암사업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DATA(VTL)"/>
      <sheetName val="할증 "/>
      <sheetName val="결과조달"/>
      <sheetName val="정산내역"/>
      <sheetName val="말뚝지지력산정"/>
      <sheetName val="정보매체A동"/>
      <sheetName val="MATRLDATA"/>
      <sheetName val="단가표"/>
      <sheetName val="EACT10"/>
      <sheetName val="견적서"/>
      <sheetName val="연돌일위집계"/>
      <sheetName val="일위대가(1)"/>
      <sheetName val="실행철강하도"/>
      <sheetName val="#REF!"/>
      <sheetName val="물량산출근거"/>
      <sheetName val="APT"/>
      <sheetName val="COVER-P"/>
      <sheetName val="기기리스트"/>
      <sheetName val="지수"/>
      <sheetName val="D-3109"/>
      <sheetName val="조건표"/>
      <sheetName val="대비"/>
      <sheetName val="품"/>
      <sheetName val="XZLC003_PART1"/>
      <sheetName val="TEST1"/>
      <sheetName val="변경집계표"/>
      <sheetName val="Sheet5"/>
      <sheetName val="FAX"/>
      <sheetName val="토공"/>
      <sheetName val="SAKUB"/>
      <sheetName val="IW-LIST"/>
      <sheetName val="기성내역"/>
      <sheetName val="입찰내역 발주처 양식"/>
      <sheetName val="순공사비"/>
      <sheetName val="갑지(추정)"/>
      <sheetName val="단가"/>
      <sheetName val="CondPol"/>
      <sheetName val="집계표(OPTION)"/>
      <sheetName val="일위대가목차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제어(하부)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출2-기기동력"/>
      <sheetName val="현장관리비 산출내역"/>
      <sheetName val="FAB별"/>
      <sheetName val="일위대가(여기까지)"/>
      <sheetName val="6호기"/>
      <sheetName val="공종별내역서(기계)"/>
      <sheetName val="내역서(전기)"/>
      <sheetName val="Sheet4"/>
      <sheetName val="설계명세서(선로)"/>
      <sheetName val="FORM-0"/>
      <sheetName val="자체실적1Q"/>
      <sheetName val="실행내역서 "/>
      <sheetName val="単価表"/>
      <sheetName val="일위_파일"/>
      <sheetName val="산근"/>
      <sheetName val="대비표"/>
      <sheetName val="Table 3-EQ"/>
      <sheetName val="단가산출1"/>
      <sheetName val="공종집계"/>
      <sheetName val="S0"/>
      <sheetName val="공사비내역서"/>
      <sheetName val="공사원가계산서"/>
      <sheetName val="수로접합"/>
      <sheetName val="(참조)PH-2 12K_150406 제원"/>
      <sheetName val="가격조사서"/>
      <sheetName val="중기조종사 단위단가"/>
      <sheetName val="1062-X방향 "/>
      <sheetName val="일위대가표(장비)"/>
      <sheetName val="기계설비공사 집계표"/>
      <sheetName val="적현로"/>
      <sheetName val="EQT-ESTN"/>
      <sheetName val="설계내역서"/>
      <sheetName val="Sheet1 (2)"/>
      <sheetName val="목창호"/>
      <sheetName val="ȱ_x0000_⠀恷_x0000__x0000_"/>
      <sheetName val="천마갑지"/>
      <sheetName val="항목(1)"/>
      <sheetName val="DHEQSUPT"/>
      <sheetName val="unit 4"/>
      <sheetName val="b_balju_cho"/>
      <sheetName val="목포방향"/>
      <sheetName val="5사남"/>
      <sheetName val="배명(단가)"/>
      <sheetName val="견적정보"/>
      <sheetName val="산출및내역"/>
      <sheetName val="수량집계"/>
      <sheetName val="총괄집계표"/>
      <sheetName val="총괄내역서"/>
      <sheetName val="사통"/>
      <sheetName val="1단계"/>
      <sheetName val="금융"/>
      <sheetName val="소방"/>
      <sheetName val="일반공사"/>
      <sheetName val="화전내"/>
      <sheetName val="REDUCER"/>
      <sheetName val="WE'T"/>
      <sheetName val="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1.가로등수량"/>
      <sheetName val="코드 및 제품 목록"/>
      <sheetName val="DATA-UPS"/>
      <sheetName val="인건-측정"/>
      <sheetName val="미디어고등학교"/>
      <sheetName val="B1(반포1차)"/>
      <sheetName val="220 (2)"/>
      <sheetName val="기성금내역서"/>
      <sheetName val="A(Rev.3)"/>
      <sheetName val="M"/>
      <sheetName val="전체내역 (2)"/>
      <sheetName val="대가목록"/>
      <sheetName val="EQUIP"/>
      <sheetName val="도면자료제출일정"/>
      <sheetName val="인원현황"/>
      <sheetName val="조직"/>
      <sheetName val="옵션"/>
      <sheetName val="내역서(음성금왕)"/>
      <sheetName val="업무처리전"/>
      <sheetName val="조명시설"/>
      <sheetName val="cctv"/>
      <sheetName val="표지"/>
      <sheetName val="설비원가"/>
      <sheetName val="총괄표"/>
      <sheetName val="직재"/>
      <sheetName val="주차구획선수량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Gia vat tu"/>
      <sheetName val="CAL1"/>
      <sheetName val="통보서"/>
      <sheetName val="정부노임단가"/>
      <sheetName val="데이타"/>
      <sheetName val="기본사항"/>
      <sheetName val="구의33고"/>
      <sheetName val="토공산출(주차장)"/>
      <sheetName val="목표세부명세"/>
      <sheetName val="건축(을)"/>
      <sheetName val="PRICES"/>
      <sheetName val="내역표지"/>
      <sheetName val="COST"/>
      <sheetName val="BA "/>
      <sheetName val="산출내역서집계표"/>
      <sheetName val="업체별단가"/>
      <sheetName val="노무"/>
      <sheetName val="동해title"/>
      <sheetName val="기계내역"/>
      <sheetName val="ȱ_x005f_x0000_⠀恷_x005f_x0000__x005f_x0000_"/>
      <sheetName val="전체 수금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제품 정보"/>
      <sheetName val="16년 부문별"/>
      <sheetName val="원가계산서"/>
      <sheetName val="수량산출서 갑지"/>
      <sheetName val="LinerWt"/>
      <sheetName val="공사내역"/>
      <sheetName val="사진"/>
      <sheetName val="신규 품목 합산자재"/>
      <sheetName val="신규 품목 일위대가"/>
      <sheetName val="유림총괄"/>
      <sheetName val="LF자재단가"/>
      <sheetName val="조건표 (2)"/>
      <sheetName val="관급자재"/>
      <sheetName val="CP-E2 (품셈표)"/>
      <sheetName val="FB25JN"/>
      <sheetName val="Sheet2"/>
      <sheetName val="CODE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집수정(600-700)"/>
      <sheetName val="1-4 익월예상투자대비"/>
      <sheetName val="1-2 투입대비"/>
      <sheetName val="대치판정"/>
      <sheetName val="대림산업"/>
      <sheetName val="40총괄"/>
      <sheetName val="40집계"/>
      <sheetName val="변경별표"/>
      <sheetName val="기숙사본건물도급내역"/>
      <sheetName val="터파기및재료"/>
      <sheetName val="진주방향"/>
      <sheetName val="마산방향"/>
      <sheetName val="마산방향철근집계"/>
      <sheetName val="실행대비"/>
      <sheetName val="단면설계"/>
      <sheetName val="안정검토"/>
      <sheetName val="총괄"/>
      <sheetName val="ȱ"/>
      <sheetName val="Arch"/>
      <sheetName val="설계명세서"/>
      <sheetName val="품셈표"/>
      <sheetName val="표준건축비"/>
      <sheetName val="제품"/>
      <sheetName val="직원투입"/>
      <sheetName val="목록"/>
      <sheetName val="예정(3)"/>
      <sheetName val="동원(3)"/>
      <sheetName val="견적 (2)"/>
      <sheetName val="PI"/>
      <sheetName val="9GNG운반"/>
      <sheetName val="Sheet9"/>
      <sheetName val="Sheet14"/>
      <sheetName val="전기자료"/>
      <sheetName val="Sheet10"/>
      <sheetName val="Sheet13"/>
      <sheetName val="Data②_분류표"/>
      <sheetName val="설계예산서"/>
      <sheetName val="차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단면 (2)"/>
      <sheetName val="간지"/>
      <sheetName val="냉천부속동"/>
      <sheetName val="업체별기성내역"/>
      <sheetName val="예산명세서"/>
      <sheetName val="자료입력"/>
      <sheetName val="E.C.T DATA(DON'T TOUCH)"/>
      <sheetName val="VENDOR DATA"/>
      <sheetName val="SITE DATA"/>
      <sheetName val="Materials Categories"/>
      <sheetName val="IMP(MAIN)"/>
      <sheetName val="IMP (REACTOR)"/>
      <sheetName val="금액"/>
      <sheetName val="3련 BOX"/>
      <sheetName val="투찰보고"/>
      <sheetName val="분석기준"/>
      <sheetName val="Baby일위대가"/>
      <sheetName val="MAT"/>
      <sheetName val="인사데이타(정규)"/>
      <sheetName val="공통"/>
      <sheetName val="s"/>
      <sheetName val="환율change"/>
      <sheetName val="기초자료"/>
      <sheetName val="견적집계표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PAD_TR보호대기초"/>
      <sheetName val="중기조종사_단위단가"/>
      <sheetName val="1062-X방향_"/>
      <sheetName val="기계설비공사_집계표"/>
      <sheetName val="Sheet1_(2)"/>
      <sheetName val="현장지지물물량"/>
      <sheetName val="laroux"/>
      <sheetName val="기준정보"/>
      <sheetName val="BB"/>
      <sheetName val="DB"/>
      <sheetName val="토공및가시설"/>
      <sheetName val="약품설비"/>
      <sheetName val="2000노임기준"/>
      <sheetName val="식재일위대가"/>
      <sheetName val="역T형교대(말뚝기초)"/>
      <sheetName val="연부97-1"/>
      <sheetName val="갑지1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1월"/>
      <sheetName val="정화조동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용량계산"/>
      <sheetName val="전압강하"/>
      <sheetName val="단락전류"/>
      <sheetName val="DATA"/>
      <sheetName val="000000"/>
      <sheetName val="총괄표"/>
      <sheetName val="화천내역"/>
      <sheetName val="별지"/>
      <sheetName val="노무근거"/>
      <sheetName val="운반비"/>
      <sheetName val="내역"/>
      <sheetName val="노임"/>
      <sheetName val="내역외"/>
      <sheetName val="Sheet1"/>
      <sheetName val="#REF"/>
      <sheetName val="노임단가"/>
      <sheetName val="단가조사"/>
      <sheetName val="깨기"/>
      <sheetName val="내역서"/>
      <sheetName val="부하계산서"/>
      <sheetName val="금액내역서"/>
      <sheetName val="CTEMCOST"/>
      <sheetName val="일위대가"/>
      <sheetName val="__MAIN"/>
      <sheetName val="부하(성남)"/>
      <sheetName val="요율"/>
      <sheetName val="물량산출"/>
      <sheetName val="배수장공사비"/>
      <sheetName val="40총괄"/>
      <sheetName val="40집계"/>
      <sheetName val="설직재-1"/>
      <sheetName val="수량산출"/>
      <sheetName val="분전반"/>
      <sheetName val="통신대가"/>
      <sheetName val="교각1"/>
      <sheetName val="단가대비표"/>
      <sheetName val="일위대가집계"/>
      <sheetName val="원가계산(사덕)"/>
      <sheetName val="내역갑지(사덕)"/>
      <sheetName val="지급자재(사덕)"/>
      <sheetName val="Macro1"/>
      <sheetName val="DATE"/>
      <sheetName val="공량산출서"/>
      <sheetName val="工완성공사율"/>
      <sheetName val="중기일위대가"/>
      <sheetName val="부하LOAD"/>
      <sheetName val="일위대가(가설)"/>
      <sheetName val="__Sunwoo6_DAT__F__2000D____N__2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(익산북전용)"/>
      <sheetName val="원가(익산북통합센타제외)"/>
      <sheetName val="원가(통합관리센타)"/>
      <sheetName val="익산북내역서"/>
      <sheetName val="익산북견적"/>
      <sheetName val="익산북시스템"/>
      <sheetName val="익산북계측기"/>
      <sheetName val="익산북산근"/>
      <sheetName val="Y-WORK"/>
      <sheetName val="일위대가(가설)"/>
      <sheetName val="JAJAE"/>
      <sheetName val="내역서"/>
      <sheetName val="철거산출근거"/>
      <sheetName val="예가표"/>
      <sheetName val="Sheet1"/>
      <sheetName val="노무비(DB)"/>
      <sheetName val="산출및내역"/>
      <sheetName val="갑지"/>
      <sheetName val="코드표"/>
      <sheetName val="DATE"/>
      <sheetName val="일위대가목차"/>
      <sheetName val="인건-측정"/>
      <sheetName val="자갈치_감시"/>
      <sheetName val="남포동_감시"/>
      <sheetName val="부산역_감시"/>
      <sheetName val="범일역_감시"/>
      <sheetName val="양정역_감시"/>
      <sheetName val="연산동역_감시"/>
      <sheetName val="온천장역_감시"/>
      <sheetName val="사상역_감시"/>
      <sheetName val="경성부경대_감시"/>
      <sheetName val="센텀시티_감시"/>
      <sheetName val="__"/>
      <sheetName val="신우"/>
      <sheetName val="한일양산"/>
      <sheetName val="입찰안"/>
      <sheetName val="수량산출"/>
      <sheetName val="일위목록"/>
      <sheetName val="단가산출"/>
      <sheetName val="노임단가"/>
      <sheetName val="단가조사"/>
      <sheetName val="노임"/>
      <sheetName val="뚝토공"/>
      <sheetName val="IMPEADENCE MAP 취수장"/>
      <sheetName val="요율"/>
      <sheetName val="일위대가-1"/>
      <sheetName val="약품공급2"/>
      <sheetName val="수량산출서(TRAY 설비)"/>
      <sheetName val="설계조건"/>
      <sheetName val="중기일위대가"/>
      <sheetName val="대운산출"/>
      <sheetName val="인건비"/>
      <sheetName val="금액내역서"/>
      <sheetName val="data2"/>
      <sheetName val="한일_x0002__x0000_"/>
      <sheetName val="단가대비표"/>
      <sheetName val="전기"/>
      <sheetName val="인사자료총집계"/>
      <sheetName val="결과조달"/>
      <sheetName val="입출재고현황 (2)"/>
      <sheetName val="내역"/>
      <sheetName val="CC16-내역서"/>
      <sheetName val="이형관중량"/>
      <sheetName val="일위대가(목록)"/>
      <sheetName val="산근(목록)"/>
      <sheetName val="재료비"/>
      <sheetName val="경비"/>
      <sheetName val="토공"/>
      <sheetName val="관일"/>
      <sheetName val="COST"/>
      <sheetName val="프랜트면허"/>
      <sheetName val="토목주소"/>
      <sheetName val="일위대가"/>
      <sheetName val="경산"/>
      <sheetName val="주요량(96)"/>
      <sheetName val="중기사용료"/>
      <sheetName val="견적(갑지)"/>
      <sheetName val="NOMUBI"/>
      <sheetName val="sw1"/>
      <sheetName val="cal"/>
      <sheetName val="감시단가"/>
      <sheetName val="목차"/>
      <sheetName val="기별"/>
      <sheetName val="설계명세서"/>
      <sheetName val="직접경비"/>
      <sheetName val="직접인건비"/>
      <sheetName val="부하계산서"/>
      <sheetName val="내역서(기성청구)"/>
      <sheetName val="단가최종"/>
      <sheetName val="대가목록"/>
      <sheetName val="Sheet9"/>
      <sheetName val="Sheet10"/>
      <sheetName val="간선"/>
      <sheetName val="전기자료"/>
      <sheetName val="발전기"/>
      <sheetName val="#REF"/>
      <sheetName val="Sheet14"/>
      <sheetName val="Sheet13"/>
      <sheetName val="실행철강하도"/>
      <sheetName val="대비"/>
      <sheetName val="물가대비표"/>
      <sheetName val="한일_x0002_?"/>
      <sheetName val="실행내역"/>
      <sheetName val="견적사양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성금내역서"/>
      <sheetName val="교대멀티"/>
      <sheetName val="내역서 "/>
      <sheetName val="기성"/>
      <sheetName val="깨기"/>
      <sheetName val="단가"/>
      <sheetName val="일위대가"/>
      <sheetName val=" 동대신동 금호"/>
      <sheetName val="금액내역서"/>
      <sheetName val="내역서"/>
      <sheetName val="부하계산서"/>
      <sheetName val="중기일위대가"/>
      <sheetName val="적용단가"/>
      <sheetName val="CTEMCOST"/>
      <sheetName val="사하초등 기성"/>
      <sheetName val="뚝토공"/>
      <sheetName val="Y-WORK"/>
      <sheetName val="전기일위대가"/>
      <sheetName val="전기"/>
      <sheetName val="FAB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부하계산서"/>
      <sheetName val="프랜트면허"/>
      <sheetName val="설직재-1"/>
      <sheetName val="기성금내역서"/>
      <sheetName val="Sheet17"/>
      <sheetName val="노임단가"/>
      <sheetName val="토목단가목록"/>
      <sheetName val="SCHEDULE"/>
      <sheetName val="영동(D)"/>
      <sheetName val="내역"/>
      <sheetName val="102역사"/>
      <sheetName val="ELECTRIC"/>
      <sheetName val="외자배분"/>
      <sheetName val="외자내역"/>
      <sheetName val="내역서"/>
      <sheetName val="부하(성남)"/>
      <sheetName val="주식"/>
      <sheetName val="토목주소"/>
      <sheetName val="가격산출기초"/>
      <sheetName val="일위대가목록"/>
      <sheetName val="일위대가(계측기설치)"/>
      <sheetName val="적용단가"/>
      <sheetName val="수량산출(가로등)"/>
      <sheetName val="견적서"/>
      <sheetName val="일위대가"/>
      <sheetName val="수량산출"/>
      <sheetName val="J直材4"/>
      <sheetName val="기성내역"/>
      <sheetName val="1,2,3,4,5단위수량"/>
      <sheetName val="전체"/>
      <sheetName val="갑지1"/>
      <sheetName val="배명(단가)"/>
      <sheetName val="할증 "/>
      <sheetName val="입찰안"/>
      <sheetName val="동력부하계산"/>
      <sheetName val="허용전류-IEC"/>
      <sheetName val="허용전류-IEC DATA"/>
      <sheetName val="IMP(MAIN)"/>
      <sheetName val="IMP (REACTOR)"/>
      <sheetName val="견적대비표"/>
      <sheetName val="TYPE-A"/>
      <sheetName val="Sheet1"/>
      <sheetName val="DATA"/>
      <sheetName val="매립"/>
      <sheetName val="원내역"/>
      <sheetName val="인공"/>
      <sheetName val="본댐설계"/>
      <sheetName val="주재료비"/>
      <sheetName val="토지조서"/>
      <sheetName val="EQUIP LIST"/>
      <sheetName val="운반"/>
      <sheetName val="조명시설"/>
      <sheetName val="매출"/>
      <sheetName val="관리1"/>
      <sheetName val="설계예산서"/>
      <sheetName val="⑤항목별2"/>
      <sheetName val="도급양식"/>
      <sheetName val="Sheet13"/>
      <sheetName val="Sheet15"/>
      <sheetName val="APT"/>
      <sheetName val="갑지_(3)"/>
      <sheetName val="평단가_(2)"/>
      <sheetName val="평단가_(3)"/>
      <sheetName val="평3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환율change"/>
      <sheetName val="건축내역"/>
      <sheetName val="계수시트"/>
      <sheetName val="내역서1"/>
      <sheetName val="노임단가표"/>
      <sheetName val="예총"/>
      <sheetName val="잡철물"/>
      <sheetName val="일위대가(집계)"/>
      <sheetName val="#REF"/>
      <sheetName val="단가조사"/>
      <sheetName val="실행(1)"/>
      <sheetName val="자재일람"/>
      <sheetName val="수전기기DATA"/>
      <sheetName val="간접비계산"/>
      <sheetName val="입력"/>
      <sheetName val="학생내역"/>
      <sheetName val="교통대책내역"/>
      <sheetName val="Total"/>
      <sheetName val="집계표"/>
      <sheetName val="인원계획"/>
      <sheetName val="기초자료입력"/>
      <sheetName val="CM 1"/>
      <sheetName val="FAB별"/>
      <sheetName val="98지급계획"/>
      <sheetName val="추가예산"/>
      <sheetName val="간접비 총괄표"/>
      <sheetName val="품셈TABLE"/>
      <sheetName val="시운전연료"/>
      <sheetName val="공사비산출내역"/>
      <sheetName val="퍼스트"/>
      <sheetName val="unit 4"/>
      <sheetName val="일위목록"/>
      <sheetName val="문학간접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조명율표"/>
      <sheetName val="인상효1"/>
      <sheetName val="단위별용량계산"/>
      <sheetName val="RE9604"/>
      <sheetName val="1유리"/>
      <sheetName val="V-VESSEL (WITH DEMISTER)"/>
      <sheetName val="IT-BAT"/>
      <sheetName val="ALPROFILE 발주실적"/>
      <sheetName val="현장별계약현황('98.10.31)"/>
      <sheetName val="양식_자재단가조사표"/>
      <sheetName val="General Data"/>
      <sheetName val="본사인상전"/>
      <sheetName val="Print"/>
      <sheetName val="인사자료총집계"/>
      <sheetName val="SHL"/>
      <sheetName val="단가비교"/>
      <sheetName val="인건비"/>
      <sheetName val="가설공사비"/>
      <sheetName val="주간남10대순위1"/>
      <sheetName val="주간여30대순위1"/>
      <sheetName val="TYPE-1"/>
      <sheetName val="중장기판매계획"/>
      <sheetName val="부속동"/>
      <sheetName val="IW-LIST"/>
      <sheetName val="배수문"/>
      <sheetName val="음료실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EP0618"/>
      <sheetName val="5.단가대비표"/>
      <sheetName val="일위대가"/>
      <sheetName val="금액내역서"/>
      <sheetName val="시행후면적"/>
      <sheetName val="화재 탐지 설비"/>
      <sheetName val="수량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전기산출근거"/>
      <sheetName val="내역서"/>
      <sheetName val="일위대가(계측기설치)"/>
      <sheetName val="일위(설)"/>
      <sheetName val="설직재-1"/>
      <sheetName val="과천MAIN"/>
      <sheetName val="__"/>
      <sheetName val="신우"/>
      <sheetName val="9811"/>
      <sheetName val="8회로 25DIM 4RD (2)"/>
      <sheetName val="9회로 22DIM 3D "/>
      <sheetName val="조명5전기1(2)"/>
      <sheetName val="6DIM12CH2D (3)"/>
      <sheetName val="일위대가목록"/>
      <sheetName val="부하계산서"/>
      <sheetName val="부하(성남)"/>
      <sheetName val="I一般比"/>
      <sheetName val="sw1"/>
      <sheetName val="NOMUBI"/>
      <sheetName val="내역서1"/>
      <sheetName val="DATA"/>
      <sheetName val="데이타"/>
      <sheetName val="단가산출-기,교"/>
      <sheetName val="일위목록-기"/>
      <sheetName val="요율"/>
      <sheetName val="부서현황"/>
      <sheetName val="Sheet5"/>
      <sheetName val="LEGEND"/>
      <sheetName val="내역표지"/>
      <sheetName val="손익분석"/>
      <sheetName val="VXXXXXXX"/>
      <sheetName val="Y-WORK"/>
      <sheetName val="견적990322"/>
      <sheetName val="지급자재"/>
      <sheetName val="품목"/>
      <sheetName val="원가"/>
      <sheetName val="수로교총재료집계"/>
      <sheetName val="보온자재단가표"/>
      <sheetName val="TOTAL"/>
      <sheetName val="EQUIP-H"/>
      <sheetName val="BM"/>
      <sheetName val="관급"/>
      <sheetName val="중량산출"/>
      <sheetName val="수량산출"/>
      <sheetName val="A갑지"/>
      <sheetName val="좌측"/>
      <sheetName val="간선계산"/>
      <sheetName val="LOPCALC"/>
      <sheetName val="1. 통합배선설비"/>
      <sheetName val="단가"/>
      <sheetName val="guard(mac)"/>
      <sheetName val="입찰안"/>
      <sheetName val="Sheet1"/>
      <sheetName val="갑지"/>
      <sheetName val="집계표"/>
      <sheetName val="PROJECT BRIEF(EX.NEW)"/>
      <sheetName val="별표 "/>
      <sheetName val="일위목록"/>
      <sheetName val="#3E1_GCR"/>
      <sheetName val="집계"/>
      <sheetName val="기본일위"/>
      <sheetName val="내역서2안"/>
      <sheetName val="직노"/>
      <sheetName val="실행내역"/>
      <sheetName val="말뚝지지력산정"/>
      <sheetName val="2F 회의실견적(5_14 일대)"/>
      <sheetName val="일위대가"/>
      <sheetName val="건축내역"/>
      <sheetName val="단가비교표"/>
      <sheetName val="청천내"/>
      <sheetName val="물가시세"/>
      <sheetName val="노임단가"/>
      <sheetName val="N賃率-職"/>
      <sheetName val="직재"/>
      <sheetName val="일위대가(가설)"/>
      <sheetName val="기성금내역서"/>
      <sheetName val="공통(20-91)"/>
      <sheetName val="제2~7호표"/>
      <sheetName val="양천현"/>
      <sheetName val="전신환매도율"/>
      <sheetName val="MOTOR"/>
      <sheetName val="내역"/>
      <sheetName val="날개벽(시점좌측)"/>
      <sheetName val="환율"/>
      <sheetName val="IMPEADENCE MAP 취수장"/>
      <sheetName val="적용률"/>
      <sheetName val="JUCK"/>
      <sheetName val="EQUIPMENT -2"/>
      <sheetName val="노임"/>
      <sheetName val="터널조도"/>
      <sheetName val="조건표"/>
      <sheetName val="GEN"/>
      <sheetName val="슬래브(유곡)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수량이동"/>
      <sheetName val="기성총"/>
      <sheetName val="주방환기"/>
      <sheetName val="공사내역"/>
      <sheetName val="INPUT"/>
      <sheetName val="제직재"/>
      <sheetName val="제-노임"/>
      <sheetName val="6호기"/>
      <sheetName val="현장관리비집계표"/>
      <sheetName val="단가조사서"/>
      <sheetName val=" HIT-&gt;HMC 견적(3900)"/>
      <sheetName val="20관리비율"/>
      <sheetName val="공사비예산서(토목분)"/>
      <sheetName val="보할공정"/>
      <sheetName val="견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총괄집계표"/>
      <sheetName val="차액보증"/>
      <sheetName val="단가표"/>
      <sheetName val="가설공사"/>
      <sheetName val="DB"/>
      <sheetName val="성곽내역서"/>
      <sheetName val="맨홀"/>
      <sheetName val="노무비"/>
      <sheetName val="전체"/>
      <sheetName val="설 계"/>
      <sheetName val="수입"/>
      <sheetName val="AP1"/>
      <sheetName val="인부임"/>
      <sheetName val="UNIT"/>
      <sheetName val="옥외"/>
      <sheetName val="가도공"/>
      <sheetName val="전화TV"/>
      <sheetName val="개요"/>
      <sheetName val="cable-data"/>
      <sheetName val="발전계획"/>
      <sheetName val="P.M 별"/>
      <sheetName val="Sheet1 (2)"/>
      <sheetName val="삼성전기"/>
      <sheetName val="주식"/>
      <sheetName val="물가"/>
      <sheetName val="9509"/>
      <sheetName val="내역서(부대공사)"/>
      <sheetName val="T1"/>
      <sheetName val="처리단락"/>
      <sheetName val="교각1"/>
      <sheetName val="부표총괄"/>
      <sheetName val="기준자료"/>
      <sheetName val="인건-측정"/>
      <sheetName val="PAN"/>
      <sheetName val="Sheet3"/>
      <sheetName val="율촌법률사무소2내역"/>
      <sheetName val="표지"/>
      <sheetName val="하중"/>
      <sheetName val="Summary Sheets"/>
      <sheetName val="참조"/>
      <sheetName val="사전공사"/>
      <sheetName val="일위_파일"/>
      <sheetName val="연결임시"/>
      <sheetName val="을"/>
      <sheetName val="SPEC"/>
      <sheetName val="하조서"/>
      <sheetName val="CABLE SIZE-3"/>
      <sheetName val="점수계산1-2"/>
      <sheetName val="말뚝물량"/>
      <sheetName val="발신정보"/>
      <sheetName val="기초대가"/>
      <sheetName val="Carepaq"/>
      <sheetName val="민속촌메뉴"/>
      <sheetName val="수량산출서"/>
      <sheetName val="J直材4"/>
      <sheetName val="금액내역서"/>
      <sheetName val="1.설계조건"/>
      <sheetName val="대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전기일위대가"/>
      <sheetName val="ITEM"/>
      <sheetName val="Macro(차단기)"/>
      <sheetName val="전차선로 물량표"/>
      <sheetName val="광혁기성"/>
      <sheetName val="간접재료비산출표-27-30"/>
      <sheetName val="환산"/>
      <sheetName val="견적"/>
      <sheetName val="21301동"/>
      <sheetName val="작성기준"/>
      <sheetName val="일위"/>
      <sheetName val="EACT10"/>
      <sheetName val="COPING-1"/>
      <sheetName val="역T형교대-2수량"/>
      <sheetName val="목차"/>
      <sheetName val="1007공사세부내역서"/>
      <sheetName val="1007전기내역서(리빙)"/>
      <sheetName val="컨텍리포트"/>
      <sheetName val="선로정수계산"/>
      <sheetName val="식재인부"/>
      <sheetName val="건축2"/>
      <sheetName val="인건비 "/>
      <sheetName val="SHEET2"/>
      <sheetName val="CABLE SIZE-1"/>
      <sheetName val="DATA1"/>
      <sheetName val="DATA2"/>
      <sheetName val="계화배수"/>
      <sheetName val="한일양산"/>
      <sheetName val="물량표"/>
      <sheetName val="전선"/>
      <sheetName val="CABLE"/>
      <sheetName val="변압94"/>
      <sheetName val="부하LOAD"/>
      <sheetName val="토 적 표"/>
      <sheetName val="몰탈콘크리트"/>
      <sheetName val="철근집계"/>
      <sheetName val="Oper Amount"/>
      <sheetName val="1안"/>
      <sheetName val="산출근거목록"/>
      <sheetName val="일대목록"/>
      <sheetName val="교각별수량"/>
      <sheetName val="F5"/>
      <sheetName val="찍기"/>
      <sheetName val="정부노임단가"/>
      <sheetName val="실행예산서"/>
      <sheetName val="포장절단"/>
      <sheetName val="제품별 MC"/>
      <sheetName val="관급_File"/>
      <sheetName val="DATE"/>
      <sheetName val="단중표"/>
      <sheetName val="기계내역"/>
      <sheetName val="포장직선구간"/>
      <sheetName val="별표집계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양수장(기계)"/>
      <sheetName val="설비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CA지입"/>
      <sheetName val="현장관리비"/>
      <sheetName val="Macro1"/>
      <sheetName val="Macro2"/>
      <sheetName val="노임조서"/>
      <sheetName val="품셈"/>
      <sheetName val="UR2-Calculation"/>
      <sheetName val="9GNG운반"/>
      <sheetName val="시행후면적"/>
      <sheetName val="수지예산"/>
      <sheetName val="재료집계"/>
      <sheetName val="부안일위"/>
      <sheetName val="STORAGE"/>
      <sheetName val="CIVIL4"/>
      <sheetName val="부속동"/>
      <sheetName val="설계변경원가계산총괄표"/>
      <sheetName val="샘플표지"/>
      <sheetName val="노원열병합  건축공사기성내역서"/>
      <sheetName val="토공(우물통,기타) "/>
      <sheetName val="낙찰표"/>
      <sheetName val="계측"/>
      <sheetName val="Sheet17"/>
      <sheetName val="예산대비"/>
      <sheetName val="품목코드"/>
      <sheetName val="연습"/>
      <sheetName val="OPT"/>
      <sheetName val="SV"/>
      <sheetName val="982월원안"/>
      <sheetName val="U-TYPE(1)"/>
      <sheetName val="관급단가"/>
      <sheetName val="MCC제원"/>
      <sheetName val="허용전류-IEC DATA"/>
      <sheetName val="허용전류-IEC"/>
      <sheetName val="BDATA"/>
      <sheetName val="단가대비표"/>
      <sheetName val="건설기계_목록(10)"/>
      <sheetName val="경비_원본"/>
      <sheetName val="VENT"/>
      <sheetName val="BASIC (2)"/>
      <sheetName val="WORK"/>
      <sheetName val="관로토공집계표"/>
      <sheetName val="보활"/>
      <sheetName val="토사(PE)"/>
      <sheetName val="프랜트면허"/>
      <sheetName val="노임이"/>
      <sheetName val="일위대가(목록)"/>
      <sheetName val="재료비"/>
      <sheetName val="아스팔트 포장총괄집계표"/>
      <sheetName val="산_3_2"/>
      <sheetName val="산_3_1"/>
      <sheetName val="_REF"/>
      <sheetName val="산_3_2_2"/>
      <sheetName val="민감도"/>
      <sheetName val="토목"/>
      <sheetName val="Macro(전선)"/>
      <sheetName val="진주방향"/>
      <sheetName val="type-F"/>
      <sheetName val="현장지지물물량"/>
      <sheetName val="내역서(2)"/>
      <sheetName val="견적대비 견적서"/>
      <sheetName val="건축내역서"/>
      <sheetName val="전선 및 전선관"/>
      <sheetName val="설계개요"/>
      <sheetName val="조명율"/>
      <sheetName val="전기일위목록"/>
      <sheetName val="담장산출"/>
      <sheetName val="예산내역서"/>
      <sheetName val="설계예산서"/>
      <sheetName val="매크로"/>
      <sheetName val="6.Base"/>
      <sheetName val="XL4Poppy"/>
      <sheetName val="원본(갑지)"/>
      <sheetName val="업무"/>
      <sheetName val="phuluc1"/>
      <sheetName val="대치판정"/>
      <sheetName val="부서별비교표_1"/>
      <sheetName val="041125(분야별)"/>
      <sheetName val="041203(분야별))"/>
      <sheetName val="위치조서"/>
      <sheetName val="도"/>
      <sheetName val="POL설치공정"/>
      <sheetName val="4-3 보온 기본물량집계"/>
      <sheetName val="품셈기준"/>
      <sheetName val="합천내역"/>
      <sheetName val="송중자재"/>
      <sheetName val="예비품"/>
      <sheetName val="표지 (2)"/>
      <sheetName val="P-J"/>
      <sheetName val="수량산출(교량)"/>
      <sheetName val="¼³°è¿¹»ê¼­"/>
      <sheetName val="¿¹»ê³»¿ª¼­"/>
      <sheetName val="산출내역서집계표"/>
      <sheetName val="Inputs"/>
      <sheetName val="Cost Inputs"/>
      <sheetName val="단가조사표"/>
      <sheetName val="뚝토공"/>
      <sheetName val="Sheet13"/>
      <sheetName val="Sheet14"/>
      <sheetName val="자료"/>
      <sheetName val="CATV"/>
      <sheetName val="검수고1-1층"/>
      <sheetName val="발전기"/>
      <sheetName val="기초일위"/>
      <sheetName val="시설일위"/>
      <sheetName val="조명일위"/>
      <sheetName val="YS_A"/>
      <sheetName val="빌딩 안내"/>
      <sheetName val="기본DATA"/>
      <sheetName val="TEL"/>
      <sheetName val="설산1.나"/>
      <sheetName val="본사S"/>
      <sheetName val="가격산출기초"/>
      <sheetName val="1. 설계조건 2.단면가정 3. 하중계산"/>
      <sheetName val="DATA 입력란"/>
      <sheetName val="#3_일위대가목록"/>
      <sheetName val="간선"/>
      <sheetName val="A-4"/>
      <sheetName val="danga"/>
      <sheetName val="자재집계표"/>
      <sheetName val="3BL공동구 수량"/>
      <sheetName val="조내역"/>
      <sheetName val="기초"/>
      <sheetName val="단면적"/>
      <sheetName val="MCC"/>
      <sheetName val="재집"/>
      <sheetName val="방송일위대가"/>
      <sheetName val="취수탑"/>
      <sheetName val="토목주소"/>
      <sheetName val="방음벽기초"/>
      <sheetName val="2000년1차"/>
      <sheetName val="갑지(추정)"/>
      <sheetName val="BSD (2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서울산업대(토)"/>
      <sheetName val="노임단가(0.3)"/>
      <sheetName val="예정(3)"/>
      <sheetName val="BALIK201"/>
      <sheetName val="일위대가-1"/>
      <sheetName val="배수공"/>
      <sheetName val="토목-물가"/>
      <sheetName val="견적서"/>
      <sheetName val="금액"/>
      <sheetName val="가로내역"/>
      <sheetName val="ABUT수량-A1"/>
      <sheetName val="동원(3)"/>
      <sheetName val="SG"/>
      <sheetName val="시멘트"/>
      <sheetName val="수량(건축)"/>
      <sheetName val="IW-LIST"/>
      <sheetName val="EQ"/>
      <sheetName val="차단용량계산서"/>
      <sheetName val="원가계산서"/>
      <sheetName val="터파기및재료"/>
      <sheetName val="기존단가 (2)"/>
      <sheetName val="연부97-1"/>
      <sheetName val="갑지1"/>
      <sheetName val="4)유동표"/>
      <sheetName val="물가대비표"/>
      <sheetName val="을지"/>
      <sheetName val="품셈TABLE"/>
      <sheetName val="분석"/>
      <sheetName val="자재"/>
      <sheetName val="노무"/>
      <sheetName val="정산내역"/>
      <sheetName val="LANGUAGE"/>
      <sheetName val="설치공사"/>
      <sheetName val="산출근거"/>
      <sheetName val="실행철강하도"/>
      <sheetName val="Paint,Fire-Proof,Insul(48)"/>
      <sheetName val="2연BOX"/>
      <sheetName val="준공내역"/>
      <sheetName val="총체보활공정표"/>
      <sheetName val="경산"/>
      <sheetName val="ilch"/>
      <sheetName val="인건비"/>
      <sheetName val="MEXICO-C"/>
      <sheetName val="PBS"/>
      <sheetName val="당진1,2호기전선관설치및접지4차공사내역서-을지"/>
      <sheetName val="Sheet4"/>
      <sheetName val="개요입력"/>
      <sheetName val="수량기준"/>
      <sheetName val="단가기준"/>
      <sheetName val="Lookup Table"/>
      <sheetName val="BBT RRP V45"/>
      <sheetName val="Annex"/>
      <sheetName val="Rental_RRP V45"/>
      <sheetName val="전기공사 산출집계"/>
      <sheetName val="전기공사 산출"/>
      <sheetName val="VV보온LINK"/>
      <sheetName val="FIT보온LINK"/>
      <sheetName val="단"/>
      <sheetName val="FANDBS"/>
      <sheetName val="GRDATA"/>
      <sheetName val="SHAFTDBSE"/>
      <sheetName val="Carepack"/>
      <sheetName val="TRE TABLE"/>
      <sheetName val="시화점실행"/>
      <sheetName val="소요자재"/>
      <sheetName val="정산내역서"/>
      <sheetName val="설계내역서"/>
      <sheetName val="C Model"/>
      <sheetName val="3련 BOX"/>
      <sheetName val="7.1유효폭"/>
      <sheetName val="소비자가"/>
      <sheetName val="1F"/>
      <sheetName val="1.우편집중내역서"/>
      <sheetName val="PIPE"/>
      <sheetName val="FLANGE"/>
      <sheetName val="VALVE"/>
      <sheetName val="일위대가목차"/>
      <sheetName val="실행비교"/>
      <sheetName val="교각계산"/>
      <sheetName val="대로근거"/>
      <sheetName val="중로근거"/>
      <sheetName val="hvac(제어동)"/>
      <sheetName val="유기공정"/>
      <sheetName val="버스운행안내"/>
      <sheetName val="예방접종계획"/>
      <sheetName val="근태계획서"/>
      <sheetName val="969910( R)"/>
      <sheetName val="기둥(하중)"/>
      <sheetName val="FB25JN"/>
      <sheetName val="PI"/>
      <sheetName val="집계표(3자)"/>
      <sheetName val="내역서(관급)"/>
      <sheetName val="원가계산서(통신공사)"/>
      <sheetName val="기준 "/>
      <sheetName val="허용전류"/>
      <sheetName val="SRC-B3U2"/>
      <sheetName val="choose"/>
      <sheetName val="인수공규격"/>
      <sheetName val="잡철물"/>
      <sheetName val="평가데이터"/>
      <sheetName val="일반공사"/>
      <sheetName val="세부내역"/>
      <sheetName val="2.ㄱ)교량"/>
      <sheetName val="홍보비디오"/>
      <sheetName val="공사현황"/>
      <sheetName val="양수장내역"/>
      <sheetName val="내역서(교량)전체"/>
      <sheetName val="조도계산서 (도서)"/>
      <sheetName val="B부대공"/>
      <sheetName val="CTEMCOST"/>
      <sheetName val="단가비교표 (계측제어)"/>
      <sheetName val="횡배수관토공수량"/>
      <sheetName val="중강당 내역"/>
      <sheetName val="철근단면적"/>
      <sheetName val="날개벽"/>
      <sheetName val="공종별집계표"/>
      <sheetName val="내역을"/>
      <sheetName val="예가표"/>
      <sheetName val="지급자재조서"/>
      <sheetName val="Sheet6"/>
      <sheetName val="LinerWt"/>
      <sheetName val="설계명세서"/>
      <sheetName val="기계실냉난방"/>
      <sheetName val="산출(홀전등6)"/>
      <sheetName val="산출(AV배관)"/>
      <sheetName val="소상 &quot;1&quot;"/>
      <sheetName val="대극장-하부단가"/>
      <sheetName val="NEYOK"/>
      <sheetName val="입찰견적보고서"/>
      <sheetName val="공량산출서"/>
      <sheetName val="MEMBER"/>
      <sheetName val="견적내역서"/>
      <sheetName val="단가 및 재료비"/>
      <sheetName val="-배수구조총재료"/>
      <sheetName val="일위산출"/>
      <sheetName val="시공계획공정"/>
      <sheetName val="통신물량"/>
      <sheetName val="건축"/>
      <sheetName val="Macro(전기)"/>
      <sheetName val="가로등기초"/>
      <sheetName val="샌딩 에폭시 도장"/>
      <sheetName val="스텐문틀설치"/>
      <sheetName val="일반문틀 설치"/>
      <sheetName val="순공사비"/>
      <sheetName val="BAU"/>
      <sheetName val="일 위 대 가 표 "/>
      <sheetName val="2-4.총괄관급재비내역집계표"/>
      <sheetName val="2-3.공사비내역서"/>
      <sheetName val="내역서(1)"/>
      <sheetName val="출력X"/>
      <sheetName val="홈통받이수량"/>
      <sheetName val="프로젝트"/>
      <sheetName val="EP0618"/>
      <sheetName val="1.수인터널"/>
      <sheetName val="인사자료총집계"/>
      <sheetName val="입출재고현황 (2)"/>
      <sheetName val="점검총괄"/>
      <sheetName val="자판실행"/>
      <sheetName val="일위(PN)"/>
      <sheetName val="102역사"/>
      <sheetName val="설치공사2"/>
      <sheetName val="대가목록"/>
      <sheetName val="노임1"/>
      <sheetName val="기초INPUT"/>
      <sheetName val="갑  지"/>
      <sheetName val="계화배수(3대)"/>
      <sheetName val="실행"/>
      <sheetName val="COVER"/>
      <sheetName val="insulation"/>
      <sheetName val="총괄"/>
      <sheetName val="계산중"/>
      <sheetName val="횡배위치"/>
      <sheetName val="당초수문"/>
      <sheetName val="세부내역(직접인건비)"/>
      <sheetName val="10.25"/>
      <sheetName val="FAX"/>
      <sheetName val="k-103경고문"/>
      <sheetName val="공사개요"/>
      <sheetName val="매입세율"/>
      <sheetName val="발주서"/>
      <sheetName val="산경"/>
      <sheetName val="품의서"/>
      <sheetName val="매립"/>
      <sheetName val="제잡비"/>
      <sheetName val="정보매체A동"/>
      <sheetName val="품셈0_x0000_"/>
      <sheetName val=""/>
      <sheetName val="공사비총"/>
      <sheetName val="F4-F7"/>
      <sheetName val="DUT-BAT1"/>
      <sheetName val="조작대(1연)"/>
      <sheetName val="견적내역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/>
      <sheetData sheetId="313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동제어"/>
      <sheetName val="남대문빌딩"/>
    </sheetNames>
    <sheetDataSet>
      <sheetData sheetId="0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일위대가(계측기설치)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일위"/>
      <sheetName val="제출내역 (2)"/>
      <sheetName val="#REF"/>
      <sheetName val="unit 4"/>
      <sheetName val="B.O.M"/>
      <sheetName val="실행내역"/>
      <sheetName val="trf(36%)"/>
      <sheetName val="개소당수량"/>
      <sheetName val="물가대비표"/>
      <sheetName val="변경집계표"/>
      <sheetName val="부대내역"/>
      <sheetName val="SG"/>
      <sheetName val="단가"/>
      <sheetName val="원가계산서(남측)"/>
      <sheetName val="단가표"/>
      <sheetName val="부대tu"/>
      <sheetName val="공사비증감"/>
      <sheetName val="Macro1"/>
      <sheetName val="내역서"/>
      <sheetName val="자동제어"/>
      <sheetName val="일위대가(가설)"/>
      <sheetName val="토목주소"/>
      <sheetName val="프랜트면허"/>
      <sheetName val="건축-물가변동"/>
      <sheetName val="기계설비-물가변동"/>
      <sheetName val="공사개요"/>
      <sheetName val="신표지1"/>
      <sheetName val="파일의이용"/>
      <sheetName val="공종목록표"/>
      <sheetName val="poolupdate"/>
      <sheetName val="연결임시"/>
      <sheetName val="전계가"/>
      <sheetName val="내역"/>
      <sheetName val="대전-교대(A1-A2)"/>
      <sheetName val="갑지"/>
      <sheetName val="집계표"/>
      <sheetName val="전차선로 물량표"/>
      <sheetName val="현장경비"/>
      <sheetName val="전기혼잡제경비(45)"/>
      <sheetName val="덕소내역"/>
      <sheetName val="제조노임"/>
      <sheetName val="조도계산서 (도서)"/>
      <sheetName val="입찰안"/>
      <sheetName val="재료비"/>
      <sheetName val="제잡비"/>
      <sheetName val="코드표"/>
      <sheetName val=" FURNACE현설"/>
      <sheetName val="내역표지"/>
      <sheetName val="BID"/>
      <sheetName val="노임단가"/>
      <sheetName val="웅진교-S2"/>
      <sheetName val="부안일위"/>
      <sheetName val="공문"/>
      <sheetName val="06년 학회협찬실적"/>
      <sheetName val="산출내역서"/>
      <sheetName val="3.하중산정4.지지력"/>
      <sheetName val="약품공급2"/>
      <sheetName val="Y-WORK"/>
      <sheetName val="인공산출(도급)"/>
      <sheetName val="정부노임단가"/>
      <sheetName val="DATA"/>
      <sheetName val="여과지동"/>
      <sheetName val="기초자료"/>
      <sheetName val="총괄-1"/>
      <sheetName val="일위대가"/>
      <sheetName val="포장수량"/>
      <sheetName val="갈현동"/>
      <sheetName val="결과조달"/>
      <sheetName val="차액보증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설계개요"/>
      <sheetName val="구역별 -작업"/>
      <sheetName val="Indirect Cost"/>
      <sheetName val="을"/>
      <sheetName val="일위목록"/>
      <sheetName val="일위대가-목록"/>
      <sheetName val="금융비용"/>
      <sheetName val="direct"/>
      <sheetName val="wage"/>
      <sheetName val="1단계"/>
      <sheetName val="본선 토공 분배표"/>
      <sheetName val="4.인력운영계획(업무별)"/>
      <sheetName val="현장관리비 산출내역"/>
      <sheetName val="SULKEA"/>
      <sheetName val="잔수량(작성)"/>
      <sheetName val="건축"/>
      <sheetName val="CONCRETE"/>
      <sheetName val="가도공"/>
      <sheetName val="평가데이터"/>
      <sheetName val="총괄표"/>
      <sheetName val="특수기호강도거푸집"/>
      <sheetName val="종배수관면벽신"/>
      <sheetName val="종배수관(신)"/>
      <sheetName val="노임"/>
      <sheetName val="약품설비"/>
      <sheetName val="일위대가표"/>
      <sheetName val="단가대비표"/>
      <sheetName val="수목표준대가"/>
      <sheetName val="견"/>
      <sheetName val="내2"/>
      <sheetName val="부대공Ⅱ"/>
      <sheetName val="적용률"/>
      <sheetName val="D-3109"/>
      <sheetName val="9GNG운반"/>
      <sheetName val="Cash"/>
      <sheetName val="Data&amp;Result"/>
      <sheetName val="전선 및 전선관"/>
      <sheetName val="아파트 "/>
      <sheetName val="금액"/>
      <sheetName val="밸브설치"/>
      <sheetName val="FCM"/>
      <sheetName val="일위대가목차"/>
      <sheetName val="DATE"/>
      <sheetName val="실행철강하도"/>
      <sheetName val="N賃率-職"/>
      <sheetName val="I一般比"/>
      <sheetName val="archi(본사)"/>
      <sheetName val="LG제품"/>
      <sheetName val="토 적 표"/>
      <sheetName val="자재단가"/>
      <sheetName val="S0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잡비"/>
      <sheetName val="변경내역대비표(2)"/>
      <sheetName val="6PILE  (돌출)"/>
      <sheetName val="DHEQSUPT"/>
      <sheetName val="2.교량(신설)"/>
      <sheetName val="충주"/>
      <sheetName val="CAT_5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공량산출서"/>
      <sheetName val="SCHE"/>
      <sheetName val="UPRI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계장 공내역서"/>
      <sheetName val="AS포장복구 "/>
      <sheetName val="공사비예산서(토목분)"/>
      <sheetName val="견적조건"/>
      <sheetName val="제조원가계산서"/>
      <sheetName val="tggwan(mac)"/>
      <sheetName val="표지"/>
      <sheetName val="내역서(삼호)"/>
      <sheetName val="퇴직금(울산천상)"/>
      <sheetName val="기성2"/>
      <sheetName val="파주 운정지구 A8블럭"/>
      <sheetName val="대구수성3가"/>
      <sheetName val="매립"/>
      <sheetName val="코드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기기리스트"/>
      <sheetName val="계측 내역서"/>
      <sheetName val="이토변실(A3-LINE)"/>
      <sheetName val="뜃맟뭁돽띿맟?-BLDG"/>
      <sheetName val="장비손료"/>
      <sheetName val="남양주부대"/>
      <sheetName val="01"/>
      <sheetName val="A"/>
      <sheetName val="Sheet17"/>
      <sheetName val="페인트"/>
      <sheetName val="Total"/>
      <sheetName val="제경비율"/>
      <sheetName val="U-TYPE(1)"/>
      <sheetName val="배열수식"/>
      <sheetName val="경영상태"/>
      <sheetName val="세목전체"/>
      <sheetName val="ABUT수량-A1"/>
      <sheetName val="일위대가 "/>
      <sheetName val="관람석제출"/>
      <sheetName val="건축집계"/>
      <sheetName val="단위단가"/>
      <sheetName val="상행-교대(A1)"/>
      <sheetName val="인부신상자료"/>
      <sheetName val="D"/>
      <sheetName val="실행내역서"/>
      <sheetName val="증감대비"/>
      <sheetName val="공틀공사"/>
      <sheetName val="염화물시험"/>
      <sheetName val="산수배수"/>
      <sheetName val="기타_Extra Dosed (상부포함)"/>
      <sheetName val="방배동내역(리라)"/>
      <sheetName val="부대공사총괄"/>
      <sheetName val="건축공사집계표"/>
      <sheetName val="유림골조"/>
      <sheetName val="1호맨홀토공"/>
      <sheetName val="총괄내역서"/>
      <sheetName val="STANDARD (상)-참고"/>
      <sheetName val="전기"/>
      <sheetName val="기계"/>
      <sheetName val="직노"/>
      <sheetName val="1차 내역서"/>
      <sheetName val="SAKUB"/>
      <sheetName val="실행"/>
      <sheetName val="태흥특수개발"/>
      <sheetName val="구구기초개발"/>
      <sheetName val="96보완계획7.12"/>
      <sheetName val="콘_재료분리(1)"/>
      <sheetName val="EQUIP"/>
      <sheetName val="토목"/>
      <sheetName val="견적"/>
      <sheetName val="수입"/>
      <sheetName val="외상매출금현황-수정분 A2"/>
      <sheetName val="Ⅴ-2.공종별내역"/>
      <sheetName val="EJ"/>
      <sheetName val="도급및 실행내역"/>
      <sheetName val="기본사항"/>
      <sheetName val="MOKDONG(1)"/>
      <sheetName val="철콘"/>
      <sheetName val="전체"/>
      <sheetName val="70%"/>
      <sheetName val="공구"/>
      <sheetName val="csdim"/>
      <sheetName val="cdsload"/>
      <sheetName val="chsload"/>
      <sheetName val="CLAMP"/>
      <sheetName val="cvsload"/>
      <sheetName val="pipe"/>
      <sheetName val="Cash2"/>
      <sheetName val="Z"/>
      <sheetName val="ITEM"/>
      <sheetName val="하수급견적대비"/>
      <sheetName val="수량산출서"/>
      <sheetName val="할증"/>
      <sheetName val="1차ESC-원가계산서"/>
      <sheetName val="2차ESC-원가계산서"/>
      <sheetName val="3차ESC-산출금액"/>
      <sheetName val="연습"/>
      <sheetName val="1.설계기준"/>
      <sheetName val="조건표"/>
      <sheetName val="수암개밞"/>
      <sheetName val="츆ꠥﯷ珟摨瑥ḱЀ筓_x0014__x0016_司敨␁гĀ좬ﺩ됩법吿"/>
      <sheetName val=" 입력Ｉ 封Íೈ⃒⣌츀ÌÂ؀Ā복수예ఀ선정_x0000__x0001_ÿ尀⣔ﴀᢼࣂ샆"/>
      <sheetName val="손익현황(1PJ)"/>
      <sheetName val="Sheet5"/>
      <sheetName val="7.경제성결과"/>
      <sheetName val="1승인신청서"/>
      <sheetName val="배관 PANIT 물량"/>
      <sheetName val="도시가스현황"/>
      <sheetName val="MOTOR"/>
      <sheetName val="대목"/>
      <sheetName val="단면 (2)"/>
      <sheetName val=" 입력Ｉ_x0009_封Íೈ⃒⣌츀ÌÂ؀Ā복수예ఀ선정_x0000__x0001_ÿ尀⣔ﴀᢼࣂ샆"/>
      <sheetName val="설직재-1"/>
      <sheetName val="공사비집계"/>
      <sheetName val="3.공통공사대비"/>
      <sheetName val="CM 1"/>
      <sheetName val="inter"/>
      <sheetName val="준검 내역서"/>
      <sheetName val="계림(함평)"/>
      <sheetName val="계림(장성)"/>
      <sheetName val="98수문일위"/>
      <sheetName val="손익분석"/>
      <sheetName val="품셈표"/>
      <sheetName val="일위목차"/>
      <sheetName val="YES-T"/>
      <sheetName val="DWG-CAB-I"/>
      <sheetName val="5.단가대비표"/>
      <sheetName val="일위대가집계"/>
      <sheetName val="종료분석"/>
      <sheetName val="노임단가(수배전반)"/>
      <sheetName val="견적대비표"/>
      <sheetName val="변경-C"/>
      <sheetName val="jobhist"/>
      <sheetName val="TYPE A"/>
      <sheetName val="교각계산"/>
      <sheetName val="단가조사-2"/>
      <sheetName val="도"/>
      <sheetName val="내역_x0002_²বĀ원가계산서(남측)_x0003_²岬˔Ā일위_x0005_ᰁ責療ᢲ짂ҷ"/>
      <sheetName val="대치판정"/>
      <sheetName val="2"/>
      <sheetName val="단위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Sheet2"/>
      <sheetName val="Sheet3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견적조건"/>
      <sheetName val="부대입찰내역"/>
      <sheetName val="삼호개발"/>
      <sheetName val="정주"/>
      <sheetName val="효동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4"/>
      <sheetName val="Sheet5"/>
      <sheetName val="Sheet6"/>
      <sheetName val="Sheet7"/>
      <sheetName val="Sheet8"/>
      <sheetName val="Sheet9"/>
      <sheetName val="Sheet10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주요자재집계표"/>
      <sheetName val="표지"/>
      <sheetName val="토적표(부지조성)"/>
      <sheetName val="구조물토공집계표"/>
      <sheetName val="배수토공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.옥외"/>
      <sheetName val="기계원가계산서"/>
      <sheetName val="집계"/>
      <sheetName val="가설내역"/>
      <sheetName val="b"/>
      <sheetName val="특별교실"/>
      <sheetName val="기숙사"/>
      <sheetName val="화장실"/>
      <sheetName val="총집계-1"/>
      <sheetName val="총집계-2"/>
      <sheetName val="원가-1"/>
      <sheetName val="원가-2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증감표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인당매출(2003.11)-전체"/>
      <sheetName val="현장별 인건비(2003.12)"/>
      <sheetName val="인당매출그래프"/>
      <sheetName val="2003ACCM "/>
      <sheetName val="12월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恤_x0000__x0000__x0000__x0000_"/>
      <sheetName val="_x0000__x000f__x0000__x0004_ðj_x0000__x0000__x0000_B_x0001__x000a_ð_x0008__x0000__x0000__x0000_-_x0000__x0000_@_x000a__x0000__x0000__x0000__x000b_ð0_x0000_"/>
      <sheetName val="갑지 (2)"/>
      <sheetName val="철콘갑지(2)"/>
      <sheetName val="철콘내역서(2)"/>
      <sheetName val="철콘갑지"/>
      <sheetName val="철콘내역서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_x000f__x0000__x0004_ðj_x0000_B_x0001__x000a_ð_x0008__x0000_-_x0000_@_x000a_ƒ_x000b_ð0_x0000_¿_x0000__x0008__x0000__x0008__x0000__x0000_?"/>
      <sheetName val="불광(총괄집계ဩ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전기 BM 내역서"/>
      <sheetName val="개요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  <sheetName val="반응조 규격"/>
      <sheetName val="전처리설비"/>
      <sheetName val="생물반응조설비"/>
      <sheetName val="pipe &amp; motor"/>
      <sheetName val="일위대가표"/>
      <sheetName val="산출근거"/>
      <sheetName val="원가계산서 (2)"/>
      <sheetName val="계약_x0000__x0000_"/>
      <sheetName val="0000"/>
      <sheetName val="수량계산서"/>
      <sheetName val="산출내역B"/>
      <sheetName val="산출내역(A)"/>
      <sheetName val="견적대비"/>
      <sheetName val="직영비"/>
      <sheetName val="설치대상"/>
      <sheetName val="식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/>
      <sheetData sheetId="54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설계예산서"/>
      <sheetName val="일위대가표"/>
      <sheetName val="자재단가표"/>
      <sheetName val="#REF"/>
      <sheetName val="실행철강하도"/>
      <sheetName val="단가"/>
      <sheetName val="대치판정"/>
      <sheetName val="국도14호선설계예산서(2공구)"/>
      <sheetName val="철근량 검토"/>
      <sheetName val="부하계산서"/>
      <sheetName val="노임"/>
      <sheetName val="VENT"/>
      <sheetName val="Sheet2"/>
      <sheetName val="내역서"/>
      <sheetName val="수로교총재료집계"/>
      <sheetName val="LEGEND"/>
      <sheetName val="입찰안"/>
      <sheetName val="__MAIN"/>
      <sheetName val="MACRO(전선관)"/>
      <sheetName val="빌딩 안내"/>
      <sheetName val="집계표"/>
      <sheetName val="단가조사서"/>
      <sheetName val="화재 탐지 설비"/>
      <sheetName val="내역"/>
      <sheetName val="노임단가"/>
      <sheetName val="시중노임단가"/>
      <sheetName val="계화배수"/>
      <sheetName val="버스운행안내"/>
      <sheetName val="예방접종계획"/>
      <sheetName val="근태계획서"/>
      <sheetName val="차액보증"/>
      <sheetName val="조도계산서 (도서)"/>
      <sheetName val="분전반"/>
      <sheetName val="간선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내역서표지"/>
      <sheetName val="3.내역서"/>
      <sheetName val="4.공량산출(배)"/>
      <sheetName val="5.일위집계"/>
      <sheetName val="6.일위대가"/>
      <sheetName val="7.토목단가목록"/>
      <sheetName val="7.토목단가산출"/>
      <sheetName val="7.토목일위대가"/>
      <sheetName val="8.건설기계"/>
      <sheetName val="9.단가대비"/>
      <sheetName val="10.수량집계표 "/>
      <sheetName val="11.수량산출서"/>
      <sheetName val="12.터파기산출서"/>
      <sheetName val="노임"/>
      <sheetName val="END PRI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취수장"/>
      <sheetName val="가압장"/>
      <sheetName val="IMPEADENCE MAP 취수장"/>
      <sheetName val="KA"/>
      <sheetName val="총체보활공정표"/>
      <sheetName val="노임"/>
      <sheetName val="목차"/>
      <sheetName val="단가"/>
      <sheetName val="일위대가목차"/>
      <sheetName val="설직재-1"/>
      <sheetName val="I一般比"/>
      <sheetName val="16.1 IO-LIST"/>
      <sheetName val="CABLE SIZE-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업무일지"/>
      <sheetName val="업무일지 (2)"/>
      <sheetName val="업무일지겉지"/>
      <sheetName val="내역"/>
      <sheetName val="내역서"/>
      <sheetName val="수량산출"/>
      <sheetName val="빌딩 안내"/>
      <sheetName val="일위대가(계측기설치)"/>
      <sheetName val="전기일위목록"/>
      <sheetName val="단가산출"/>
      <sheetName val="요율"/>
      <sheetName val="일위대가"/>
      <sheetName val="운반비"/>
      <sheetName val="바.한일양산"/>
      <sheetName val="MOTOR"/>
      <sheetName val="입찰안"/>
      <sheetName val="일위_파일"/>
      <sheetName val="일위목록"/>
      <sheetName val="IMPEADENCE MAP 취수장"/>
      <sheetName val="별표 "/>
      <sheetName val="설직재-1"/>
      <sheetName val="OPGW기별"/>
      <sheetName val="을지"/>
      <sheetName val="원가"/>
      <sheetName val="갑지"/>
      <sheetName val="집계표"/>
      <sheetName val="N賃率-職"/>
      <sheetName val="일위"/>
      <sheetName val="단가산출서"/>
      <sheetName val="EP0618"/>
      <sheetName val="인건-측정"/>
      <sheetName val="2F 회의실견적(5_14 일대)"/>
      <sheetName val="20관리비율"/>
      <sheetName val="차선도색현황"/>
      <sheetName val="수량산출서"/>
      <sheetName val="수량집계표"/>
      <sheetName val="전기일위대가"/>
      <sheetName val="설계명세서"/>
      <sheetName val="손익분석"/>
      <sheetName val="노임(1차)"/>
      <sheetName val="2공구산출내역"/>
      <sheetName val="일위대가목록"/>
      <sheetName val="__MAIN"/>
      <sheetName val="노임"/>
      <sheetName val="관급"/>
      <sheetName val="CTEMCOST"/>
      <sheetName val="기존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상"/>
      <sheetName val="견적품의"/>
      <sheetName val="총괄표"/>
      <sheetName val="내역서"/>
      <sheetName val="경비내역"/>
      <sheetName val="경비근거"/>
      <sheetName val="판관,금융비2"/>
      <sheetName val="일반부표"/>
      <sheetName val="일위대가(계측기설치)"/>
      <sheetName val="#REF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CONTENT"/>
      <sheetName val="CONTEN-D"/>
      <sheetName val="DESIGN"/>
      <sheetName val="CLTD"/>
      <sheetName val="CONTEN-K"/>
      <sheetName val="K-VALUE"/>
      <sheetName val="CONTEN-SUM"/>
      <sheetName val="SUMMARY"/>
      <sheetName val="CONTEN-EQ"/>
      <sheetName val="AHU-001"/>
      <sheetName val="AHU-002"/>
      <sheetName val="AHU-101"/>
      <sheetName val="AHU-102"/>
      <sheetName val="AHU-103"/>
      <sheetName val="AHU-104"/>
      <sheetName val="AHU-105"/>
      <sheetName val="dry-coil"/>
      <sheetName val="CH-101"/>
      <sheetName val="B-001"/>
      <sheetName val="ET-101"/>
      <sheetName val="PUMP"/>
      <sheetName val="PAC"/>
      <sheetName val="FN-001"/>
      <sheetName val="SIROCCO"/>
      <sheetName val="WALL FAN"/>
      <sheetName val="CONTEN-LOAD"/>
      <sheetName val="L-CAL(OF-CR)"/>
      <sheetName val="L-CAL(OF-GE)"/>
      <sheetName val="L-CAL(PL-CR)"/>
      <sheetName val="L-CAL(PL-GE)"/>
      <sheetName val="L-CAL(WAREH)"/>
      <sheetName val="DATA"/>
      <sheetName val="기계경비(시간당)"/>
      <sheetName val="램머"/>
      <sheetName val="단가대비표1"/>
      <sheetName val="기초자료입력"/>
      <sheetName val="Sheet1"/>
      <sheetName val="데이타"/>
      <sheetName val="IMPEADENCE MAP 취수장"/>
      <sheetName val="경산"/>
      <sheetName val="일반부표"/>
      <sheetName val="단가"/>
      <sheetName val="일위대가표"/>
      <sheetName val="참조"/>
      <sheetName val="참조(2)"/>
      <sheetName val="수량산출"/>
      <sheetName val="일위대가(계측기설치)"/>
      <sheetName val="내역"/>
      <sheetName val="단가대비표"/>
      <sheetName val="일위대가집계"/>
      <sheetName val="일위대가"/>
      <sheetName val="토목단가목록"/>
      <sheetName val="calcu"/>
      <sheetName val="가로등설치비"/>
      <sheetName val="요율"/>
      <sheetName val="단가산출"/>
      <sheetName val="일위대가목록"/>
      <sheetName val="산출(전기)"/>
      <sheetName val="갑지"/>
      <sheetName val="내역서1999.8최종"/>
      <sheetName val="조명율표"/>
      <sheetName val="실행가(공사) 참조"/>
      <sheetName val="실행가(제조) 참조"/>
      <sheetName val="총투입계"/>
      <sheetName val="내역서"/>
      <sheetName val="#REF"/>
      <sheetName val="노임"/>
      <sheetName val="물량산출"/>
      <sheetName val="공사노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재"/>
      <sheetName val="A 견적"/>
      <sheetName val="중강당 내역"/>
      <sheetName val="총괄표"/>
      <sheetName val="Y-WORK"/>
      <sheetName val="CTEMCOST"/>
      <sheetName val="계산서(곡선부)"/>
      <sheetName val="포장재료집계표"/>
      <sheetName val="탑(을지)"/>
      <sheetName val="인건비 "/>
      <sheetName val="pier(각형)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 공사 집계표"/>
      <sheetName val="관급기자재비"/>
      <sheetName val="사급기자재비"/>
      <sheetName val="기자재설치비"/>
      <sheetName val="배관자재비"/>
      <sheetName val="당초단가표"/>
      <sheetName val="배관설치비"/>
      <sheetName val="기자재설치비산출서"/>
      <sheetName val="배관단가 비교표"/>
      <sheetName val="물량집계표"/>
      <sheetName val="일위대가(1호표-7호표).XLS"/>
      <sheetName val="일위대가(8호표-22호표).XLS"/>
      <sheetName val="노임단가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#REF"/>
      <sheetName val="전기산출근거"/>
      <sheetName val="일위(설)"/>
      <sheetName val="일위대가(계측기설치)"/>
      <sheetName val="9811"/>
      <sheetName val="일위대가목록"/>
      <sheetName val="부하계산서"/>
      <sheetName val="부하(성남)"/>
      <sheetName val="I一般比"/>
      <sheetName val="8회로 25DIM 4RD (2)"/>
      <sheetName val="9회로 22DIM 3D "/>
      <sheetName val="조명5전기1(2)"/>
      <sheetName val="6DIM12CH2D (3)"/>
      <sheetName val="설직재-1"/>
      <sheetName val="내역서"/>
      <sheetName val="과천MAIN"/>
      <sheetName val="__"/>
      <sheetName val="신우"/>
      <sheetName val="sw1"/>
      <sheetName val="NOMUBI"/>
      <sheetName val="일위목록"/>
      <sheetName val="DATA"/>
      <sheetName val="데이타"/>
      <sheetName val="단가산출-기,교"/>
      <sheetName val="일위목록-기"/>
      <sheetName val="요율"/>
      <sheetName val="부서현황"/>
      <sheetName val="내역서1"/>
      <sheetName val="관급"/>
      <sheetName val="중량산출"/>
      <sheetName val="Sheet5"/>
      <sheetName val="LEGEND"/>
      <sheetName val="원가"/>
      <sheetName val="수로교총재료집계"/>
      <sheetName val="보온자재단가표"/>
      <sheetName val="TOTAL"/>
      <sheetName val="EQUIP-H"/>
      <sheetName val="BM"/>
      <sheetName val="집계"/>
      <sheetName val="기본일위"/>
      <sheetName val="내역서2안"/>
      <sheetName val="직노"/>
      <sheetName val="실행내역"/>
      <sheetName val="말뚝지지력산정"/>
      <sheetName val="2F 회의실견적(5_14 일대)"/>
      <sheetName val="일위대가"/>
      <sheetName val="양천현"/>
      <sheetName val="PROJECT BRIEF(EX.NEW)"/>
      <sheetName val="내역표지"/>
      <sheetName val="손익분석"/>
      <sheetName val="VXXXXXXX"/>
      <sheetName val="Y-WORK"/>
      <sheetName val="견적990322"/>
      <sheetName val="지급자재"/>
      <sheetName val="품목"/>
      <sheetName val="간선계산"/>
      <sheetName val="LOPCALC"/>
      <sheetName val="1. 통합배선설비"/>
      <sheetName val="별표 "/>
      <sheetName val="Sheet1"/>
      <sheetName val="갑지"/>
      <sheetName val="집계표"/>
      <sheetName val="공통(20-91)"/>
      <sheetName val="기성금내역서"/>
      <sheetName val="guard(mac)"/>
      <sheetName val="수량산출"/>
      <sheetName val="A갑지"/>
      <sheetName val="좌측"/>
      <sheetName val="단가"/>
      <sheetName val="입찰안"/>
      <sheetName val="내역"/>
      <sheetName val="청천내"/>
      <sheetName val="건축내역"/>
      <sheetName val="제2~7호표"/>
      <sheetName val="#3E1_GCR"/>
      <sheetName val="단가비교표"/>
      <sheetName val="물가시세"/>
      <sheetName val="노임단가"/>
      <sheetName val="N賃率-職"/>
      <sheetName val="직재"/>
      <sheetName val="일위대가(가설)"/>
      <sheetName val="환율"/>
      <sheetName val="IMPEADENCE MAP 취수장"/>
      <sheetName val="적용률"/>
      <sheetName val="JUCK"/>
      <sheetName val="EQUIPMENT -2"/>
      <sheetName val="노임"/>
      <sheetName val="터널조도"/>
      <sheetName val="산출근거목록"/>
      <sheetName val="일대목록"/>
      <sheetName val="CABLE SIZE-3"/>
      <sheetName val="교각별수량"/>
      <sheetName val="F5"/>
      <sheetName val=" HIT-&gt;HMC 견적(3900)"/>
      <sheetName val="20관리비율"/>
      <sheetName val="성곽내역서"/>
      <sheetName val="기준자료"/>
      <sheetName val="기성총"/>
      <sheetName val="말뚝물량"/>
      <sheetName val="제직재"/>
      <sheetName val="제-노임"/>
      <sheetName val="GEN"/>
      <sheetName val="발신정보"/>
      <sheetName val="공사비예산서(토목분)"/>
      <sheetName val="기초대가"/>
      <sheetName val="Carepaq"/>
      <sheetName val="민속촌메뉴"/>
      <sheetName val="전신환매도율"/>
      <sheetName val="MOTOR"/>
      <sheetName val="날개벽(시점좌측)"/>
      <sheetName val="수량산출서"/>
      <sheetName val="J直材4"/>
      <sheetName val="금액내역서"/>
      <sheetName val="1.설계조건"/>
      <sheetName val="대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전기일위대가"/>
      <sheetName val="ITEM"/>
      <sheetName val="Macro(차단기)"/>
      <sheetName val="전차선로 물량표"/>
      <sheetName val="광혁기성"/>
      <sheetName val="하중"/>
      <sheetName val="간접재료비산출표-27-30"/>
      <sheetName val="환산"/>
      <sheetName val="보할공정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6호기"/>
      <sheetName val="견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총괄집계표"/>
      <sheetName val="차액보증"/>
      <sheetName val="단가표"/>
      <sheetName val="인건-측정"/>
      <sheetName val="견적"/>
      <sheetName val="21301동"/>
      <sheetName val="작성기준"/>
      <sheetName val="일위"/>
      <sheetName val="EACT10"/>
      <sheetName val="COPING-1"/>
      <sheetName val="역T형교대-2수량"/>
      <sheetName val="수량이동"/>
      <sheetName val="주방환기"/>
      <sheetName val="공사내역"/>
      <sheetName val="INPUT"/>
      <sheetName val="슬래브(유곡)"/>
      <sheetName val="전체"/>
      <sheetName val="설 계"/>
      <sheetName val="수입"/>
      <sheetName val="AP1"/>
      <sheetName val="인부임"/>
      <sheetName val="물가"/>
      <sheetName val="9509"/>
      <sheetName val="노무비"/>
      <sheetName val="단가조사서"/>
      <sheetName val="가설공사"/>
      <sheetName val="조건표"/>
      <sheetName val="목차"/>
      <sheetName val="SHEET2"/>
      <sheetName val="CABLE SIZE-1"/>
      <sheetName val="DATA1"/>
      <sheetName val="DATA2"/>
      <sheetName val="인건비 "/>
      <sheetName val="교각1"/>
      <sheetName val="계화배수"/>
      <sheetName val="현장관리비집계표"/>
      <sheetName val="점수계산1-2"/>
      <sheetName val="한일양산"/>
      <sheetName val="일위_파일"/>
      <sheetName val="단가대비표"/>
      <sheetName val="건설기계_목록(10)"/>
      <sheetName val="1007공사세부내역서"/>
      <sheetName val="1007전기내역서(리빙)"/>
      <sheetName val="컨텍리포트"/>
      <sheetName val="제품별 MC"/>
      <sheetName val="경비_원본"/>
      <sheetName val="DATE"/>
      <sheetName val="단중표"/>
      <sheetName val="기계내역"/>
      <sheetName val="처리단락"/>
      <sheetName val="부표총괄"/>
      <sheetName val="Summary Sheets"/>
      <sheetName val="포장직선구간"/>
      <sheetName val="별표집계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양수장(기계)"/>
      <sheetName val="VENT"/>
      <sheetName val="BASIC (2)"/>
      <sheetName val="토 적 표"/>
      <sheetName val="재료집계"/>
      <sheetName val="DB"/>
      <sheetName val="WORK"/>
      <sheetName val="PAN"/>
      <sheetName val="물량표"/>
      <sheetName val="전선"/>
      <sheetName val="을"/>
      <sheetName val="CABLE"/>
      <sheetName val="변압94"/>
      <sheetName val="부하LOAD"/>
      <sheetName val="율촌법률사무소2내역"/>
      <sheetName val="표지"/>
      <sheetName val="참조"/>
      <sheetName val="사전공사"/>
      <sheetName val="관급_File"/>
      <sheetName val="연결임시"/>
      <sheetName val="SPEC"/>
      <sheetName val="정부노임단가"/>
      <sheetName val="실행예산서"/>
      <sheetName val="포장절단"/>
      <sheetName val="UNIT"/>
      <sheetName val="옥외"/>
      <sheetName val="가도공"/>
      <sheetName val="전화TV"/>
      <sheetName val="설비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선로정수계산"/>
      <sheetName val="식재인부"/>
      <sheetName val="건축2"/>
      <sheetName val="맨홀"/>
      <sheetName val="개요"/>
      <sheetName val="cable-data"/>
      <sheetName val="발전계획"/>
      <sheetName val="P.M 별"/>
      <sheetName val="Sheet1 (2)"/>
      <sheetName val="삼성전기"/>
      <sheetName val="주식"/>
      <sheetName val="내역서(부대공사)"/>
      <sheetName val="T1"/>
      <sheetName val="Sheet3"/>
      <sheetName val="하조서"/>
      <sheetName val="찍기"/>
      <sheetName val="Oper Amount"/>
      <sheetName val="1안"/>
      <sheetName val="관로토공집계표"/>
      <sheetName val="보활"/>
      <sheetName val="샘플표지"/>
      <sheetName val="토사(PE)"/>
      <sheetName val="프랜트면허"/>
      <sheetName val="노임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원가계산서"/>
      <sheetName val="입찰안"/>
      <sheetName val="165-1"/>
      <sheetName val="I一般比"/>
      <sheetName val="일위대가"/>
      <sheetName val="VENT"/>
      <sheetName val="노무비"/>
      <sheetName val="IMPEADENCE MAP 취수장"/>
      <sheetName val="Sheet2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영 (갑지)"/>
      <sheetName val="집계"/>
      <sheetName val="내역"/>
      <sheetName val="#REF"/>
      <sheetName val="일위"/>
      <sheetName val="데이타"/>
      <sheetName val="식재인부"/>
      <sheetName val="DATA"/>
      <sheetName val="N賃率-職"/>
      <sheetName val="원가계산서"/>
      <sheetName val="요율"/>
      <sheetName val="Y-WORK"/>
      <sheetName val="빌딩 안내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건축내역"/>
      <sheetName val="배수공 시멘트 및 골재량 산출"/>
      <sheetName val="갑지"/>
      <sheetName val="구조물터파기수량집계"/>
      <sheetName val="측구터파기공수량집계"/>
      <sheetName val="CTEMCOST"/>
      <sheetName val="가로견적서(보류)"/>
      <sheetName val="일위(통합 기존)"/>
      <sheetName val="단가 및 재료비"/>
      <sheetName val="중기사용료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내역서"/>
      <sheetName val="상수도토공집계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I一般比"/>
      <sheetName val="2F 회의실견적(5_14 일대)"/>
      <sheetName val="신우"/>
      <sheetName val="합천내역"/>
      <sheetName val="99 조정금액"/>
      <sheetName val="IMPEADENCE MAP 취수장"/>
      <sheetName val="견적사양비교표"/>
      <sheetName val="부서현황"/>
      <sheetName val="주요재료비(원본)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토공집계표"/>
      <sheetName val="토적계산서"/>
      <sheetName val="토공총괄표"/>
      <sheetName val="자재계산서"/>
      <sheetName val="자재집계표"/>
      <sheetName val="2. 토   공   사"/>
      <sheetName val="토공집계표(총괄) "/>
      <sheetName val="토적표(관로)"/>
      <sheetName val="수량산출(맨홀)"/>
      <sheetName val="토적표 (가도)"/>
      <sheetName val="Sheet2"/>
      <sheetName val="Sheet3"/>
      <sheetName val="재료집계표"/>
      <sheetName val="L형측구(토사부)"/>
      <sheetName val="L형측구(옹벽부)"/>
      <sheetName val="경계석"/>
      <sheetName val="콘크리트포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Sheet1"/>
      <sheetName val="DATA"/>
      <sheetName val="표지"/>
      <sheetName val="원가계산서 "/>
      <sheetName val="집계표 (1)"/>
      <sheetName val="집계표(2)"/>
      <sheetName val="내역서(1차공사분)"/>
      <sheetName val="수량산출"/>
      <sheetName val="내역서"/>
      <sheetName val="현장일보"/>
      <sheetName val="총괄표"/>
      <sheetName val="상수도토공집계표"/>
      <sheetName val="ABUT수량-A1"/>
      <sheetName val="자재단가비교표"/>
      <sheetName val="I一般比"/>
      <sheetName val="N賃率-職"/>
      <sheetName val="반중력식옹벽3.5"/>
      <sheetName val="포장복구집계"/>
      <sheetName val="전차선로 물량표"/>
      <sheetName val="단가산출"/>
      <sheetName val="전기일위목록"/>
      <sheetName val="일위대가"/>
      <sheetName val="도배공사언고"/>
      <sheetName val="POL6차-PIPING"/>
      <sheetName val="영1"/>
      <sheetName val="제수"/>
      <sheetName val="공기"/>
      <sheetName val="환율"/>
      <sheetName val="데이타"/>
      <sheetName val="성남일위"/>
      <sheetName val="을"/>
      <sheetName val="일위대가-1"/>
      <sheetName val="Front"/>
      <sheetName val="wall"/>
      <sheetName val="간접"/>
      <sheetName val="ETC"/>
      <sheetName val="예비품"/>
      <sheetName val="노임단가"/>
      <sheetName val="안정검토(온1)"/>
      <sheetName val="견적율"/>
      <sheetName val="공사수행방안"/>
      <sheetName val="1.설계조건"/>
      <sheetName val="산출금액내역"/>
      <sheetName val="설직재-1"/>
      <sheetName val="Curves"/>
      <sheetName val="Tables"/>
      <sheetName val="기본DATA"/>
      <sheetName val="98수문일위"/>
      <sheetName val="과천MAIN"/>
      <sheetName val="CTEMCOST"/>
      <sheetName val="NEGO"/>
      <sheetName val="별표 "/>
      <sheetName val="IMPEADENCE MAP 취수장"/>
      <sheetName val="입찰안"/>
      <sheetName val="내역서-전체낙찰율"/>
      <sheetName val="Y-WORK"/>
      <sheetName val="노원열병합  건축공사기성내역서"/>
      <sheetName val="Sheet6"/>
      <sheetName val="AV시스템"/>
      <sheetName val="지우지마세요"/>
      <sheetName val="단가조사"/>
      <sheetName val="직재"/>
      <sheetName val="INPUT"/>
      <sheetName val="수목표준대가"/>
      <sheetName val="청천내"/>
      <sheetName val="집수정"/>
      <sheetName val="빙장비사양"/>
      <sheetName val="장비사양"/>
      <sheetName val="내역서1999.8최종"/>
      <sheetName val="인건비"/>
      <sheetName val="집계표"/>
      <sheetName val="설비내역서"/>
      <sheetName val="건축내역서"/>
      <sheetName val="전기내역서"/>
      <sheetName val="수량산출서"/>
      <sheetName val="단가대비표"/>
      <sheetName val="일위대가(가설)"/>
      <sheetName val="사급자재"/>
      <sheetName val="손익분석"/>
      <sheetName val="신우"/>
      <sheetName val="자재단가표"/>
      <sheetName val="건축내역"/>
      <sheetName val="암거단위-1련"/>
      <sheetName val="화산경계"/>
      <sheetName val="평균높이산출근거"/>
      <sheetName val="횡배수관위치조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Option"/>
      <sheetName val="SP-B1"/>
      <sheetName val="J형측구단위수량"/>
      <sheetName val="FD"/>
      <sheetName val="LD"/>
      <sheetName val="GAEYO"/>
      <sheetName val="연동내역"/>
      <sheetName val="노무비"/>
      <sheetName val="횡배수관토공수량"/>
      <sheetName val="현장관리비집계표"/>
      <sheetName val="예가표"/>
      <sheetName val="Sheet2"/>
      <sheetName val="공사원가계산서"/>
      <sheetName val="직노"/>
      <sheetName val="변압기 및 발전기 용량"/>
      <sheetName val="날개벽"/>
      <sheetName val="암거단위"/>
      <sheetName val="전기일위대가"/>
      <sheetName val="실행철강하도"/>
      <sheetName val="COST"/>
      <sheetName val="갑지1"/>
      <sheetName val="일위대가(계측기설치)"/>
      <sheetName val="건축-물가변동"/>
      <sheetName val="단가"/>
      <sheetName val="조건입력"/>
      <sheetName val="조건입력(2)"/>
      <sheetName val="장비선정"/>
      <sheetName val="냉천부속동"/>
      <sheetName val="금액"/>
      <sheetName val="원가계산서"/>
      <sheetName val="작성기준"/>
      <sheetName val="갑지"/>
      <sheetName val="설계명세서"/>
      <sheetName val="공사"/>
      <sheetName val="식재총괄"/>
      <sheetName val="가설공사내역"/>
      <sheetName val="401"/>
      <sheetName val="표지 (2)"/>
      <sheetName val="여수토공사비"/>
      <sheetName val="한강운반비"/>
      <sheetName val="인건-측정"/>
      <sheetName val="입력"/>
      <sheetName val="약품설비"/>
      <sheetName val="노무비 "/>
      <sheetName val="일위대가 (100%)"/>
      <sheetName val="플랜트 설치"/>
      <sheetName val="FB25JN"/>
      <sheetName val="송전기본"/>
      <sheetName val="전기"/>
      <sheetName val="NEYOK"/>
      <sheetName val="노임"/>
      <sheetName val="단가 "/>
      <sheetName val="내역"/>
      <sheetName val="Sheet13"/>
      <sheetName val="발전기"/>
      <sheetName val="Sheet14"/>
      <sheetName val="시행후면적"/>
      <sheetName val="귀래 설계 공내역서"/>
      <sheetName val="소비자가"/>
      <sheetName val="일위_파일"/>
      <sheetName val="식재가격"/>
      <sheetName val="일위목록"/>
      <sheetName val="const."/>
      <sheetName val="부안일위"/>
      <sheetName val="횡배수관집현황(2공구)"/>
      <sheetName val="토목"/>
      <sheetName val="관급단가"/>
      <sheetName val="기계설비-물가변동"/>
      <sheetName val="내역서1"/>
      <sheetName val="MCC제원"/>
      <sheetName val="7단가"/>
      <sheetName val="일위"/>
      <sheetName val="Total"/>
      <sheetName val="내역서-CCTV"/>
      <sheetName val="중갑지"/>
      <sheetName val="현대물량"/>
      <sheetName val="소방"/>
      <sheetName val="반중력식옹벽"/>
      <sheetName val="FRP내역서"/>
      <sheetName val="P.M 별"/>
      <sheetName val="Sheet3"/>
      <sheetName val="품셈TABLE"/>
      <sheetName val="단위중량표"/>
      <sheetName val="일위목차"/>
      <sheetName val="5.모델링"/>
      <sheetName val="2.단면가정"/>
      <sheetName val="조명시설"/>
      <sheetName val="일위(PN)"/>
      <sheetName val="예산서표지"/>
      <sheetName val="본공사"/>
      <sheetName val="요율"/>
      <sheetName val="연결임시"/>
      <sheetName val="평가내역"/>
      <sheetName val="매립"/>
      <sheetName val="노 무 비"/>
      <sheetName val="집계"/>
      <sheetName val="인건비 "/>
      <sheetName val="터파기및재료"/>
      <sheetName val="직접인건비"/>
      <sheetName val="부하LOAD"/>
      <sheetName val="인제내역"/>
      <sheetName val="돈암사업"/>
      <sheetName val="copy"/>
      <sheetName val="WEIGHT LIST"/>
      <sheetName val="계산근거"/>
      <sheetName val="DATE"/>
      <sheetName val="SUN 2000. 10 가격"/>
      <sheetName val="guard(mac)"/>
      <sheetName val="외주"/>
      <sheetName val="시중노임단가"/>
      <sheetName val="노임이"/>
      <sheetName val="견"/>
      <sheetName val="건축공사"/>
      <sheetName val="1단계"/>
      <sheetName val="SYS별 부하목록"/>
      <sheetName val="cable data"/>
      <sheetName val="홍보비디오"/>
      <sheetName val="내역서2안"/>
      <sheetName val="경산"/>
      <sheetName val="내역서(기성청구)"/>
      <sheetName val="도급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교통대책내역"/>
      <sheetName val="R&amp;D"/>
      <sheetName val="b_balju_cho"/>
      <sheetName val="P-J"/>
      <sheetName val="견적대비표"/>
      <sheetName val="단"/>
      <sheetName val="È£Ç¥"/>
      <sheetName val="비탈면보호공수량산출"/>
      <sheetName val="산_3_2"/>
      <sheetName val="산_3_1"/>
      <sheetName val="_REF"/>
      <sheetName val="산_3_2_2"/>
      <sheetName val="NAI"/>
      <sheetName val="대치판정"/>
      <sheetName val="구천"/>
      <sheetName val="공내역"/>
      <sheetName val="하부철근수량"/>
      <sheetName val="노임변동률"/>
      <sheetName val="설계조건"/>
      <sheetName val="산출"/>
      <sheetName val="건축집계표"/>
      <sheetName val="토목집계표"/>
      <sheetName val="집계표(설비)"/>
      <sheetName val="토목내역서"/>
      <sheetName val="SUMMARY"/>
      <sheetName val="PAINT"/>
      <sheetName val="기존단가 (2)"/>
      <sheetName val="XXXXXX"/>
      <sheetName val="원가계산"/>
      <sheetName val="견적"/>
      <sheetName val="Working(wo WTs)"/>
      <sheetName val="__"/>
      <sheetName val="공조기"/>
      <sheetName val="하남내역"/>
      <sheetName val="수토공단위당"/>
      <sheetName val="역T형"/>
      <sheetName val="말뚝설계"/>
      <sheetName val="예산명세서"/>
      <sheetName val="자료입력"/>
      <sheetName val="계약내력"/>
      <sheetName val="ES조서출력하기"/>
      <sheetName val="982월원안"/>
      <sheetName val="SCHEDULE"/>
      <sheetName val="2원료가나다."/>
      <sheetName val="J直材4"/>
      <sheetName val="일위대가표"/>
      <sheetName val="총괄"/>
      <sheetName val="인수공"/>
      <sheetName val="배수내역 (2)"/>
      <sheetName val="용지매수"/>
      <sheetName val="BQ"/>
      <sheetName val="FACTOR"/>
      <sheetName val="실행내역"/>
      <sheetName val="서울1"/>
      <sheetName val="철거산출근거"/>
      <sheetName val="장비부하"/>
      <sheetName val="노단"/>
      <sheetName val="6동"/>
      <sheetName val="(관급)수량산출서"/>
      <sheetName val="(도급)수량산출서"/>
      <sheetName val="일위대가목록표"/>
      <sheetName val="제품목록"/>
      <sheetName val="측량요율"/>
      <sheetName val="패널"/>
      <sheetName val="설비"/>
      <sheetName val="변수"/>
      <sheetName val="dV&amp;Cl"/>
      <sheetName val="CAP"/>
      <sheetName val="R"/>
      <sheetName val="일반부표"/>
      <sheetName val="정렬"/>
      <sheetName val="MixBed"/>
      <sheetName val="CondPol"/>
      <sheetName val=" 냉각수펌프"/>
      <sheetName val="제-노임"/>
      <sheetName val="설계기준"/>
      <sheetName val="내역1"/>
      <sheetName val="BOQ건축"/>
      <sheetName val="예총"/>
      <sheetName val="9GNG운반"/>
      <sheetName val="자재"/>
      <sheetName val="약품공급2"/>
      <sheetName val="개소별수량산출"/>
      <sheetName val="부하"/>
      <sheetName val="제품정보"/>
      <sheetName val="목창호"/>
      <sheetName val="깨기"/>
      <sheetName val="6호기"/>
      <sheetName val="TRE TABLE"/>
      <sheetName val="수용가조서"/>
      <sheetName val="견적사양비교표"/>
      <sheetName val="대로근거"/>
      <sheetName val="중로근거"/>
      <sheetName val="교각토공"/>
      <sheetName val="가압장(토목)"/>
      <sheetName val="2회내역"/>
      <sheetName val="일위대가목록"/>
      <sheetName val="일위대가(4층원격)"/>
      <sheetName val="choose"/>
      <sheetName val="9.단가조사서"/>
      <sheetName val="6.일위목록"/>
      <sheetName val="샘플표지"/>
      <sheetName val="중기사용료"/>
      <sheetName val="가로내역"/>
      <sheetName val="사  업  비  수  지  예  산  서"/>
      <sheetName val="SAM"/>
      <sheetName val="20관리비율"/>
      <sheetName val="단위단가"/>
      <sheetName val="별표집계"/>
      <sheetName val="프랜트면허"/>
      <sheetName val="시화점실행"/>
      <sheetName val="원가"/>
      <sheetName val="교각계산"/>
      <sheetName val="원효펌프교체020812"/>
      <sheetName val="수리결과"/>
      <sheetName val="전기 원가계산서"/>
      <sheetName val="단가비교표"/>
      <sheetName val="제경비율"/>
      <sheetName val="단가표"/>
      <sheetName val="2002상반기노임기준"/>
      <sheetName val="자료"/>
      <sheetName val="토사(PE)"/>
      <sheetName val="수량산출1"/>
      <sheetName val="입출재고현황 (2)"/>
      <sheetName val="합천내역"/>
      <sheetName val="공사비"/>
      <sheetName val="단중표"/>
      <sheetName val="CAT_5"/>
      <sheetName val="입고장부 (4)"/>
      <sheetName val="MOTOR"/>
      <sheetName val="일위(통합 기존)"/>
      <sheetName val="2. 공원조도(전통공원)"/>
      <sheetName val="조명율표"/>
      <sheetName val="EP0618"/>
      <sheetName val="기계상세"/>
      <sheetName val="설 계"/>
      <sheetName val="1안"/>
      <sheetName val="배수통관토공수량"/>
      <sheetName val="9."/>
      <sheetName val="부대공"/>
      <sheetName val="포장공"/>
      <sheetName val="토공"/>
      <sheetName val="소일위대가코드표"/>
      <sheetName val="2.대외공문"/>
      <sheetName val="BID"/>
      <sheetName val="신표지1"/>
      <sheetName val="중기(목록)"/>
      <sheetName val="일위대가(목록)"/>
      <sheetName val="산근(목록)"/>
      <sheetName val="재료비"/>
      <sheetName val="대,유,램"/>
      <sheetName val="자재대"/>
      <sheetName val="재료"/>
      <sheetName val="설치자재"/>
      <sheetName val="목차"/>
      <sheetName val="제품"/>
      <sheetName val="견적계산"/>
      <sheetName val="재고현황"/>
      <sheetName val="가로등기초"/>
      <sheetName val="Activity(new)"/>
      <sheetName val="Total(new)"/>
      <sheetName val="견적대비 견적서"/>
      <sheetName val="제경집계"/>
      <sheetName val="전통건설"/>
      <sheetName val="분석가정"/>
      <sheetName val="조도계산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품셈"/>
      <sheetName val="단가결정"/>
      <sheetName val="일위대가표 (기본)"/>
      <sheetName val="토공일위대가표"/>
      <sheetName val="자 110% &amp; 노 70%"/>
      <sheetName val="정부노임단가"/>
      <sheetName val="SLAB"/>
      <sheetName val="변경비교-을"/>
      <sheetName val="입력값"/>
      <sheetName val="일위대가(당초)"/>
      <sheetName val="C1ㅇ"/>
      <sheetName val="EQ_R1"/>
      <sheetName val="전기혼잡제경비(45)"/>
      <sheetName val="JUCKEYK"/>
      <sheetName val="기본일위"/>
      <sheetName val="사정단가표(시스템)"/>
      <sheetName val="일위대가집계표(시스템)"/>
      <sheetName val="COVER-P"/>
      <sheetName val="총괄내역단가"/>
      <sheetName val="4.Footing Design"/>
      <sheetName val="2.Load Calculation"/>
      <sheetName val="3.Check For Stability"/>
      <sheetName val="BLR-S"/>
      <sheetName val="Data Base"/>
      <sheetName val="Linkage Quote"/>
      <sheetName val="Racking"/>
      <sheetName val="배선DATA"/>
      <sheetName val="2-1. 경관조명 내역총괄표"/>
      <sheetName val="도"/>
      <sheetName val="산출기준자료"/>
      <sheetName val="하조서"/>
      <sheetName val="미드수량"/>
      <sheetName val="공문"/>
      <sheetName val="도급정산"/>
      <sheetName val="수리보고서비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부하계산서"/>
      <sheetName val="설계서(1)"/>
      <sheetName val="성곽내역서"/>
      <sheetName val="예정공정표"/>
      <sheetName val="설계예산서"/>
      <sheetName val="예산내역서"/>
      <sheetName val="6PILE  (돌출)"/>
      <sheetName val="조달청적격심사"/>
      <sheetName val="분전함신설"/>
      <sheetName val="접지1종"/>
      <sheetName val="시멘트"/>
      <sheetName val="물가시세"/>
      <sheetName val="내역서(교량)전체"/>
      <sheetName val="기자재대비표"/>
      <sheetName val="4-7.중앙전기실(노임단가)"/>
      <sheetName val="단가보완"/>
      <sheetName val="단위가격"/>
      <sheetName val="정공공사"/>
      <sheetName val="제직재"/>
      <sheetName val="9509"/>
      <sheetName val="eq_data"/>
      <sheetName val="차액보증"/>
      <sheetName val="공사비명세서"/>
      <sheetName val="버스운행안내"/>
      <sheetName val="근태계획서"/>
      <sheetName val="예방접종계획"/>
      <sheetName val="관급"/>
      <sheetName val="3CHBDC"/>
      <sheetName val="아래"/>
      <sheetName val="도급갑지"/>
      <sheetName val="J01"/>
      <sheetName val="BSD (2)"/>
      <sheetName val="수량산출(1)"/>
      <sheetName val="A갑지"/>
      <sheetName val="음료실행"/>
      <sheetName val="배수설비"/>
      <sheetName val="inputarea_ref"/>
      <sheetName val="전체"/>
      <sheetName val="식재인부"/>
      <sheetName val="총갑지"/>
      <sheetName val="공통가설"/>
      <sheetName val="sw1"/>
      <sheetName val="NOMUBI"/>
      <sheetName val="국공유지및사유지"/>
      <sheetName val="XL4Poppy"/>
      <sheetName val="맨홀조서"/>
      <sheetName val="케이블및전선관규격표"/>
      <sheetName val="EQT-ESTN"/>
      <sheetName val="공사내역"/>
      <sheetName val="내역(한신APT)"/>
      <sheetName val="처리단락"/>
      <sheetName val="간지"/>
      <sheetName val="합의경상"/>
      <sheetName val="토적계산"/>
      <sheetName val="3F"/>
      <sheetName val="양식_자재단가조사표"/>
      <sheetName val="덕전리"/>
      <sheetName val="인사자료총집계"/>
      <sheetName val="산출내역서집계표"/>
      <sheetName val="VENT"/>
      <sheetName val="내역단가"/>
      <sheetName val="일위단가"/>
      <sheetName val="부하(성남)"/>
      <sheetName val="물가단가"/>
      <sheetName val="수량산출기초(케블등)"/>
      <sheetName val="98비정기소모"/>
      <sheetName val="실행"/>
      <sheetName val="도체종-상수표"/>
      <sheetName val="배수내역"/>
      <sheetName val="울산시산표"/>
      <sheetName val="단위수량"/>
      <sheetName val="1.설계기준"/>
      <sheetName val="건축"/>
      <sheetName val="노임단가표"/>
      <sheetName val="총괄 CCTV수량"/>
      <sheetName val="지급자재조서"/>
      <sheetName val="서식"/>
      <sheetName val="설산1.나"/>
      <sheetName val="본사S"/>
      <sheetName val="내역서(실)"/>
      <sheetName val="기계관급기자재비"/>
      <sheetName val="건축관급공사비"/>
      <sheetName val="토목관급공사비"/>
      <sheetName val="2000년1차"/>
      <sheetName val="10.25"/>
      <sheetName val="말뚝지지력산정"/>
      <sheetName val="96노임기준"/>
      <sheetName val="시험비,해석비"/>
      <sheetName val="시설물기초"/>
      <sheetName val="목재훈증"/>
      <sheetName val="계산서(곡선부)"/>
      <sheetName val="-치수표(곡선부)"/>
      <sheetName val="안정검토"/>
      <sheetName val="누계11"/>
      <sheetName val="을지"/>
      <sheetName val="DAN"/>
      <sheetName val="기계경비산출"/>
      <sheetName val="노무비 근거"/>
      <sheetName val="대총괄표"/>
      <sheetName val="횡배수관집현황_2공구_"/>
      <sheetName val="당초"/>
      <sheetName val="신규DEP"/>
      <sheetName val="공사비SUM"/>
      <sheetName val="제출"/>
      <sheetName val="단락전류-A"/>
      <sheetName val="36단가"/>
      <sheetName val="36수량"/>
      <sheetName val="WORK"/>
      <sheetName val="견적서"/>
      <sheetName val="D111"/>
      <sheetName val="수전기기DATA"/>
      <sheetName val="49일위"/>
      <sheetName val="거래처입력"/>
      <sheetName val="견적관리대장"/>
      <sheetName val="제원및단가표"/>
      <sheetName val="DB"/>
      <sheetName val="견적서-자재"/>
      <sheetName val="예시문"/>
      <sheetName val="설계명세서(선로)"/>
      <sheetName val="03상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노임단가"/>
      <sheetName val="산출조서"/>
      <sheetName val="98수문일위"/>
      <sheetName val="기본DATA"/>
      <sheetName val="단가조사"/>
      <sheetName val="DATA"/>
      <sheetName val="데이타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직재"/>
      <sheetName val="일위대가목록"/>
      <sheetName val="내역서"/>
      <sheetName val="DATA"/>
      <sheetName val="I一般比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내역서"/>
    </sheetNames>
    <sheetDataSet>
      <sheetData sheetId="0" refreshError="1">
        <row r="4"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기성금내역서"/>
      <sheetName val="내역서1"/>
      <sheetName val="노임"/>
      <sheetName val="BASIC (2)"/>
      <sheetName val="Y-WORK"/>
      <sheetName val="Sheet2"/>
      <sheetName val="부서현황"/>
      <sheetName val="수로교총재료집계"/>
      <sheetName val="포장복구집계"/>
      <sheetName val="AS복구"/>
      <sheetName val="중기터파기"/>
      <sheetName val="변수값"/>
      <sheetName val="중기상차"/>
      <sheetName val="DATA"/>
      <sheetName val="요율"/>
      <sheetName val="교각1"/>
      <sheetName val="간선계산"/>
      <sheetName val="단가 및 재료비"/>
      <sheetName val="일위대가"/>
      <sheetName val="입찰안"/>
      <sheetName val="갑지"/>
      <sheetName val="노임단가"/>
      <sheetName val="수량산출"/>
      <sheetName val="일위대가(계측기설치)"/>
      <sheetName val="조건표"/>
      <sheetName val="단가대비표"/>
      <sheetName val="Data&amp;Result"/>
      <sheetName val="현장관리비집계표"/>
      <sheetName val="일위대가2"/>
      <sheetName val="6PILE  (돌출)"/>
      <sheetName val="단면 (2)"/>
      <sheetName val="버스운행안내"/>
      <sheetName val="예방접종계획"/>
      <sheetName val="근태계획서"/>
      <sheetName val="Sheet1 (2)"/>
      <sheetName val="삼성전기"/>
      <sheetName val="부산여자고등학교 방송장치D-2"/>
      <sheetName val="기본DATA"/>
      <sheetName val="단가산출"/>
      <sheetName val="ABUT수량-A1"/>
      <sheetName val="인건-측정"/>
      <sheetName val="손익분석"/>
      <sheetName val="내역"/>
      <sheetName val="#REF"/>
      <sheetName val="빌딩 안내"/>
      <sheetName val="전기일위목록"/>
      <sheetName val="EP0618"/>
      <sheetName val="산출및내역"/>
      <sheetName val="98수문일위"/>
      <sheetName val="Sheet13"/>
      <sheetName val="주식"/>
      <sheetName val="설계내역서"/>
      <sheetName val="부대비율"/>
      <sheetName val="환율"/>
      <sheetName val="공사비예산서(토목분)"/>
      <sheetName val="CTEMCOST"/>
      <sheetName val="자재단가비교표"/>
      <sheetName val="교각계산"/>
      <sheetName val="1.설계조건"/>
      <sheetName val="견적990322"/>
      <sheetName val="중기일위대가"/>
      <sheetName val="중기(목록)"/>
      <sheetName val="노무비"/>
      <sheetName val="9811"/>
      <sheetName val="INPUT"/>
      <sheetName val="집계"/>
      <sheetName val="직노"/>
      <sheetName val="기본일위"/>
      <sheetName val="BSD (2)"/>
      <sheetName val="예총"/>
      <sheetName val="IMPEADENCE MAP 취수장"/>
      <sheetName val="Curves"/>
      <sheetName val="Tables"/>
      <sheetName val="일위대가집계"/>
      <sheetName val="부대공집계표"/>
      <sheetName val="지장물"/>
      <sheetName val="간지"/>
      <sheetName val="조명시설"/>
      <sheetName val="부하계산서"/>
      <sheetName val="(3.품질관리 시험 총괄표)"/>
      <sheetName val="대비"/>
      <sheetName val="EQT-ESTN"/>
      <sheetName val="dongia (2)"/>
      <sheetName val="말뚝물량"/>
      <sheetName val="을"/>
      <sheetName val="MOTOR"/>
      <sheetName val="일위목록"/>
      <sheetName val="대운산출"/>
      <sheetName val="일반수량총괄"/>
      <sheetName val="ITEM"/>
      <sheetName val="세부내역(직접인건비)"/>
      <sheetName val="양수장(기계)"/>
      <sheetName val="노임이"/>
      <sheetName val="역T형"/>
      <sheetName val="Sheet6"/>
      <sheetName val="신표지1"/>
      <sheetName val="B부대공"/>
      <sheetName val="입출재고현황 (2)"/>
      <sheetName val="배수공"/>
      <sheetName val="안정검토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N賃率-職"/>
      <sheetName val="내역"/>
      <sheetName val="EP0618"/>
      <sheetName val="VENT"/>
      <sheetName val="상수도토공집계표"/>
      <sheetName val="BASIC (2)"/>
      <sheetName val="#REF"/>
      <sheetName val="관급자재"/>
      <sheetName val="직재"/>
      <sheetName val="일위대가(가설)"/>
      <sheetName val="갑지"/>
      <sheetName val="일위"/>
      <sheetName val="직노"/>
      <sheetName val="남양시작동자105노65기1.3화1.2"/>
      <sheetName val="Baby일위대가"/>
      <sheetName val="내역서(교량)전체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"/>
      <sheetName val="단가비교(강관vs주철관)"/>
      <sheetName val="장대강관vs주철관"/>
      <sheetName val="주철관(2종관)"/>
      <sheetName val="HI-VP"/>
      <sheetName val="HI-3P"/>
      <sheetName val="PE관(수도용)"/>
      <sheetName val="PE코팅강관(B종)-6.1m"/>
      <sheetName val="폴리에틸렌에폭시피복강관"/>
      <sheetName val="강관(B종)-6.1m"/>
      <sheetName val="강관(B종)-9.1m"/>
      <sheetName val="일위대가(목록)"/>
      <sheetName val="재료비"/>
      <sheetName val="일위대가"/>
      <sheetName val="산근(목록)"/>
      <sheetName val="산근"/>
      <sheetName val="경비"/>
      <sheetName val="중기(목록)"/>
      <sheetName val="노무비"/>
      <sheetName val="중기"/>
      <sheetName val="구조물공(집계)"/>
      <sheetName val="구조물공(수량)"/>
      <sheetName val="구조물(제원)"/>
      <sheetName val="토공"/>
      <sheetName val="이형관중량"/>
      <sheetName val="관전식시설제원"/>
      <sheetName val="경제적관경기준"/>
      <sheetName val="경제적관경(주철관)"/>
      <sheetName val="경제적관경(강관)"/>
      <sheetName val="Sheet3"/>
      <sheetName val="점수계산1-2"/>
      <sheetName val="내역서"/>
      <sheetName val="CABLE SIZE-3"/>
      <sheetName val="기본DATA"/>
      <sheetName val="교각1"/>
      <sheetName val="DATA"/>
      <sheetName val="북제주-표지"/>
      <sheetName val="관로공사비(2002_2)"/>
      <sheetName val="노임"/>
      <sheetName val="평가내역"/>
      <sheetName val="CAL"/>
      <sheetName val="Input"/>
      <sheetName val="일위대가(계측기설치)"/>
      <sheetName val="조도계산서 (도서)"/>
      <sheetName val="제수"/>
      <sheetName val="공기"/>
      <sheetName val="세부내역(직접인건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">
          <cell r="A2" t="str">
            <v>강관동바리(H=4.2M이하:3개월)</v>
          </cell>
          <cell r="B2" t="str">
            <v>제   1 호표</v>
          </cell>
          <cell r="C2" t="str">
            <v>강관동바리</v>
          </cell>
          <cell r="D2" t="str">
            <v>(H=4.2M이하:3개월)</v>
          </cell>
          <cell r="E2" t="str">
            <v>공㎥</v>
          </cell>
          <cell r="F2">
            <v>14932</v>
          </cell>
          <cell r="G2">
            <v>12331</v>
          </cell>
          <cell r="H2">
            <v>2601</v>
          </cell>
          <cell r="I2">
            <v>0</v>
          </cell>
          <cell r="J2" t="str">
            <v>B00001</v>
          </cell>
        </row>
        <row r="3">
          <cell r="A3" t="str">
            <v>강관비계(3개월)</v>
          </cell>
          <cell r="B3" t="str">
            <v>제   2 호표</v>
          </cell>
          <cell r="C3" t="str">
            <v>강관비계</v>
          </cell>
          <cell r="D3" t="str">
            <v>(3개월)</v>
          </cell>
          <cell r="E3" t="str">
            <v>㎡</v>
          </cell>
          <cell r="F3">
            <v>8494</v>
          </cell>
          <cell r="G3">
            <v>7514</v>
          </cell>
          <cell r="H3">
            <v>648</v>
          </cell>
          <cell r="I3">
            <v>332</v>
          </cell>
          <cell r="J3" t="str">
            <v>B00002</v>
          </cell>
        </row>
        <row r="4">
          <cell r="A4" t="str">
            <v>강관용접부도장(φ200㎜)</v>
          </cell>
          <cell r="B4" t="str">
            <v>제   3 호표</v>
          </cell>
          <cell r="C4" t="str">
            <v>강관용접부도장</v>
          </cell>
          <cell r="D4" t="str">
            <v>(φ200㎜)</v>
          </cell>
          <cell r="E4" t="str">
            <v>개소</v>
          </cell>
          <cell r="F4">
            <v>18423</v>
          </cell>
          <cell r="G4">
            <v>12553</v>
          </cell>
          <cell r="H4">
            <v>5870</v>
          </cell>
          <cell r="I4">
            <v>0</v>
          </cell>
          <cell r="J4" t="str">
            <v>B00003</v>
          </cell>
        </row>
        <row r="5">
          <cell r="A5" t="str">
            <v>강관용접부도장(φ300㎜)</v>
          </cell>
          <cell r="B5" t="str">
            <v>제   4 호표</v>
          </cell>
          <cell r="C5" t="str">
            <v>강관용접부도장</v>
          </cell>
          <cell r="D5" t="str">
            <v>(φ300㎜)</v>
          </cell>
          <cell r="E5" t="str">
            <v>개소</v>
          </cell>
          <cell r="F5">
            <v>21296</v>
          </cell>
          <cell r="G5">
            <v>12553</v>
          </cell>
          <cell r="H5">
            <v>8743</v>
          </cell>
          <cell r="I5">
            <v>0</v>
          </cell>
          <cell r="J5" t="str">
            <v>B00004</v>
          </cell>
        </row>
        <row r="6">
          <cell r="A6" t="str">
            <v>강관용접부도장(φ350㎜)</v>
          </cell>
          <cell r="B6" t="str">
            <v>제   5 호표</v>
          </cell>
          <cell r="C6" t="str">
            <v>강관용접부도장</v>
          </cell>
          <cell r="D6" t="str">
            <v>(φ350㎜)</v>
          </cell>
          <cell r="E6" t="str">
            <v>개소</v>
          </cell>
          <cell r="F6">
            <v>22595</v>
          </cell>
          <cell r="G6">
            <v>12553</v>
          </cell>
          <cell r="H6">
            <v>10042</v>
          </cell>
          <cell r="I6">
            <v>0</v>
          </cell>
          <cell r="J6" t="str">
            <v>B00005</v>
          </cell>
        </row>
        <row r="7">
          <cell r="A7" t="str">
            <v>강관용접부도장(φ400㎜)</v>
          </cell>
          <cell r="B7" t="str">
            <v>제   6 호표</v>
          </cell>
          <cell r="C7" t="str">
            <v>강관용접부도장</v>
          </cell>
          <cell r="D7" t="str">
            <v>(φ400㎜)</v>
          </cell>
          <cell r="E7" t="str">
            <v>개소</v>
          </cell>
          <cell r="F7">
            <v>27625</v>
          </cell>
          <cell r="G7">
            <v>16140</v>
          </cell>
          <cell r="H7">
            <v>11485</v>
          </cell>
          <cell r="I7">
            <v>0</v>
          </cell>
          <cell r="J7" t="str">
            <v>B00006</v>
          </cell>
        </row>
        <row r="8">
          <cell r="A8" t="str">
            <v>강관용접부도장(φ450㎜)</v>
          </cell>
          <cell r="B8" t="str">
            <v>제   7 호표</v>
          </cell>
          <cell r="C8" t="str">
            <v>강관용접부도장</v>
          </cell>
          <cell r="D8" t="str">
            <v>(φ450㎜)</v>
          </cell>
          <cell r="E8" t="str">
            <v>개소</v>
          </cell>
          <cell r="F8">
            <v>29017</v>
          </cell>
          <cell r="G8">
            <v>16140</v>
          </cell>
          <cell r="H8">
            <v>12877</v>
          </cell>
          <cell r="I8">
            <v>0</v>
          </cell>
          <cell r="J8" t="str">
            <v>B00007</v>
          </cell>
        </row>
        <row r="9">
          <cell r="A9" t="str">
            <v>강관용접부도장(φ500㎜)</v>
          </cell>
          <cell r="B9" t="str">
            <v>제   8 호표</v>
          </cell>
          <cell r="C9" t="str">
            <v>강관용접부도장</v>
          </cell>
          <cell r="D9" t="str">
            <v>(φ500㎜)</v>
          </cell>
          <cell r="E9" t="str">
            <v>개소</v>
          </cell>
          <cell r="F9">
            <v>34720</v>
          </cell>
          <cell r="G9">
            <v>20325</v>
          </cell>
          <cell r="H9">
            <v>14395</v>
          </cell>
          <cell r="I9">
            <v>0</v>
          </cell>
          <cell r="J9" t="str">
            <v>B00008</v>
          </cell>
        </row>
        <row r="10">
          <cell r="A10" t="str">
            <v>강관용접부도장(φ600㎜)</v>
          </cell>
          <cell r="B10" t="str">
            <v>제   9 호표</v>
          </cell>
          <cell r="C10" t="str">
            <v>강관용접부도장</v>
          </cell>
          <cell r="D10" t="str">
            <v>(φ600㎜)</v>
          </cell>
          <cell r="E10" t="str">
            <v>개소</v>
          </cell>
          <cell r="F10">
            <v>86589</v>
          </cell>
          <cell r="G10">
            <v>62171</v>
          </cell>
          <cell r="H10">
            <v>24418</v>
          </cell>
          <cell r="I10">
            <v>0</v>
          </cell>
          <cell r="J10" t="str">
            <v>B00009</v>
          </cell>
        </row>
        <row r="11">
          <cell r="A11" t="str">
            <v>강관용접부도장(φ700㎜)</v>
          </cell>
          <cell r="B11" t="str">
            <v>제  10 호표</v>
          </cell>
          <cell r="C11" t="str">
            <v>강관용접부도장</v>
          </cell>
          <cell r="D11" t="str">
            <v>(φ700㎜)</v>
          </cell>
          <cell r="E11" t="str">
            <v>개소</v>
          </cell>
          <cell r="F11">
            <v>94244</v>
          </cell>
          <cell r="G11">
            <v>65758</v>
          </cell>
          <cell r="H11">
            <v>28486</v>
          </cell>
          <cell r="I11">
            <v>0</v>
          </cell>
          <cell r="J11" t="str">
            <v>B00010</v>
          </cell>
        </row>
        <row r="12">
          <cell r="A12" t="str">
            <v>강관용접부도장(φ800㎜)</v>
          </cell>
          <cell r="B12" t="str">
            <v>제  11 호표</v>
          </cell>
          <cell r="C12" t="str">
            <v>강관용접부도장</v>
          </cell>
          <cell r="D12" t="str">
            <v>(φ800㎜)</v>
          </cell>
          <cell r="E12" t="str">
            <v>개소</v>
          </cell>
          <cell r="F12">
            <v>131488</v>
          </cell>
          <cell r="G12">
            <v>95648</v>
          </cell>
          <cell r="H12">
            <v>35840</v>
          </cell>
          <cell r="I12">
            <v>0</v>
          </cell>
          <cell r="J12" t="str">
            <v>B00011</v>
          </cell>
        </row>
        <row r="13">
          <cell r="A13" t="str">
            <v>강관용접부도장(φ900㎜)</v>
          </cell>
          <cell r="B13" t="str">
            <v>제  12 호표</v>
          </cell>
          <cell r="C13" t="str">
            <v>강관용접부도장</v>
          </cell>
          <cell r="D13" t="str">
            <v>(φ900㎜)</v>
          </cell>
          <cell r="E13" t="str">
            <v>개소</v>
          </cell>
          <cell r="F13">
            <v>135890</v>
          </cell>
          <cell r="G13">
            <v>95648</v>
          </cell>
          <cell r="H13">
            <v>40242</v>
          </cell>
          <cell r="I13">
            <v>0</v>
          </cell>
          <cell r="J13" t="str">
            <v>B00012</v>
          </cell>
        </row>
        <row r="14">
          <cell r="A14" t="str">
            <v>강관용접부도장(φ1000㎜)</v>
          </cell>
          <cell r="B14" t="str">
            <v>제  13 호표</v>
          </cell>
          <cell r="C14" t="str">
            <v>강관용접부도장</v>
          </cell>
          <cell r="D14" t="str">
            <v>(φ1000㎜)</v>
          </cell>
          <cell r="E14" t="str">
            <v>개소</v>
          </cell>
          <cell r="F14">
            <v>190758</v>
          </cell>
          <cell r="G14">
            <v>145863</v>
          </cell>
          <cell r="H14">
            <v>44895</v>
          </cell>
          <cell r="I14">
            <v>0</v>
          </cell>
          <cell r="J14" t="str">
            <v>B00013</v>
          </cell>
        </row>
        <row r="15">
          <cell r="A15" t="str">
            <v>강관용접부도장(φ1100㎜)</v>
          </cell>
          <cell r="B15" t="str">
            <v>제  14 호표</v>
          </cell>
          <cell r="C15" t="str">
            <v>강관용접부도장</v>
          </cell>
          <cell r="D15" t="str">
            <v>(φ1100㎜)</v>
          </cell>
          <cell r="E15" t="str">
            <v>개소</v>
          </cell>
          <cell r="F15">
            <v>195375</v>
          </cell>
          <cell r="G15">
            <v>145863</v>
          </cell>
          <cell r="H15">
            <v>49512</v>
          </cell>
          <cell r="I15">
            <v>0</v>
          </cell>
          <cell r="J15" t="str">
            <v>B00014</v>
          </cell>
        </row>
        <row r="16">
          <cell r="A16" t="str">
            <v>강관용접부도장(φ1200㎜)</v>
          </cell>
          <cell r="B16" t="str">
            <v>제  15 호표</v>
          </cell>
          <cell r="C16" t="str">
            <v>강관용접부도장</v>
          </cell>
          <cell r="D16" t="str">
            <v>(φ1200㎜)</v>
          </cell>
          <cell r="E16" t="str">
            <v>개소</v>
          </cell>
          <cell r="F16">
            <v>204951</v>
          </cell>
          <cell r="G16">
            <v>145863</v>
          </cell>
          <cell r="H16">
            <v>59088</v>
          </cell>
          <cell r="I16">
            <v>0</v>
          </cell>
          <cell r="J16" t="str">
            <v>B00015</v>
          </cell>
        </row>
        <row r="17">
          <cell r="A17" t="str">
            <v>강이형관부설(φ80㎜,인력)</v>
          </cell>
          <cell r="B17" t="str">
            <v>제  16 호표</v>
          </cell>
          <cell r="C17" t="str">
            <v>강이형관부설</v>
          </cell>
          <cell r="D17" t="str">
            <v>(φ80㎜,인력)</v>
          </cell>
          <cell r="E17" t="str">
            <v>개소</v>
          </cell>
          <cell r="F17">
            <v>6924</v>
          </cell>
          <cell r="G17">
            <v>6924</v>
          </cell>
          <cell r="H17">
            <v>0</v>
          </cell>
          <cell r="I17">
            <v>0</v>
          </cell>
          <cell r="J17" t="str">
            <v>B00016</v>
          </cell>
        </row>
        <row r="18">
          <cell r="A18" t="str">
            <v>강이형관부설(φ100㎜,인력)</v>
          </cell>
          <cell r="B18" t="str">
            <v>제  17 호표</v>
          </cell>
          <cell r="C18" t="str">
            <v>강이형관부설</v>
          </cell>
          <cell r="D18" t="str">
            <v>(φ100㎜,인력)</v>
          </cell>
          <cell r="E18" t="str">
            <v>개소</v>
          </cell>
          <cell r="F18">
            <v>8348</v>
          </cell>
          <cell r="G18">
            <v>8348</v>
          </cell>
          <cell r="H18">
            <v>0</v>
          </cell>
          <cell r="I18">
            <v>0</v>
          </cell>
          <cell r="J18" t="str">
            <v>B00017</v>
          </cell>
        </row>
        <row r="19">
          <cell r="A19" t="str">
            <v>강이형관부설(φ125㎜,인력)</v>
          </cell>
          <cell r="B19" t="str">
            <v>제  18 호표</v>
          </cell>
          <cell r="C19" t="str">
            <v>강이형관부설</v>
          </cell>
          <cell r="D19" t="str">
            <v>(φ125㎜,인력)</v>
          </cell>
          <cell r="E19" t="str">
            <v>개소</v>
          </cell>
          <cell r="F19">
            <v>10788</v>
          </cell>
          <cell r="G19">
            <v>10788</v>
          </cell>
          <cell r="H19">
            <v>0</v>
          </cell>
          <cell r="I19">
            <v>0</v>
          </cell>
          <cell r="J19" t="str">
            <v>B00018</v>
          </cell>
        </row>
        <row r="20">
          <cell r="A20" t="str">
            <v>강이형관부설(φ150㎜,인력)</v>
          </cell>
          <cell r="B20" t="str">
            <v>제  19 호표</v>
          </cell>
          <cell r="C20" t="str">
            <v>강이형관부설</v>
          </cell>
          <cell r="D20" t="str">
            <v>(φ150㎜,인력)</v>
          </cell>
          <cell r="E20" t="str">
            <v>개소</v>
          </cell>
          <cell r="F20">
            <v>13228</v>
          </cell>
          <cell r="G20">
            <v>13228</v>
          </cell>
          <cell r="H20">
            <v>0</v>
          </cell>
          <cell r="I20">
            <v>0</v>
          </cell>
          <cell r="J20" t="str">
            <v>B00019</v>
          </cell>
        </row>
        <row r="21">
          <cell r="A21" t="str">
            <v>강이형관부설(φ200㎜,인력)</v>
          </cell>
          <cell r="B21" t="str">
            <v>제  20 호표</v>
          </cell>
          <cell r="C21" t="str">
            <v>강이형관부설</v>
          </cell>
          <cell r="D21" t="str">
            <v>(φ200㎜,인력)</v>
          </cell>
          <cell r="E21" t="str">
            <v>개소</v>
          </cell>
          <cell r="F21">
            <v>17894</v>
          </cell>
          <cell r="G21">
            <v>17894</v>
          </cell>
          <cell r="H21">
            <v>0</v>
          </cell>
          <cell r="I21">
            <v>0</v>
          </cell>
          <cell r="J21" t="str">
            <v>B00020</v>
          </cell>
        </row>
        <row r="22">
          <cell r="A22" t="str">
            <v>강이형관부설(φ250㎜,인력)</v>
          </cell>
          <cell r="B22" t="str">
            <v>제  21 호표</v>
          </cell>
          <cell r="C22" t="str">
            <v>강이형관부설</v>
          </cell>
          <cell r="D22" t="str">
            <v>(φ250㎜,인력)</v>
          </cell>
          <cell r="E22" t="str">
            <v>개소</v>
          </cell>
          <cell r="F22">
            <v>22970</v>
          </cell>
          <cell r="G22">
            <v>22970</v>
          </cell>
          <cell r="H22">
            <v>0</v>
          </cell>
          <cell r="I22">
            <v>0</v>
          </cell>
          <cell r="J22" t="str">
            <v>B00021</v>
          </cell>
        </row>
        <row r="23">
          <cell r="A23" t="str">
            <v>강이형관부설(φ300㎜)</v>
          </cell>
          <cell r="B23" t="str">
            <v>제  22 호표</v>
          </cell>
          <cell r="C23" t="str">
            <v>강이형관부설</v>
          </cell>
          <cell r="D23" t="str">
            <v>(φ300㎜)</v>
          </cell>
          <cell r="E23" t="str">
            <v>개소</v>
          </cell>
          <cell r="F23">
            <v>19968</v>
          </cell>
          <cell r="G23">
            <v>13858</v>
          </cell>
          <cell r="H23">
            <v>808</v>
          </cell>
          <cell r="I23">
            <v>5302</v>
          </cell>
          <cell r="J23" t="str">
            <v>B00022</v>
          </cell>
        </row>
        <row r="24">
          <cell r="A24" t="str">
            <v>강이형관부설(φ350㎜)</v>
          </cell>
          <cell r="B24" t="str">
            <v>제  23 호표</v>
          </cell>
          <cell r="C24" t="str">
            <v>강이형관부설</v>
          </cell>
          <cell r="D24" t="str">
            <v>(φ350㎜)</v>
          </cell>
          <cell r="E24" t="str">
            <v>개소</v>
          </cell>
          <cell r="F24">
            <v>24050</v>
          </cell>
          <cell r="G24">
            <v>17207</v>
          </cell>
          <cell r="H24">
            <v>905</v>
          </cell>
          <cell r="I24">
            <v>5938</v>
          </cell>
          <cell r="J24" t="str">
            <v>B00023</v>
          </cell>
        </row>
        <row r="25">
          <cell r="A25" t="str">
            <v>강이형관부설(φ400㎜)</v>
          </cell>
          <cell r="B25" t="str">
            <v>제  24 호표</v>
          </cell>
          <cell r="C25" t="str">
            <v>강이형관부설</v>
          </cell>
          <cell r="D25" t="str">
            <v>(φ400㎜)</v>
          </cell>
          <cell r="E25" t="str">
            <v>개소</v>
          </cell>
          <cell r="F25">
            <v>32044</v>
          </cell>
          <cell r="G25">
            <v>23001</v>
          </cell>
          <cell r="H25">
            <v>1196</v>
          </cell>
          <cell r="I25">
            <v>7847</v>
          </cell>
          <cell r="J25" t="str">
            <v>B00024</v>
          </cell>
        </row>
        <row r="26">
          <cell r="A26" t="str">
            <v>강이형관부설(φ450㎜)</v>
          </cell>
          <cell r="B26" t="str">
            <v>제  25 호표</v>
          </cell>
          <cell r="C26" t="str">
            <v>강이형관부설</v>
          </cell>
          <cell r="D26" t="str">
            <v>(φ450㎜)</v>
          </cell>
          <cell r="E26" t="str">
            <v>개소</v>
          </cell>
          <cell r="F26">
            <v>36178</v>
          </cell>
          <cell r="G26">
            <v>26891</v>
          </cell>
          <cell r="H26">
            <v>1228</v>
          </cell>
          <cell r="I26">
            <v>8059</v>
          </cell>
          <cell r="J26" t="str">
            <v>B00025</v>
          </cell>
        </row>
        <row r="27">
          <cell r="A27" t="str">
            <v>강이형관부설(φ500㎜)</v>
          </cell>
          <cell r="B27" t="str">
            <v>제  26 호표</v>
          </cell>
          <cell r="C27" t="str">
            <v>강이형관부설</v>
          </cell>
          <cell r="D27" t="str">
            <v>(φ500㎜)</v>
          </cell>
          <cell r="E27" t="str">
            <v>개소</v>
          </cell>
          <cell r="F27">
            <v>41400</v>
          </cell>
          <cell r="G27">
            <v>31623</v>
          </cell>
          <cell r="H27">
            <v>1293</v>
          </cell>
          <cell r="I27">
            <v>8484</v>
          </cell>
          <cell r="J27" t="str">
            <v>B00026</v>
          </cell>
        </row>
        <row r="28">
          <cell r="A28" t="str">
            <v>강이형관부설(φ600㎜)</v>
          </cell>
          <cell r="B28" t="str">
            <v>제  27 호표</v>
          </cell>
          <cell r="C28" t="str">
            <v>강이형관부설</v>
          </cell>
          <cell r="D28" t="str">
            <v>(φ600㎜)</v>
          </cell>
          <cell r="E28" t="str">
            <v>개소</v>
          </cell>
          <cell r="F28">
            <v>47636</v>
          </cell>
          <cell r="G28">
            <v>37371</v>
          </cell>
          <cell r="H28">
            <v>1357</v>
          </cell>
          <cell r="I28">
            <v>8908</v>
          </cell>
          <cell r="J28" t="str">
            <v>B00027</v>
          </cell>
        </row>
        <row r="29">
          <cell r="A29" t="str">
            <v>강이형관부설(φ700㎜)</v>
          </cell>
          <cell r="B29" t="str">
            <v>제  28 호표</v>
          </cell>
          <cell r="C29" t="str">
            <v>강이형관부설</v>
          </cell>
          <cell r="D29" t="str">
            <v>(φ700㎜)</v>
          </cell>
          <cell r="E29" t="str">
            <v>개소</v>
          </cell>
          <cell r="F29">
            <v>55421</v>
          </cell>
          <cell r="G29">
            <v>44912</v>
          </cell>
          <cell r="H29">
            <v>1389</v>
          </cell>
          <cell r="I29">
            <v>9120</v>
          </cell>
          <cell r="J29" t="str">
            <v>B00028</v>
          </cell>
        </row>
        <row r="30">
          <cell r="A30" t="str">
            <v>강이형관부설(φ800㎜)</v>
          </cell>
          <cell r="B30" t="str">
            <v>제  29 호표</v>
          </cell>
          <cell r="C30" t="str">
            <v>강이형관부설</v>
          </cell>
          <cell r="D30" t="str">
            <v>(φ800㎜)</v>
          </cell>
          <cell r="E30" t="str">
            <v>개소</v>
          </cell>
          <cell r="F30">
            <v>82172</v>
          </cell>
          <cell r="G30">
            <v>58533</v>
          </cell>
          <cell r="H30">
            <v>2662</v>
          </cell>
          <cell r="I30">
            <v>20977</v>
          </cell>
          <cell r="J30" t="str">
            <v>B00029</v>
          </cell>
        </row>
        <row r="31">
          <cell r="A31" t="str">
            <v>강이형관부설(φ1100㎜)</v>
          </cell>
          <cell r="B31" t="str">
            <v>제  30 호표</v>
          </cell>
          <cell r="C31" t="str">
            <v>강이형관부설</v>
          </cell>
          <cell r="D31" t="str">
            <v>(φ1100㎜)</v>
          </cell>
          <cell r="E31" t="str">
            <v>개소</v>
          </cell>
          <cell r="F31">
            <v>139787</v>
          </cell>
          <cell r="G31">
            <v>112620</v>
          </cell>
          <cell r="H31">
            <v>3059</v>
          </cell>
          <cell r="I31">
            <v>24108</v>
          </cell>
          <cell r="J31" t="str">
            <v>B00030</v>
          </cell>
        </row>
        <row r="32">
          <cell r="A32" t="str">
            <v>강이형관부설(φ1200㎜)</v>
          </cell>
          <cell r="B32" t="str">
            <v>제  31 호표</v>
          </cell>
          <cell r="C32" t="str">
            <v>강이형관부설</v>
          </cell>
          <cell r="D32" t="str">
            <v>(φ1200㎜)</v>
          </cell>
          <cell r="E32" t="str">
            <v>개소</v>
          </cell>
          <cell r="F32">
            <v>174209</v>
          </cell>
          <cell r="G32">
            <v>145983</v>
          </cell>
          <cell r="H32">
            <v>3178</v>
          </cell>
          <cell r="I32">
            <v>25048</v>
          </cell>
          <cell r="J32" t="str">
            <v>B00031</v>
          </cell>
        </row>
        <row r="33">
          <cell r="A33" t="str">
            <v>강이형관부설(φ900㎜)</v>
          </cell>
          <cell r="B33" t="str">
            <v>제  32 호표</v>
          </cell>
          <cell r="C33" t="str">
            <v>강이형관부설</v>
          </cell>
          <cell r="D33" t="str">
            <v>(φ900㎜)</v>
          </cell>
          <cell r="E33" t="str">
            <v>개소</v>
          </cell>
          <cell r="F33">
            <v>96110</v>
          </cell>
          <cell r="G33">
            <v>71412</v>
          </cell>
          <cell r="H33">
            <v>2781</v>
          </cell>
          <cell r="I33">
            <v>21917</v>
          </cell>
          <cell r="J33" t="str">
            <v>B00032</v>
          </cell>
        </row>
        <row r="34">
          <cell r="A34" t="str">
            <v>강이형관부설(기계)(φ1000㎜)</v>
          </cell>
          <cell r="B34" t="str">
            <v>제  33 호표</v>
          </cell>
          <cell r="C34" t="str">
            <v>강이형관부설(기계)</v>
          </cell>
          <cell r="D34" t="str">
            <v>(φ1000㎜)</v>
          </cell>
          <cell r="E34" t="str">
            <v>본</v>
          </cell>
          <cell r="F34">
            <v>112684</v>
          </cell>
          <cell r="G34">
            <v>86928</v>
          </cell>
          <cell r="H34">
            <v>2900</v>
          </cell>
          <cell r="I34">
            <v>22856</v>
          </cell>
          <cell r="J34" t="str">
            <v>B00033</v>
          </cell>
        </row>
        <row r="35">
          <cell r="A35" t="str">
            <v>강이형관접합및부설(φ200㎜,인력)</v>
          </cell>
          <cell r="B35" t="str">
            <v>제  34 호표</v>
          </cell>
          <cell r="C35" t="str">
            <v>강이형관접합및부설</v>
          </cell>
          <cell r="D35" t="str">
            <v>(φ200㎜,인력)</v>
          </cell>
          <cell r="E35" t="str">
            <v>본</v>
          </cell>
          <cell r="F35">
            <v>58887</v>
          </cell>
          <cell r="G35">
            <v>48558</v>
          </cell>
          <cell r="H35">
            <v>8931</v>
          </cell>
          <cell r="I35">
            <v>1398</v>
          </cell>
          <cell r="J35" t="str">
            <v>B00034</v>
          </cell>
        </row>
        <row r="36">
          <cell r="A36" t="str">
            <v>강이형관접합및부설(φ300㎜)</v>
          </cell>
          <cell r="B36" t="str">
            <v>제  35 호표</v>
          </cell>
          <cell r="C36" t="str">
            <v>강이형관접합및부설</v>
          </cell>
          <cell r="D36" t="str">
            <v>(φ300㎜)</v>
          </cell>
          <cell r="E36" t="str">
            <v>개소</v>
          </cell>
          <cell r="F36">
            <v>88988</v>
          </cell>
          <cell r="G36">
            <v>66108</v>
          </cell>
          <cell r="H36">
            <v>13423</v>
          </cell>
          <cell r="I36">
            <v>9457</v>
          </cell>
          <cell r="J36" t="str">
            <v>B00035</v>
          </cell>
        </row>
        <row r="37">
          <cell r="A37" t="str">
            <v>강이형관접합및부설(φ350㎜)</v>
          </cell>
          <cell r="B37" t="str">
            <v>제  36 호표</v>
          </cell>
          <cell r="C37" t="str">
            <v>강이형관접합및부설</v>
          </cell>
          <cell r="D37" t="str">
            <v>(φ350㎜)</v>
          </cell>
          <cell r="E37" t="str">
            <v>개소</v>
          </cell>
          <cell r="F37">
            <v>99194</v>
          </cell>
          <cell r="G37">
            <v>72884</v>
          </cell>
          <cell r="H37">
            <v>15455</v>
          </cell>
          <cell r="I37">
            <v>10855</v>
          </cell>
          <cell r="J37" t="str">
            <v>B00036</v>
          </cell>
        </row>
        <row r="38">
          <cell r="A38" t="str">
            <v>강이형관접합및부설(φ400㎜)</v>
          </cell>
          <cell r="B38" t="str">
            <v>제  37 호표</v>
          </cell>
          <cell r="C38" t="str">
            <v>강이형관접합및부설</v>
          </cell>
          <cell r="D38" t="str">
            <v>(φ400㎜)</v>
          </cell>
          <cell r="E38" t="str">
            <v>개소</v>
          </cell>
          <cell r="F38">
            <v>118205</v>
          </cell>
          <cell r="G38">
            <v>86438</v>
          </cell>
          <cell r="H38">
            <v>17981</v>
          </cell>
          <cell r="I38">
            <v>13786</v>
          </cell>
          <cell r="J38" t="str">
            <v>B00037</v>
          </cell>
        </row>
        <row r="39">
          <cell r="A39" t="str">
            <v>강이형관접합및부설(φ450㎜)</v>
          </cell>
          <cell r="B39" t="str">
            <v>제  38 호표</v>
          </cell>
          <cell r="C39" t="str">
            <v>강이형관접합및부설</v>
          </cell>
          <cell r="D39" t="str">
            <v>(φ450㎜)</v>
          </cell>
          <cell r="E39" t="str">
            <v>개소</v>
          </cell>
          <cell r="F39">
            <v>158462</v>
          </cell>
          <cell r="G39">
            <v>110628</v>
          </cell>
          <cell r="H39">
            <v>33026</v>
          </cell>
          <cell r="I39">
            <v>14808</v>
          </cell>
          <cell r="J39" t="str">
            <v>B00038</v>
          </cell>
        </row>
        <row r="40">
          <cell r="A40" t="str">
            <v>강이형관접합및부설(φ500㎜)</v>
          </cell>
          <cell r="B40" t="str">
            <v>제  39 호표</v>
          </cell>
          <cell r="C40" t="str">
            <v>강이형관접합및부설</v>
          </cell>
          <cell r="D40" t="str">
            <v>(φ500㎜)</v>
          </cell>
          <cell r="E40" t="str">
            <v>개소</v>
          </cell>
          <cell r="F40">
            <v>146544</v>
          </cell>
          <cell r="G40">
            <v>108641</v>
          </cell>
          <cell r="H40">
            <v>22333</v>
          </cell>
          <cell r="I40">
            <v>15570</v>
          </cell>
          <cell r="J40" t="str">
            <v>B00039</v>
          </cell>
        </row>
        <row r="41">
          <cell r="A41" t="str">
            <v>강이형관접합및부설(φ600㎜)</v>
          </cell>
          <cell r="B41" t="str">
            <v>제  40 호표</v>
          </cell>
          <cell r="C41" t="str">
            <v>강이형관접합및부설</v>
          </cell>
          <cell r="D41" t="str">
            <v>(φ600㎜)</v>
          </cell>
          <cell r="E41" t="str">
            <v>개소</v>
          </cell>
          <cell r="F41">
            <v>229916</v>
          </cell>
          <cell r="G41">
            <v>171479</v>
          </cell>
          <cell r="H41">
            <v>38826</v>
          </cell>
          <cell r="I41">
            <v>19611</v>
          </cell>
          <cell r="J41" t="str">
            <v>B00040</v>
          </cell>
        </row>
        <row r="42">
          <cell r="A42" t="str">
            <v>강이형관접합및부설(φ700㎜)</v>
          </cell>
          <cell r="B42" t="str">
            <v>제  41 호표</v>
          </cell>
          <cell r="C42" t="str">
            <v>강이형관접합및부설</v>
          </cell>
          <cell r="D42" t="str">
            <v>(φ700㎜)</v>
          </cell>
          <cell r="E42" t="str">
            <v>개소</v>
          </cell>
          <cell r="F42">
            <v>267700</v>
          </cell>
          <cell r="G42">
            <v>205732</v>
          </cell>
          <cell r="H42">
            <v>42526</v>
          </cell>
          <cell r="I42">
            <v>19442</v>
          </cell>
          <cell r="J42" t="str">
            <v>B00041</v>
          </cell>
        </row>
        <row r="43">
          <cell r="A43" t="str">
            <v>강이형관접합및부설(φ800㎜)</v>
          </cell>
          <cell r="B43" t="str">
            <v>제  42 호표</v>
          </cell>
          <cell r="C43" t="str">
            <v>강이형관접합및부설</v>
          </cell>
          <cell r="D43" t="str">
            <v>(φ800㎜)</v>
          </cell>
          <cell r="E43" t="str">
            <v>개소</v>
          </cell>
          <cell r="F43">
            <v>364176</v>
          </cell>
          <cell r="G43">
            <v>276939</v>
          </cell>
          <cell r="H43">
            <v>57002</v>
          </cell>
          <cell r="I43">
            <v>30235</v>
          </cell>
          <cell r="J43" t="str">
            <v>B00042</v>
          </cell>
        </row>
        <row r="44">
          <cell r="A44" t="str">
            <v>강이형관접합및부설(φ900㎜)</v>
          </cell>
          <cell r="B44" t="str">
            <v>제  43 호표</v>
          </cell>
          <cell r="C44" t="str">
            <v>강이형관접합및부설</v>
          </cell>
          <cell r="D44" t="str">
            <v>(φ900㎜)</v>
          </cell>
          <cell r="E44" t="str">
            <v>개소</v>
          </cell>
          <cell r="F44">
            <v>419777</v>
          </cell>
          <cell r="G44">
            <v>315353</v>
          </cell>
          <cell r="H44">
            <v>68861</v>
          </cell>
          <cell r="I44">
            <v>35563</v>
          </cell>
          <cell r="J44" t="str">
            <v>B00043</v>
          </cell>
        </row>
        <row r="45">
          <cell r="A45" t="str">
            <v>강이형관접합및부설(φ1000㎜)</v>
          </cell>
          <cell r="B45" t="str">
            <v>제  44 호표</v>
          </cell>
          <cell r="C45" t="str">
            <v>강이형관접합및부설</v>
          </cell>
          <cell r="D45" t="str">
            <v>(φ1000㎜)</v>
          </cell>
          <cell r="E45" t="str">
            <v>개소</v>
          </cell>
          <cell r="F45">
            <v>538662</v>
          </cell>
          <cell r="G45">
            <v>414258</v>
          </cell>
          <cell r="H45">
            <v>82888</v>
          </cell>
          <cell r="I45">
            <v>41516</v>
          </cell>
          <cell r="J45" t="str">
            <v>B00044</v>
          </cell>
        </row>
        <row r="46">
          <cell r="A46" t="str">
            <v>강이형관접합및부설(φ1100㎜)</v>
          </cell>
          <cell r="B46" t="str">
            <v>제  45 호표</v>
          </cell>
          <cell r="C46" t="str">
            <v>강이형관접합및부설</v>
          </cell>
          <cell r="D46" t="str">
            <v>(φ1100㎜)</v>
          </cell>
          <cell r="E46" t="str">
            <v>개소</v>
          </cell>
          <cell r="F46">
            <v>573358</v>
          </cell>
          <cell r="G46">
            <v>439932</v>
          </cell>
          <cell r="H46">
            <v>89741</v>
          </cell>
          <cell r="I46">
            <v>43685</v>
          </cell>
          <cell r="J46" t="str">
            <v>B00045</v>
          </cell>
        </row>
        <row r="47">
          <cell r="A47" t="str">
            <v>강이형관접합및부설(φ1200㎜)</v>
          </cell>
          <cell r="B47" t="str">
            <v>제  46 호표</v>
          </cell>
          <cell r="C47" t="str">
            <v>강이형관접합및부설</v>
          </cell>
          <cell r="D47" t="str">
            <v>(φ1200㎜)</v>
          </cell>
          <cell r="E47" t="str">
            <v>개소</v>
          </cell>
          <cell r="F47">
            <v>636164</v>
          </cell>
          <cell r="G47">
            <v>483832</v>
          </cell>
          <cell r="H47">
            <v>105055</v>
          </cell>
          <cell r="I47">
            <v>47277</v>
          </cell>
          <cell r="J47" t="str">
            <v>B00046</v>
          </cell>
        </row>
        <row r="48">
          <cell r="A48" t="str">
            <v>강직관접합및부설(φ200㎜)</v>
          </cell>
          <cell r="B48" t="str">
            <v>제  47 호표</v>
          </cell>
          <cell r="C48" t="str">
            <v>강직관접합및부설</v>
          </cell>
          <cell r="D48" t="str">
            <v>(φ200㎜)</v>
          </cell>
          <cell r="E48" t="str">
            <v>본</v>
          </cell>
          <cell r="F48">
            <v>116410</v>
          </cell>
          <cell r="G48">
            <v>105310</v>
          </cell>
          <cell r="H48">
            <v>9702</v>
          </cell>
          <cell r="I48">
            <v>1398</v>
          </cell>
          <cell r="J48" t="str">
            <v>B00047</v>
          </cell>
        </row>
        <row r="49">
          <cell r="A49" t="str">
            <v>강직관접합및부설(φ300㎜)</v>
          </cell>
          <cell r="B49" t="str">
            <v>제  48 호표</v>
          </cell>
          <cell r="C49" t="str">
            <v>강직관접합및부설</v>
          </cell>
          <cell r="D49" t="str">
            <v>(φ300㎜)</v>
          </cell>
          <cell r="E49" t="str">
            <v>본</v>
          </cell>
          <cell r="F49">
            <v>134878</v>
          </cell>
          <cell r="G49">
            <v>98873</v>
          </cell>
          <cell r="H49">
            <v>17302</v>
          </cell>
          <cell r="I49">
            <v>18703</v>
          </cell>
          <cell r="J49" t="str">
            <v>B00048</v>
          </cell>
        </row>
        <row r="50">
          <cell r="A50" t="str">
            <v>강직관접합및부설(φ350㎜)</v>
          </cell>
          <cell r="B50" t="str">
            <v>제  49 호표</v>
          </cell>
          <cell r="C50" t="str">
            <v>강직관접합및부설</v>
          </cell>
          <cell r="D50" t="str">
            <v>(φ350㎜)</v>
          </cell>
          <cell r="E50" t="str">
            <v>본</v>
          </cell>
          <cell r="F50">
            <v>153386</v>
          </cell>
          <cell r="G50">
            <v>111820</v>
          </cell>
          <cell r="H50">
            <v>20067</v>
          </cell>
          <cell r="I50">
            <v>21499</v>
          </cell>
          <cell r="J50" t="str">
            <v>B00049</v>
          </cell>
        </row>
        <row r="51">
          <cell r="A51" t="str">
            <v>강직관접합및부설(φ400㎜)</v>
          </cell>
          <cell r="B51" t="str">
            <v>제  50 호표</v>
          </cell>
          <cell r="C51" t="str">
            <v>강직관접합및부설</v>
          </cell>
          <cell r="D51" t="str">
            <v>(φ400㎜)</v>
          </cell>
          <cell r="E51" t="str">
            <v>본</v>
          </cell>
          <cell r="F51">
            <v>186818</v>
          </cell>
          <cell r="G51">
            <v>135677</v>
          </cell>
          <cell r="H51">
            <v>23615</v>
          </cell>
          <cell r="I51">
            <v>27526</v>
          </cell>
          <cell r="J51" t="str">
            <v>B00050</v>
          </cell>
        </row>
        <row r="52">
          <cell r="A52" t="str">
            <v>강직관접합및부설(φ450mm)</v>
          </cell>
          <cell r="B52" t="str">
            <v>제  51 호표</v>
          </cell>
          <cell r="C52" t="str">
            <v>강직관접합및부설</v>
          </cell>
          <cell r="D52" t="str">
            <v>(φ450mm)</v>
          </cell>
          <cell r="E52" t="str">
            <v>본</v>
          </cell>
          <cell r="F52">
            <v>206803</v>
          </cell>
          <cell r="G52">
            <v>150904</v>
          </cell>
          <cell r="H52">
            <v>26542</v>
          </cell>
          <cell r="I52">
            <v>29357</v>
          </cell>
          <cell r="J52" t="str">
            <v>B00051</v>
          </cell>
        </row>
        <row r="53">
          <cell r="A53" t="str">
            <v>강직관접합및부설(φ500㎜)</v>
          </cell>
          <cell r="B53" t="str">
            <v>제  52 호표</v>
          </cell>
          <cell r="C53" t="str">
            <v>강직관접합및부설</v>
          </cell>
          <cell r="D53" t="str">
            <v>(φ500㎜)</v>
          </cell>
          <cell r="E53" t="str">
            <v>본</v>
          </cell>
          <cell r="F53">
            <v>235176</v>
          </cell>
          <cell r="G53">
            <v>174657</v>
          </cell>
          <cell r="H53">
            <v>29426</v>
          </cell>
          <cell r="I53">
            <v>31093</v>
          </cell>
          <cell r="J53" t="str">
            <v>B00052</v>
          </cell>
        </row>
        <row r="54">
          <cell r="A54" t="str">
            <v>강직관접합및부설(φ600㎜)</v>
          </cell>
          <cell r="B54" t="str">
            <v>제  53 호표</v>
          </cell>
          <cell r="C54" t="str">
            <v>강직관접합및부설</v>
          </cell>
          <cell r="D54" t="str">
            <v>(φ600㎜)</v>
          </cell>
          <cell r="E54" t="str">
            <v>본</v>
          </cell>
          <cell r="F54">
            <v>334724</v>
          </cell>
          <cell r="G54">
            <v>247002</v>
          </cell>
          <cell r="H54">
            <v>42124</v>
          </cell>
          <cell r="I54">
            <v>45598</v>
          </cell>
          <cell r="J54" t="str">
            <v>B00053</v>
          </cell>
        </row>
        <row r="55">
          <cell r="A55" t="str">
            <v>강직관접합및부설(φ700㎜)</v>
          </cell>
          <cell r="B55" t="str">
            <v>제  54 호표</v>
          </cell>
          <cell r="C55" t="str">
            <v>강직관접합및부설</v>
          </cell>
          <cell r="D55" t="str">
            <v>(φ700㎜)</v>
          </cell>
          <cell r="E55" t="str">
            <v>본</v>
          </cell>
          <cell r="F55">
            <v>392322</v>
          </cell>
          <cell r="G55">
            <v>297273</v>
          </cell>
          <cell r="H55">
            <v>47451</v>
          </cell>
          <cell r="I55">
            <v>47598</v>
          </cell>
          <cell r="J55" t="str">
            <v>B00054</v>
          </cell>
        </row>
        <row r="56">
          <cell r="A56" t="str">
            <v>강직관접합및부설(φ800㎜)</v>
          </cell>
          <cell r="B56" t="str">
            <v>제  55 호표</v>
          </cell>
          <cell r="C56" t="str">
            <v>강직관접합및부설</v>
          </cell>
          <cell r="D56" t="str">
            <v>(φ800㎜)</v>
          </cell>
          <cell r="E56" t="str">
            <v>본</v>
          </cell>
          <cell r="F56">
            <v>528129</v>
          </cell>
          <cell r="G56">
            <v>393965</v>
          </cell>
          <cell r="H56">
            <v>62286</v>
          </cell>
          <cell r="I56">
            <v>71878</v>
          </cell>
          <cell r="J56" t="str">
            <v>B00055</v>
          </cell>
        </row>
        <row r="57">
          <cell r="A57" t="str">
            <v>강직관접합및부설(φ900㎜)</v>
          </cell>
          <cell r="B57" t="str">
            <v>제  56 호표</v>
          </cell>
          <cell r="C57" t="str">
            <v>강직관접합및부설</v>
          </cell>
          <cell r="D57" t="str">
            <v>(φ900㎜)</v>
          </cell>
          <cell r="E57" t="str">
            <v>본</v>
          </cell>
          <cell r="F57">
            <v>611591</v>
          </cell>
          <cell r="G57">
            <v>457771</v>
          </cell>
          <cell r="H57">
            <v>74423</v>
          </cell>
          <cell r="I57">
            <v>79397</v>
          </cell>
          <cell r="J57" t="str">
            <v>B00056</v>
          </cell>
        </row>
        <row r="58">
          <cell r="A58" t="str">
            <v>강직관접합및부설(φ1000㎜)</v>
          </cell>
          <cell r="B58" t="str">
            <v>제  57 호표</v>
          </cell>
          <cell r="C58" t="str">
            <v>강직관접합및부설</v>
          </cell>
          <cell r="D58" t="str">
            <v>(φ1000㎜)</v>
          </cell>
          <cell r="E58" t="str">
            <v>본</v>
          </cell>
          <cell r="F58">
            <v>765641</v>
          </cell>
          <cell r="G58">
            <v>589370</v>
          </cell>
          <cell r="H58">
            <v>88729</v>
          </cell>
          <cell r="I58">
            <v>87542</v>
          </cell>
          <cell r="J58" t="str">
            <v>B00057</v>
          </cell>
        </row>
        <row r="59">
          <cell r="A59" t="str">
            <v>강직관접합및부설(φ1100㎜)</v>
          </cell>
          <cell r="B59" t="str">
            <v>제  58 호표</v>
          </cell>
          <cell r="C59" t="str">
            <v>강직관접합및부설</v>
          </cell>
          <cell r="D59" t="str">
            <v>(φ1100㎜)</v>
          </cell>
          <cell r="E59" t="str">
            <v>본</v>
          </cell>
          <cell r="F59">
            <v>855520</v>
          </cell>
          <cell r="G59">
            <v>668110</v>
          </cell>
          <cell r="H59">
            <v>95820</v>
          </cell>
          <cell r="I59">
            <v>91590</v>
          </cell>
          <cell r="J59" t="str">
            <v>B00058</v>
          </cell>
        </row>
        <row r="60">
          <cell r="A60" t="str">
            <v>강직관접합및부설(φ1200㎜)</v>
          </cell>
          <cell r="B60" t="str">
            <v>제  59 호표</v>
          </cell>
          <cell r="C60" t="str">
            <v>강직관접합및부설</v>
          </cell>
          <cell r="D60" t="str">
            <v>(φ1200㎜)</v>
          </cell>
          <cell r="E60" t="str">
            <v>본</v>
          </cell>
          <cell r="F60">
            <v>985601</v>
          </cell>
          <cell r="G60">
            <v>776816</v>
          </cell>
          <cell r="H60">
            <v>111412</v>
          </cell>
          <cell r="I60">
            <v>97373</v>
          </cell>
          <cell r="J60" t="str">
            <v>B00059</v>
          </cell>
        </row>
        <row r="61">
          <cell r="A61" t="str">
            <v>강직관접합및부설(φ350㎜):9.1m</v>
          </cell>
          <cell r="B61" t="str">
            <v>제  60 호표</v>
          </cell>
          <cell r="C61" t="str">
            <v>강직관접합및부설</v>
          </cell>
          <cell r="D61" t="str">
            <v>(φ350㎜):9.1m</v>
          </cell>
          <cell r="E61" t="str">
            <v>본</v>
          </cell>
          <cell r="F61">
            <v>167466</v>
          </cell>
          <cell r="G61">
            <v>121744</v>
          </cell>
          <cell r="H61">
            <v>20617</v>
          </cell>
          <cell r="I61">
            <v>25105</v>
          </cell>
          <cell r="J61" t="str">
            <v>B00060</v>
          </cell>
        </row>
        <row r="62">
          <cell r="A62" t="str">
            <v>강직관접합및부설(φ400㎜):9.1m</v>
          </cell>
          <cell r="B62" t="str">
            <v>제  61 호표</v>
          </cell>
          <cell r="C62" t="str">
            <v>강직관접합및부설</v>
          </cell>
          <cell r="D62" t="str">
            <v>(φ400㎜):9.1m</v>
          </cell>
          <cell r="E62" t="str">
            <v>본</v>
          </cell>
          <cell r="F62">
            <v>205339</v>
          </cell>
          <cell r="G62">
            <v>148821</v>
          </cell>
          <cell r="H62">
            <v>24326</v>
          </cell>
          <cell r="I62">
            <v>32192</v>
          </cell>
          <cell r="J62" t="str">
            <v>B00061</v>
          </cell>
        </row>
        <row r="63">
          <cell r="A63" t="str">
            <v>강직관접합및부설(φ450mm):9.1m</v>
          </cell>
          <cell r="B63" t="str">
            <v>제  62 호표</v>
          </cell>
          <cell r="C63" t="str">
            <v>강직관접합및부설</v>
          </cell>
          <cell r="D63" t="str">
            <v>(φ450mm):9.1m</v>
          </cell>
          <cell r="E63" t="str">
            <v>본</v>
          </cell>
          <cell r="F63">
            <v>228441</v>
          </cell>
          <cell r="G63">
            <v>166921</v>
          </cell>
          <cell r="H63">
            <v>27285</v>
          </cell>
          <cell r="I63">
            <v>34235</v>
          </cell>
          <cell r="J63" t="str">
            <v>B00062</v>
          </cell>
        </row>
        <row r="64">
          <cell r="A64" t="str">
            <v>강직관접합및부설(φ500㎜):9.1m</v>
          </cell>
          <cell r="B64" t="str">
            <v>제  63 호표</v>
          </cell>
          <cell r="C64" t="str">
            <v>강직관접합및부설</v>
          </cell>
          <cell r="D64" t="str">
            <v>(φ500㎜):9.1m</v>
          </cell>
          <cell r="E64" t="str">
            <v>본</v>
          </cell>
          <cell r="F64">
            <v>259934</v>
          </cell>
          <cell r="G64">
            <v>193550</v>
          </cell>
          <cell r="H64">
            <v>30201</v>
          </cell>
          <cell r="I64">
            <v>36183</v>
          </cell>
          <cell r="J64" t="str">
            <v>B00063</v>
          </cell>
        </row>
        <row r="65">
          <cell r="A65" t="str">
            <v>강직관접합및부설(φ600㎜):9.1m</v>
          </cell>
          <cell r="B65" t="str">
            <v>제  64 호표</v>
          </cell>
          <cell r="C65" t="str">
            <v>강직관접합및부설</v>
          </cell>
          <cell r="D65" t="str">
            <v>(φ600㎜):9.1m</v>
          </cell>
          <cell r="E65" t="str">
            <v>본</v>
          </cell>
          <cell r="F65">
            <v>366326</v>
          </cell>
          <cell r="G65">
            <v>269783</v>
          </cell>
          <cell r="H65">
            <v>43117</v>
          </cell>
          <cell r="I65">
            <v>53426</v>
          </cell>
          <cell r="J65" t="str">
            <v>B00064</v>
          </cell>
        </row>
        <row r="66">
          <cell r="A66" t="str">
            <v>강직관접합및부설(φ700㎜):9.1m</v>
          </cell>
          <cell r="B66" t="str">
            <v>제  65 호표</v>
          </cell>
          <cell r="C66" t="str">
            <v>강직관접합및부설</v>
          </cell>
          <cell r="D66" t="str">
            <v>(φ700㎜):9.1m</v>
          </cell>
          <cell r="E66" t="str">
            <v>본</v>
          </cell>
          <cell r="F66">
            <v>423897</v>
          </cell>
          <cell r="G66">
            <v>322059</v>
          </cell>
          <cell r="H66">
            <v>47016</v>
          </cell>
          <cell r="I66">
            <v>54822</v>
          </cell>
          <cell r="J66" t="str">
            <v>B00065</v>
          </cell>
        </row>
        <row r="67">
          <cell r="A67" t="str">
            <v>강직관접합및부설(φ800㎜):9.1m</v>
          </cell>
          <cell r="B67" t="str">
            <v>제  66 호표</v>
          </cell>
          <cell r="C67" t="str">
            <v>강직관접합및부설</v>
          </cell>
          <cell r="D67" t="str">
            <v>(φ800㎜):9.1m</v>
          </cell>
          <cell r="E67" t="str">
            <v>본</v>
          </cell>
          <cell r="F67">
            <v>577108</v>
          </cell>
          <cell r="G67">
            <v>428831</v>
          </cell>
          <cell r="H67">
            <v>63875</v>
          </cell>
          <cell r="I67">
            <v>84402</v>
          </cell>
          <cell r="J67" t="str">
            <v>B00066</v>
          </cell>
        </row>
        <row r="68">
          <cell r="A68" t="str">
            <v>강직관접합및부설(φ900㎜):9.1m</v>
          </cell>
          <cell r="B68" t="str">
            <v>제  67 호표</v>
          </cell>
          <cell r="C68" t="str">
            <v>강직관접합및부설</v>
          </cell>
          <cell r="D68" t="str">
            <v>(φ900㎜):9.1m</v>
          </cell>
          <cell r="E68" t="str">
            <v>본</v>
          </cell>
          <cell r="F68">
            <v>669055</v>
          </cell>
          <cell r="G68">
            <v>500416</v>
          </cell>
          <cell r="H68">
            <v>76092</v>
          </cell>
          <cell r="I68">
            <v>92547</v>
          </cell>
          <cell r="J68" t="str">
            <v>B00067</v>
          </cell>
        </row>
        <row r="69">
          <cell r="A69" t="str">
            <v>강직관접합및부설(φ1000㎜):9.1m</v>
          </cell>
          <cell r="B69" t="str">
            <v>제  68 호표</v>
          </cell>
          <cell r="C69" t="str">
            <v>강직관접합및부설</v>
          </cell>
          <cell r="D69" t="str">
            <v>(φ1000㎜):9.1m</v>
          </cell>
          <cell r="E69" t="str">
            <v>본</v>
          </cell>
          <cell r="F69">
            <v>833209</v>
          </cell>
          <cell r="G69">
            <v>641414</v>
          </cell>
          <cell r="H69">
            <v>90477</v>
          </cell>
          <cell r="I69">
            <v>101318</v>
          </cell>
          <cell r="J69" t="str">
            <v>B00068</v>
          </cell>
        </row>
        <row r="70">
          <cell r="A70" t="str">
            <v>강직관접합및부설(φ1100㎜):9.1m</v>
          </cell>
          <cell r="B70" t="str">
            <v>제  69 호표</v>
          </cell>
          <cell r="C70" t="str">
            <v>강직관접합및부설</v>
          </cell>
          <cell r="D70" t="str">
            <v>(φ1100㎜):9.1m</v>
          </cell>
          <cell r="E70" t="str">
            <v>본</v>
          </cell>
          <cell r="F70">
            <v>935899</v>
          </cell>
          <cell r="G70">
            <v>732259</v>
          </cell>
          <cell r="H70">
            <v>97648</v>
          </cell>
          <cell r="I70">
            <v>105992</v>
          </cell>
          <cell r="J70" t="str">
            <v>B00069</v>
          </cell>
        </row>
        <row r="71">
          <cell r="A71" t="str">
            <v>강직관접합및부설(φ1200㎜):9.1m</v>
          </cell>
          <cell r="B71" t="str">
            <v>제  70 호표</v>
          </cell>
          <cell r="C71" t="str">
            <v>강직관접합및부설</v>
          </cell>
          <cell r="D71" t="str">
            <v>(φ1200㎜):9.1m</v>
          </cell>
          <cell r="E71" t="str">
            <v>본</v>
          </cell>
          <cell r="F71">
            <v>1089804</v>
          </cell>
          <cell r="G71">
            <v>864083</v>
          </cell>
          <cell r="H71">
            <v>113320</v>
          </cell>
          <cell r="I71">
            <v>112401</v>
          </cell>
          <cell r="J71" t="str">
            <v>B00070</v>
          </cell>
        </row>
        <row r="72">
          <cell r="A72" t="str">
            <v>곡관보호공D=80mm</v>
          </cell>
          <cell r="B72" t="str">
            <v>제  71 호표</v>
          </cell>
          <cell r="C72" t="str">
            <v>곡관보호공</v>
          </cell>
          <cell r="D72" t="str">
            <v>D=80mm</v>
          </cell>
          <cell r="E72" t="str">
            <v>개소</v>
          </cell>
          <cell r="F72">
            <v>16487</v>
          </cell>
          <cell r="G72">
            <v>12831</v>
          </cell>
          <cell r="H72">
            <v>3656</v>
          </cell>
          <cell r="I72">
            <v>0</v>
          </cell>
          <cell r="J72" t="str">
            <v>B00071</v>
          </cell>
        </row>
        <row r="73">
          <cell r="A73" t="str">
            <v>곡관보호공D=100mm</v>
          </cell>
          <cell r="B73" t="str">
            <v>제  72 호표</v>
          </cell>
          <cell r="C73" t="str">
            <v>곡관보호공</v>
          </cell>
          <cell r="D73" t="str">
            <v>D=100mm</v>
          </cell>
          <cell r="E73" t="str">
            <v>개소</v>
          </cell>
          <cell r="F73">
            <v>16359</v>
          </cell>
          <cell r="G73">
            <v>12737</v>
          </cell>
          <cell r="H73">
            <v>3622</v>
          </cell>
          <cell r="I73">
            <v>0</v>
          </cell>
          <cell r="J73" t="str">
            <v>B00072</v>
          </cell>
        </row>
        <row r="74">
          <cell r="A74" t="str">
            <v>곡관보호공D=125mm</v>
          </cell>
          <cell r="B74" t="str">
            <v>제  73 호표</v>
          </cell>
          <cell r="C74" t="str">
            <v>곡관보호공</v>
          </cell>
          <cell r="D74" t="str">
            <v>D=125mm</v>
          </cell>
          <cell r="E74" t="str">
            <v>개소</v>
          </cell>
          <cell r="F74">
            <v>24689</v>
          </cell>
          <cell r="G74">
            <v>19359</v>
          </cell>
          <cell r="H74">
            <v>5330</v>
          </cell>
          <cell r="I74">
            <v>0</v>
          </cell>
          <cell r="J74" t="str">
            <v>B00073</v>
          </cell>
        </row>
        <row r="75">
          <cell r="A75" t="str">
            <v>곡관보호공D=150mm</v>
          </cell>
          <cell r="B75" t="str">
            <v>제  74 호표</v>
          </cell>
          <cell r="C75" t="str">
            <v>곡관보호공</v>
          </cell>
          <cell r="D75" t="str">
            <v>D=150mm</v>
          </cell>
          <cell r="E75" t="str">
            <v>개소</v>
          </cell>
          <cell r="F75">
            <v>24347</v>
          </cell>
          <cell r="G75">
            <v>19051</v>
          </cell>
          <cell r="H75">
            <v>5296</v>
          </cell>
          <cell r="I75">
            <v>0</v>
          </cell>
          <cell r="J75" t="str">
            <v>B00074</v>
          </cell>
        </row>
        <row r="76">
          <cell r="A76" t="str">
            <v>곡관보호공D=200mm</v>
          </cell>
          <cell r="B76" t="str">
            <v>제  75 호표</v>
          </cell>
          <cell r="C76" t="str">
            <v>곡관보호공</v>
          </cell>
          <cell r="D76" t="str">
            <v>D=200mm</v>
          </cell>
          <cell r="E76" t="str">
            <v>개소</v>
          </cell>
          <cell r="F76">
            <v>26398</v>
          </cell>
          <cell r="G76">
            <v>20726</v>
          </cell>
          <cell r="H76">
            <v>5672</v>
          </cell>
          <cell r="I76">
            <v>0</v>
          </cell>
          <cell r="J76" t="str">
            <v>B00075</v>
          </cell>
        </row>
        <row r="77">
          <cell r="A77" t="str">
            <v>곡관보호공D=250mm</v>
          </cell>
          <cell r="B77" t="str">
            <v>제  76 호표</v>
          </cell>
          <cell r="C77" t="str">
            <v>곡관보호공</v>
          </cell>
          <cell r="D77" t="str">
            <v>D=250mm</v>
          </cell>
          <cell r="E77" t="str">
            <v>개소</v>
          </cell>
          <cell r="F77">
            <v>34857</v>
          </cell>
          <cell r="G77">
            <v>27613</v>
          </cell>
          <cell r="H77">
            <v>7244</v>
          </cell>
          <cell r="I77">
            <v>0</v>
          </cell>
          <cell r="J77" t="str">
            <v>B00076</v>
          </cell>
        </row>
        <row r="78">
          <cell r="A78" t="str">
            <v>곡관보호공D=300mm</v>
          </cell>
          <cell r="B78" t="str">
            <v>제  77 호표</v>
          </cell>
          <cell r="C78" t="str">
            <v>곡관보호공</v>
          </cell>
          <cell r="D78" t="str">
            <v>D=300mm</v>
          </cell>
          <cell r="E78" t="str">
            <v>개소</v>
          </cell>
          <cell r="F78">
            <v>47248</v>
          </cell>
          <cell r="G78">
            <v>37783</v>
          </cell>
          <cell r="H78">
            <v>9465</v>
          </cell>
          <cell r="I78">
            <v>0</v>
          </cell>
          <cell r="J78" t="str">
            <v>B00077</v>
          </cell>
        </row>
        <row r="79">
          <cell r="A79" t="str">
            <v>곡관보호공D=350mm</v>
          </cell>
          <cell r="B79" t="str">
            <v>제  78 호표</v>
          </cell>
          <cell r="C79" t="str">
            <v>곡관보호공</v>
          </cell>
          <cell r="D79" t="str">
            <v>D=350mm</v>
          </cell>
          <cell r="E79" t="str">
            <v>개소</v>
          </cell>
          <cell r="F79">
            <v>68866</v>
          </cell>
          <cell r="G79">
            <v>55574</v>
          </cell>
          <cell r="H79">
            <v>13292</v>
          </cell>
          <cell r="I79">
            <v>0</v>
          </cell>
          <cell r="J79" t="str">
            <v>B00078</v>
          </cell>
        </row>
        <row r="80">
          <cell r="A80" t="str">
            <v>곡관보호공D=400mm</v>
          </cell>
          <cell r="B80" t="str">
            <v>제  79 호표</v>
          </cell>
          <cell r="C80" t="str">
            <v>곡관보호공</v>
          </cell>
          <cell r="D80" t="str">
            <v>D=400mm</v>
          </cell>
          <cell r="E80" t="str">
            <v>개소</v>
          </cell>
          <cell r="F80">
            <v>108601</v>
          </cell>
          <cell r="G80">
            <v>88475</v>
          </cell>
          <cell r="H80">
            <v>20126</v>
          </cell>
          <cell r="I80">
            <v>0</v>
          </cell>
          <cell r="J80" t="str">
            <v>B00079</v>
          </cell>
        </row>
        <row r="81">
          <cell r="A81" t="str">
            <v>곡관보호공D=450mm</v>
          </cell>
          <cell r="B81" t="str">
            <v>제  80 호표</v>
          </cell>
          <cell r="C81" t="str">
            <v>곡관보호공</v>
          </cell>
          <cell r="D81" t="str">
            <v>D=450mm</v>
          </cell>
          <cell r="E81" t="str">
            <v>개소</v>
          </cell>
          <cell r="F81">
            <v>123727</v>
          </cell>
          <cell r="G81">
            <v>101449</v>
          </cell>
          <cell r="H81">
            <v>22278</v>
          </cell>
          <cell r="I81">
            <v>0</v>
          </cell>
          <cell r="J81" t="str">
            <v>B00080</v>
          </cell>
        </row>
        <row r="82">
          <cell r="A82" t="str">
            <v>곡관보호공D=500mm</v>
          </cell>
          <cell r="B82" t="str">
            <v>제  81 호표</v>
          </cell>
          <cell r="C82" t="str">
            <v>곡관보호공</v>
          </cell>
          <cell r="D82" t="str">
            <v>D=500mm</v>
          </cell>
          <cell r="E82" t="str">
            <v>개소</v>
          </cell>
          <cell r="F82">
            <v>143038</v>
          </cell>
          <cell r="G82">
            <v>117206</v>
          </cell>
          <cell r="H82">
            <v>25832</v>
          </cell>
          <cell r="I82">
            <v>0</v>
          </cell>
          <cell r="J82" t="str">
            <v>B00081</v>
          </cell>
        </row>
        <row r="83">
          <cell r="A83" t="str">
            <v>곡관보호공D=600mm</v>
          </cell>
          <cell r="B83" t="str">
            <v>제  82 호표</v>
          </cell>
          <cell r="C83" t="str">
            <v>곡관보호공</v>
          </cell>
          <cell r="D83" t="str">
            <v>D=600mm</v>
          </cell>
          <cell r="E83" t="str">
            <v>개소</v>
          </cell>
          <cell r="F83">
            <v>187396</v>
          </cell>
          <cell r="G83">
            <v>155892</v>
          </cell>
          <cell r="H83">
            <v>31504</v>
          </cell>
          <cell r="I83">
            <v>0</v>
          </cell>
          <cell r="J83" t="str">
            <v>B00082</v>
          </cell>
        </row>
        <row r="84">
          <cell r="A84" t="str">
            <v>곡관보호공D=700mm</v>
          </cell>
          <cell r="B84" t="str">
            <v>제  83 호표</v>
          </cell>
          <cell r="C84" t="str">
            <v>곡관보호공</v>
          </cell>
          <cell r="D84" t="str">
            <v>D=700mm</v>
          </cell>
          <cell r="E84" t="str">
            <v>개소</v>
          </cell>
          <cell r="F84">
            <v>280528</v>
          </cell>
          <cell r="G84">
            <v>240037</v>
          </cell>
          <cell r="H84">
            <v>40491</v>
          </cell>
          <cell r="I84">
            <v>0</v>
          </cell>
          <cell r="J84" t="str">
            <v>B00083</v>
          </cell>
        </row>
        <row r="85">
          <cell r="A85" t="str">
            <v>곡관보호공D=800mm</v>
          </cell>
          <cell r="B85" t="str">
            <v>제  84 호표</v>
          </cell>
          <cell r="C85" t="str">
            <v>곡관보호공</v>
          </cell>
          <cell r="D85" t="str">
            <v>D=800mm</v>
          </cell>
          <cell r="E85" t="str">
            <v>개소</v>
          </cell>
          <cell r="F85">
            <v>329756</v>
          </cell>
          <cell r="G85">
            <v>282465</v>
          </cell>
          <cell r="H85">
            <v>47291</v>
          </cell>
          <cell r="I85">
            <v>0</v>
          </cell>
          <cell r="J85" t="str">
            <v>B00084</v>
          </cell>
        </row>
        <row r="86">
          <cell r="A86" t="str">
            <v>곡관보호공D=900mm</v>
          </cell>
          <cell r="B86" t="str">
            <v>제  85 호표</v>
          </cell>
          <cell r="C86" t="str">
            <v>곡관보호공</v>
          </cell>
          <cell r="D86" t="str">
            <v>D=900mm</v>
          </cell>
          <cell r="E86" t="str">
            <v>개소</v>
          </cell>
          <cell r="F86">
            <v>376208</v>
          </cell>
          <cell r="G86">
            <v>322972</v>
          </cell>
          <cell r="H86">
            <v>53236</v>
          </cell>
          <cell r="I86">
            <v>0</v>
          </cell>
          <cell r="J86" t="str">
            <v>B00085</v>
          </cell>
        </row>
        <row r="87">
          <cell r="A87" t="str">
            <v>곡관보호공D=1000mm</v>
          </cell>
          <cell r="B87" t="str">
            <v>제  86 호표</v>
          </cell>
          <cell r="C87" t="str">
            <v>곡관보호공</v>
          </cell>
          <cell r="D87" t="str">
            <v>D=1000mm</v>
          </cell>
          <cell r="E87" t="str">
            <v>개소</v>
          </cell>
          <cell r="F87">
            <v>451429</v>
          </cell>
          <cell r="G87">
            <v>390334</v>
          </cell>
          <cell r="H87">
            <v>61095</v>
          </cell>
          <cell r="I87">
            <v>0</v>
          </cell>
          <cell r="J87" t="str">
            <v>B00086</v>
          </cell>
        </row>
        <row r="88">
          <cell r="A88" t="str">
            <v>곡관보호공D=1100mm</v>
          </cell>
          <cell r="B88" t="str">
            <v>제  87 호표</v>
          </cell>
          <cell r="C88" t="str">
            <v>곡관보호공</v>
          </cell>
          <cell r="D88" t="str">
            <v>D=1100mm</v>
          </cell>
          <cell r="E88" t="str">
            <v>개소</v>
          </cell>
          <cell r="F88">
            <v>506771</v>
          </cell>
          <cell r="G88">
            <v>438842</v>
          </cell>
          <cell r="H88">
            <v>67929</v>
          </cell>
          <cell r="I88">
            <v>0</v>
          </cell>
          <cell r="J88" t="str">
            <v>B00087</v>
          </cell>
        </row>
        <row r="89">
          <cell r="A89" t="str">
            <v>곡관보호공D=1200mm</v>
          </cell>
          <cell r="B89" t="str">
            <v>제  88 호표</v>
          </cell>
          <cell r="C89" t="str">
            <v>곡관보호공</v>
          </cell>
          <cell r="D89" t="str">
            <v>D=1200mm</v>
          </cell>
          <cell r="E89" t="str">
            <v>개소</v>
          </cell>
          <cell r="F89">
            <v>543653</v>
          </cell>
          <cell r="G89">
            <v>471247</v>
          </cell>
          <cell r="H89">
            <v>72406</v>
          </cell>
          <cell r="I89">
            <v>0</v>
          </cell>
          <cell r="J89" t="str">
            <v>B00088</v>
          </cell>
        </row>
        <row r="90">
          <cell r="A90" t="str">
            <v>관부사</v>
          </cell>
          <cell r="B90" t="str">
            <v>제  89 호표</v>
          </cell>
          <cell r="C90" t="str">
            <v>관부사</v>
          </cell>
          <cell r="E90" t="str">
            <v>㎥</v>
          </cell>
          <cell r="F90">
            <v>47710</v>
          </cell>
          <cell r="G90">
            <v>11544</v>
          </cell>
          <cell r="H90">
            <v>26044</v>
          </cell>
          <cell r="I90">
            <v>10122</v>
          </cell>
          <cell r="J90" t="str">
            <v>B00089</v>
          </cell>
        </row>
        <row r="91">
          <cell r="A91" t="str">
            <v>관전기방식D=300mm</v>
          </cell>
          <cell r="B91" t="str">
            <v>제  90 호표</v>
          </cell>
          <cell r="C91" t="str">
            <v>관전기방식</v>
          </cell>
          <cell r="D91" t="str">
            <v>D=300mm</v>
          </cell>
          <cell r="E91" t="str">
            <v>1식</v>
          </cell>
          <cell r="F91">
            <v>19224751</v>
          </cell>
          <cell r="G91">
            <v>5695089</v>
          </cell>
          <cell r="H91">
            <v>13529662</v>
          </cell>
          <cell r="I91">
            <v>0</v>
          </cell>
          <cell r="J91" t="str">
            <v>B00090</v>
          </cell>
        </row>
        <row r="92">
          <cell r="A92" t="str">
            <v>관전기방식D=350mm</v>
          </cell>
          <cell r="B92" t="str">
            <v>제  91 호표</v>
          </cell>
          <cell r="C92" t="str">
            <v>관전기방식</v>
          </cell>
          <cell r="D92" t="str">
            <v>D=350mm</v>
          </cell>
          <cell r="E92" t="str">
            <v>1식</v>
          </cell>
          <cell r="F92">
            <v>20440771</v>
          </cell>
          <cell r="G92">
            <v>5935965</v>
          </cell>
          <cell r="H92">
            <v>14504806</v>
          </cell>
          <cell r="I92">
            <v>0</v>
          </cell>
          <cell r="J92" t="str">
            <v>B00091</v>
          </cell>
        </row>
        <row r="93">
          <cell r="A93" t="str">
            <v>관전기방식D=400mm</v>
          </cell>
          <cell r="B93" t="str">
            <v>제  92 호표</v>
          </cell>
          <cell r="C93" t="str">
            <v>관전기방식</v>
          </cell>
          <cell r="D93" t="str">
            <v>D=400mm</v>
          </cell>
          <cell r="E93" t="str">
            <v>1식</v>
          </cell>
          <cell r="F93">
            <v>22264801</v>
          </cell>
          <cell r="G93">
            <v>6297279</v>
          </cell>
          <cell r="H93">
            <v>15967522</v>
          </cell>
          <cell r="I93">
            <v>0</v>
          </cell>
          <cell r="J93" t="str">
            <v>B00092</v>
          </cell>
        </row>
        <row r="94">
          <cell r="A94" t="str">
            <v>관전기방식D=450mm</v>
          </cell>
          <cell r="B94" t="str">
            <v>제  93 호표</v>
          </cell>
          <cell r="C94" t="str">
            <v>관전기방식</v>
          </cell>
          <cell r="D94" t="str">
            <v>D=450mm</v>
          </cell>
          <cell r="E94" t="str">
            <v>1식</v>
          </cell>
          <cell r="F94">
            <v>23480821</v>
          </cell>
          <cell r="G94">
            <v>6538155</v>
          </cell>
          <cell r="H94">
            <v>16942666</v>
          </cell>
          <cell r="I94">
            <v>0</v>
          </cell>
          <cell r="J94" t="str">
            <v>B00093</v>
          </cell>
        </row>
        <row r="95">
          <cell r="A95" t="str">
            <v>관전기방식D=500mm</v>
          </cell>
          <cell r="B95" t="str">
            <v>제  94 호표</v>
          </cell>
          <cell r="C95" t="str">
            <v>관전기방식</v>
          </cell>
          <cell r="D95" t="str">
            <v>D=500mm</v>
          </cell>
          <cell r="E95" t="str">
            <v>1식</v>
          </cell>
          <cell r="F95">
            <v>25304851</v>
          </cell>
          <cell r="G95">
            <v>6899469</v>
          </cell>
          <cell r="H95">
            <v>18405382</v>
          </cell>
          <cell r="I95">
            <v>0</v>
          </cell>
          <cell r="J95" t="str">
            <v>B00094</v>
          </cell>
        </row>
        <row r="96">
          <cell r="A96" t="str">
            <v>관전기방식D=600mm</v>
          </cell>
          <cell r="B96" t="str">
            <v>제  95 호표</v>
          </cell>
          <cell r="C96" t="str">
            <v>관전기방식</v>
          </cell>
          <cell r="D96" t="str">
            <v>D=600mm</v>
          </cell>
          <cell r="E96" t="str">
            <v>1식</v>
          </cell>
          <cell r="F96">
            <v>28344901</v>
          </cell>
          <cell r="G96">
            <v>7501659</v>
          </cell>
          <cell r="H96">
            <v>20843242</v>
          </cell>
          <cell r="I96">
            <v>0</v>
          </cell>
          <cell r="J96" t="str">
            <v>B00095</v>
          </cell>
        </row>
        <row r="97">
          <cell r="A97" t="str">
            <v>관전기방식D=700mm</v>
          </cell>
          <cell r="B97" t="str">
            <v>제  96 호표</v>
          </cell>
          <cell r="C97" t="str">
            <v>관전기방식</v>
          </cell>
          <cell r="D97" t="str">
            <v>D=700mm</v>
          </cell>
          <cell r="E97" t="str">
            <v>1식</v>
          </cell>
          <cell r="F97">
            <v>31384951</v>
          </cell>
          <cell r="G97">
            <v>8103849</v>
          </cell>
          <cell r="H97">
            <v>23281102</v>
          </cell>
          <cell r="I97">
            <v>0</v>
          </cell>
          <cell r="J97" t="str">
            <v>B00096</v>
          </cell>
        </row>
        <row r="98">
          <cell r="A98" t="str">
            <v>관전기방식D=800mm</v>
          </cell>
          <cell r="B98" t="str">
            <v>제  97 호표</v>
          </cell>
          <cell r="C98" t="str">
            <v>관전기방식</v>
          </cell>
          <cell r="D98" t="str">
            <v>D=800mm</v>
          </cell>
          <cell r="E98" t="str">
            <v>1식</v>
          </cell>
          <cell r="F98">
            <v>34425001</v>
          </cell>
          <cell r="G98">
            <v>8706039</v>
          </cell>
          <cell r="H98">
            <v>25718962</v>
          </cell>
          <cell r="I98">
            <v>0</v>
          </cell>
          <cell r="J98" t="str">
            <v>B00097</v>
          </cell>
        </row>
        <row r="99">
          <cell r="A99" t="str">
            <v>관전기방식D=900mm</v>
          </cell>
          <cell r="B99" t="str">
            <v>제  98 호표</v>
          </cell>
          <cell r="C99" t="str">
            <v>관전기방식</v>
          </cell>
          <cell r="D99" t="str">
            <v>D=900mm</v>
          </cell>
          <cell r="E99" t="str">
            <v>1식</v>
          </cell>
          <cell r="F99">
            <v>37465051</v>
          </cell>
          <cell r="G99">
            <v>9308229</v>
          </cell>
          <cell r="H99">
            <v>28156822</v>
          </cell>
          <cell r="I99">
            <v>0</v>
          </cell>
          <cell r="J99" t="str">
            <v>B00098</v>
          </cell>
        </row>
        <row r="100">
          <cell r="A100" t="str">
            <v>관전기방식D=1000mm</v>
          </cell>
          <cell r="B100" t="str">
            <v>제  99 호표</v>
          </cell>
          <cell r="C100" t="str">
            <v>관전기방식</v>
          </cell>
          <cell r="D100" t="str">
            <v>D=1000mm</v>
          </cell>
          <cell r="E100" t="str">
            <v>1식</v>
          </cell>
          <cell r="F100">
            <v>40505101</v>
          </cell>
          <cell r="G100">
            <v>9910419</v>
          </cell>
          <cell r="H100">
            <v>30594682</v>
          </cell>
          <cell r="I100">
            <v>0</v>
          </cell>
          <cell r="J100" t="str">
            <v>B00099</v>
          </cell>
        </row>
        <row r="101">
          <cell r="A101" t="str">
            <v>관전기방식D=1100mm</v>
          </cell>
          <cell r="B101" t="str">
            <v>제 100 호표</v>
          </cell>
          <cell r="C101" t="str">
            <v>관전기방식</v>
          </cell>
          <cell r="D101" t="str">
            <v>D=1100mm</v>
          </cell>
          <cell r="E101" t="str">
            <v>1식</v>
          </cell>
          <cell r="F101">
            <v>43545151</v>
          </cell>
          <cell r="G101">
            <v>10512609</v>
          </cell>
          <cell r="H101">
            <v>33032542</v>
          </cell>
          <cell r="I101">
            <v>0</v>
          </cell>
          <cell r="J101" t="str">
            <v>B00100</v>
          </cell>
        </row>
        <row r="102">
          <cell r="A102" t="str">
            <v>관전기방식D=1200mm</v>
          </cell>
          <cell r="B102" t="str">
            <v>제 101 호표</v>
          </cell>
          <cell r="C102" t="str">
            <v>관전기방식</v>
          </cell>
          <cell r="D102" t="str">
            <v>D=1200mm</v>
          </cell>
          <cell r="E102" t="str">
            <v>1식</v>
          </cell>
          <cell r="F102">
            <v>46585201</v>
          </cell>
          <cell r="G102">
            <v>11114799</v>
          </cell>
          <cell r="H102">
            <v>35470402</v>
          </cell>
          <cell r="I102">
            <v>0</v>
          </cell>
          <cell r="J102" t="str">
            <v>B00101</v>
          </cell>
        </row>
        <row r="103">
          <cell r="A103" t="str">
            <v>관지수(수팽창고무:20x10)</v>
          </cell>
          <cell r="B103" t="str">
            <v>제 102 호표</v>
          </cell>
          <cell r="C103" t="str">
            <v>관지수</v>
          </cell>
          <cell r="D103" t="str">
            <v>(수팽창고무:20x10)</v>
          </cell>
          <cell r="E103" t="str">
            <v>M</v>
          </cell>
          <cell r="F103">
            <v>3037</v>
          </cell>
          <cell r="G103">
            <v>905</v>
          </cell>
          <cell r="H103">
            <v>2132</v>
          </cell>
          <cell r="I103">
            <v>0</v>
          </cell>
          <cell r="J103" t="str">
            <v>B00102</v>
          </cell>
        </row>
        <row r="104">
          <cell r="A104" t="str">
            <v>구조물공D=80mm</v>
          </cell>
          <cell r="B104" t="str">
            <v>제 103 호표</v>
          </cell>
          <cell r="C104" t="str">
            <v>구조물공</v>
          </cell>
          <cell r="D104" t="str">
            <v>D=80mm</v>
          </cell>
          <cell r="E104" t="str">
            <v>개소</v>
          </cell>
          <cell r="F104">
            <v>4287588</v>
          </cell>
          <cell r="G104">
            <v>2652277</v>
          </cell>
          <cell r="H104">
            <v>1630249</v>
          </cell>
          <cell r="I104">
            <v>5062</v>
          </cell>
          <cell r="J104" t="str">
            <v>B00103</v>
          </cell>
        </row>
        <row r="105">
          <cell r="A105" t="str">
            <v>구조물공D=100mm</v>
          </cell>
          <cell r="B105" t="str">
            <v>제 104 호표</v>
          </cell>
          <cell r="C105" t="str">
            <v>구조물공</v>
          </cell>
          <cell r="D105" t="str">
            <v>D=100mm</v>
          </cell>
          <cell r="E105" t="str">
            <v>개소</v>
          </cell>
          <cell r="F105">
            <v>4308682</v>
          </cell>
          <cell r="G105">
            <v>2665369</v>
          </cell>
          <cell r="H105">
            <v>1638229</v>
          </cell>
          <cell r="I105">
            <v>5084</v>
          </cell>
          <cell r="J105" t="str">
            <v>B00104</v>
          </cell>
        </row>
        <row r="106">
          <cell r="A106" t="str">
            <v>구조물공D=125mm</v>
          </cell>
          <cell r="B106" t="str">
            <v>제 105 호표</v>
          </cell>
          <cell r="C106" t="str">
            <v>구조물공</v>
          </cell>
          <cell r="D106" t="str">
            <v>D=125mm</v>
          </cell>
          <cell r="E106" t="str">
            <v>개소</v>
          </cell>
          <cell r="F106">
            <v>4334602</v>
          </cell>
          <cell r="G106">
            <v>2681457</v>
          </cell>
          <cell r="H106">
            <v>1648033</v>
          </cell>
          <cell r="I106">
            <v>5112</v>
          </cell>
          <cell r="J106" t="str">
            <v>B00105</v>
          </cell>
        </row>
        <row r="107">
          <cell r="A107" t="str">
            <v>구조물공D=150mm</v>
          </cell>
          <cell r="B107" t="str">
            <v>제 106 호표</v>
          </cell>
          <cell r="C107" t="str">
            <v>구조물공</v>
          </cell>
          <cell r="D107" t="str">
            <v>D=150mm</v>
          </cell>
          <cell r="E107" t="str">
            <v>개소</v>
          </cell>
          <cell r="F107">
            <v>4356411</v>
          </cell>
          <cell r="G107">
            <v>2695380</v>
          </cell>
          <cell r="H107">
            <v>1655894</v>
          </cell>
          <cell r="I107">
            <v>5137</v>
          </cell>
          <cell r="J107" t="str">
            <v>B00106</v>
          </cell>
        </row>
        <row r="108">
          <cell r="A108" t="str">
            <v>구조물공D=200mm</v>
          </cell>
          <cell r="B108" t="str">
            <v>제 107 호표</v>
          </cell>
          <cell r="C108" t="str">
            <v>구조물공</v>
          </cell>
          <cell r="D108" t="str">
            <v>D=200mm</v>
          </cell>
          <cell r="E108" t="str">
            <v>개소</v>
          </cell>
          <cell r="F108">
            <v>4625665</v>
          </cell>
          <cell r="G108">
            <v>2920823</v>
          </cell>
          <cell r="H108">
            <v>1691046</v>
          </cell>
          <cell r="I108">
            <v>13796</v>
          </cell>
          <cell r="J108" t="str">
            <v>B00107</v>
          </cell>
        </row>
        <row r="109">
          <cell r="A109" t="str">
            <v>구조물공D=250mm</v>
          </cell>
          <cell r="B109" t="str">
            <v>제 108 호표</v>
          </cell>
          <cell r="C109" t="str">
            <v>구조물공</v>
          </cell>
          <cell r="D109" t="str">
            <v>D=250mm</v>
          </cell>
          <cell r="E109" t="str">
            <v>개소</v>
          </cell>
          <cell r="F109">
            <v>4679554</v>
          </cell>
          <cell r="G109">
            <v>2955823</v>
          </cell>
          <cell r="H109">
            <v>1709668</v>
          </cell>
          <cell r="I109">
            <v>14063</v>
          </cell>
          <cell r="J109" t="str">
            <v>B00108</v>
          </cell>
        </row>
        <row r="110">
          <cell r="A110" t="str">
            <v>구조물공D=300mm</v>
          </cell>
          <cell r="B110" t="str">
            <v>제 109 호표</v>
          </cell>
          <cell r="C110" t="str">
            <v>구조물공</v>
          </cell>
          <cell r="D110" t="str">
            <v>D=300mm</v>
          </cell>
          <cell r="E110" t="str">
            <v>개소</v>
          </cell>
          <cell r="F110">
            <v>4733436</v>
          </cell>
          <cell r="G110">
            <v>2990830</v>
          </cell>
          <cell r="H110">
            <v>1728277</v>
          </cell>
          <cell r="I110">
            <v>14329</v>
          </cell>
          <cell r="J110" t="str">
            <v>B00109</v>
          </cell>
        </row>
        <row r="111">
          <cell r="A111" t="str">
            <v>구조물공D=350mm</v>
          </cell>
          <cell r="B111" t="str">
            <v>제 110 호표</v>
          </cell>
          <cell r="C111" t="str">
            <v>구조물공</v>
          </cell>
          <cell r="D111" t="str">
            <v>D=350mm</v>
          </cell>
          <cell r="E111" t="str">
            <v>개소</v>
          </cell>
          <cell r="F111">
            <v>4786558</v>
          </cell>
          <cell r="G111">
            <v>3025247</v>
          </cell>
          <cell r="H111">
            <v>1746719</v>
          </cell>
          <cell r="I111">
            <v>14592</v>
          </cell>
          <cell r="J111" t="str">
            <v>B00110</v>
          </cell>
        </row>
        <row r="112">
          <cell r="A112" t="str">
            <v>구조물공D=400mm</v>
          </cell>
          <cell r="B112" t="str">
            <v>제 111 호표</v>
          </cell>
          <cell r="C112" t="str">
            <v>구조물공</v>
          </cell>
          <cell r="D112" t="str">
            <v>D=400mm</v>
          </cell>
          <cell r="E112" t="str">
            <v>개소</v>
          </cell>
          <cell r="F112">
            <v>4836424</v>
          </cell>
          <cell r="G112">
            <v>3057911</v>
          </cell>
          <cell r="H112">
            <v>1763656</v>
          </cell>
          <cell r="I112">
            <v>14857</v>
          </cell>
          <cell r="J112" t="str">
            <v>B00111</v>
          </cell>
        </row>
        <row r="113">
          <cell r="A113" t="str">
            <v>구조물공D=450mm</v>
          </cell>
          <cell r="B113" t="str">
            <v>제 112 호표</v>
          </cell>
          <cell r="C113" t="str">
            <v>구조물공</v>
          </cell>
          <cell r="D113" t="str">
            <v>D=450mm</v>
          </cell>
          <cell r="E113" t="str">
            <v>개소</v>
          </cell>
          <cell r="F113">
            <v>4887224</v>
          </cell>
          <cell r="G113">
            <v>3090947</v>
          </cell>
          <cell r="H113">
            <v>1781157</v>
          </cell>
          <cell r="I113">
            <v>15120</v>
          </cell>
          <cell r="J113" t="str">
            <v>B00112</v>
          </cell>
        </row>
        <row r="114">
          <cell r="A114" t="str">
            <v>구조물공D=500mm</v>
          </cell>
          <cell r="B114" t="str">
            <v>제 113 호표</v>
          </cell>
          <cell r="C114" t="str">
            <v>구조물공</v>
          </cell>
          <cell r="D114" t="str">
            <v>D=500mm</v>
          </cell>
          <cell r="E114" t="str">
            <v>개소</v>
          </cell>
          <cell r="F114">
            <v>6157980</v>
          </cell>
          <cell r="G114">
            <v>3936357</v>
          </cell>
          <cell r="H114">
            <v>2201809</v>
          </cell>
          <cell r="I114">
            <v>19814</v>
          </cell>
          <cell r="J114" t="str">
            <v>B00113</v>
          </cell>
        </row>
        <row r="115">
          <cell r="A115" t="str">
            <v>구조물공D=600mm</v>
          </cell>
          <cell r="B115" t="str">
            <v>제 114 호표</v>
          </cell>
          <cell r="C115" t="str">
            <v>구조물공</v>
          </cell>
          <cell r="D115" t="str">
            <v>D=600mm</v>
          </cell>
          <cell r="E115" t="str">
            <v>개소</v>
          </cell>
          <cell r="F115">
            <v>6281946</v>
          </cell>
          <cell r="G115">
            <v>4018211</v>
          </cell>
          <cell r="H115">
            <v>2243249</v>
          </cell>
          <cell r="I115">
            <v>20486</v>
          </cell>
          <cell r="J115" t="str">
            <v>B00114</v>
          </cell>
        </row>
        <row r="116">
          <cell r="A116" t="str">
            <v>구조물공D=700mm</v>
          </cell>
          <cell r="B116" t="str">
            <v>제 115 호표</v>
          </cell>
          <cell r="C116" t="str">
            <v>구조물공</v>
          </cell>
          <cell r="D116" t="str">
            <v>D=700mm</v>
          </cell>
          <cell r="E116" t="str">
            <v>개소</v>
          </cell>
          <cell r="F116">
            <v>6401815</v>
          </cell>
          <cell r="G116">
            <v>4097698</v>
          </cell>
          <cell r="H116">
            <v>2282958</v>
          </cell>
          <cell r="I116">
            <v>21159</v>
          </cell>
          <cell r="J116" t="str">
            <v>B00115</v>
          </cell>
        </row>
        <row r="117">
          <cell r="A117" t="str">
            <v>구조물공D=800mm</v>
          </cell>
          <cell r="B117" t="str">
            <v>제 116 호표</v>
          </cell>
          <cell r="C117" t="str">
            <v>구조물공</v>
          </cell>
          <cell r="D117" t="str">
            <v>D=800mm</v>
          </cell>
          <cell r="E117" t="str">
            <v>개소</v>
          </cell>
          <cell r="F117">
            <v>6519794</v>
          </cell>
          <cell r="G117">
            <v>4175745</v>
          </cell>
          <cell r="H117">
            <v>2322225</v>
          </cell>
          <cell r="I117">
            <v>21824</v>
          </cell>
          <cell r="J117" t="str">
            <v>B00116</v>
          </cell>
        </row>
        <row r="118">
          <cell r="A118" t="str">
            <v>구조물공D=900mm</v>
          </cell>
          <cell r="B118" t="str">
            <v>제 117 호표</v>
          </cell>
          <cell r="C118" t="str">
            <v>구조물공</v>
          </cell>
          <cell r="D118" t="str">
            <v>D=900mm</v>
          </cell>
          <cell r="E118" t="str">
            <v>개소</v>
          </cell>
          <cell r="F118">
            <v>8063276</v>
          </cell>
          <cell r="G118">
            <v>5207174</v>
          </cell>
          <cell r="H118">
            <v>2828000</v>
          </cell>
          <cell r="I118">
            <v>28102</v>
          </cell>
          <cell r="J118" t="str">
            <v>B00117</v>
          </cell>
        </row>
        <row r="119">
          <cell r="A119" t="str">
            <v>구조물공D=1000mm</v>
          </cell>
          <cell r="B119" t="str">
            <v>제 118 호표</v>
          </cell>
          <cell r="C119" t="str">
            <v>구조물공</v>
          </cell>
          <cell r="D119" t="str">
            <v>D=1000mm</v>
          </cell>
          <cell r="E119" t="str">
            <v>개소</v>
          </cell>
          <cell r="F119">
            <v>8202158</v>
          </cell>
          <cell r="G119">
            <v>5300389</v>
          </cell>
          <cell r="H119">
            <v>2872838</v>
          </cell>
          <cell r="I119">
            <v>28931</v>
          </cell>
          <cell r="J119" t="str">
            <v>B00118</v>
          </cell>
        </row>
        <row r="120">
          <cell r="A120" t="str">
            <v>구조물공D=1100mm</v>
          </cell>
          <cell r="B120" t="str">
            <v>제 119 호표</v>
          </cell>
          <cell r="C120" t="str">
            <v>구조물공</v>
          </cell>
          <cell r="D120" t="str">
            <v>D=1100mm</v>
          </cell>
          <cell r="E120" t="str">
            <v>개소</v>
          </cell>
          <cell r="F120">
            <v>11472137</v>
          </cell>
          <cell r="G120">
            <v>7315930</v>
          </cell>
          <cell r="H120">
            <v>4117067</v>
          </cell>
          <cell r="I120">
            <v>39140</v>
          </cell>
          <cell r="J120" t="str">
            <v>B00119</v>
          </cell>
        </row>
        <row r="121">
          <cell r="A121" t="str">
            <v>구조물공D=1200mm</v>
          </cell>
          <cell r="B121" t="str">
            <v>제 120 호표</v>
          </cell>
          <cell r="C121" t="str">
            <v>구조물공</v>
          </cell>
          <cell r="D121" t="str">
            <v>D=1200mm</v>
          </cell>
          <cell r="E121" t="str">
            <v>개소</v>
          </cell>
          <cell r="F121">
            <v>11643059</v>
          </cell>
          <cell r="G121">
            <v>7429096</v>
          </cell>
          <cell r="H121">
            <v>4173823</v>
          </cell>
          <cell r="I121">
            <v>40140</v>
          </cell>
          <cell r="J121" t="str">
            <v>B00120</v>
          </cell>
        </row>
        <row r="122">
          <cell r="A122" t="str">
            <v>기초잡석부설</v>
          </cell>
          <cell r="B122" t="str">
            <v>제 121 호표</v>
          </cell>
          <cell r="C122" t="str">
            <v>기초잡석부설</v>
          </cell>
          <cell r="E122" t="str">
            <v>㎥</v>
          </cell>
          <cell r="F122">
            <v>20787</v>
          </cell>
          <cell r="G122">
            <v>4597</v>
          </cell>
          <cell r="H122">
            <v>11860</v>
          </cell>
          <cell r="I122">
            <v>4330</v>
          </cell>
          <cell r="J122" t="str">
            <v>B00121</v>
          </cell>
        </row>
        <row r="123">
          <cell r="A123" t="str">
            <v>나사관접합(φ15㎜)</v>
          </cell>
          <cell r="B123" t="str">
            <v>제 122 호표</v>
          </cell>
          <cell r="C123" t="str">
            <v>나사관접합</v>
          </cell>
          <cell r="D123" t="str">
            <v>(φ15㎜)</v>
          </cell>
          <cell r="E123" t="str">
            <v>개소</v>
          </cell>
          <cell r="F123">
            <v>4149</v>
          </cell>
          <cell r="G123">
            <v>4148</v>
          </cell>
          <cell r="H123">
            <v>1</v>
          </cell>
          <cell r="I123">
            <v>0</v>
          </cell>
          <cell r="J123" t="str">
            <v>B00122</v>
          </cell>
        </row>
        <row r="124">
          <cell r="A124" t="str">
            <v>대형브레이카+백호우(0.7㎥)</v>
          </cell>
          <cell r="B124" t="str">
            <v>제 123 호표</v>
          </cell>
          <cell r="C124" t="str">
            <v>대형브레이카+백호우</v>
          </cell>
          <cell r="D124" t="str">
            <v>(0.7㎥)</v>
          </cell>
          <cell r="E124" t="str">
            <v>시간</v>
          </cell>
          <cell r="F124">
            <v>47522</v>
          </cell>
          <cell r="G124">
            <v>19217</v>
          </cell>
          <cell r="H124">
            <v>6148</v>
          </cell>
          <cell r="I124">
            <v>22157</v>
          </cell>
          <cell r="J124" t="str">
            <v>B00123</v>
          </cell>
        </row>
        <row r="125">
          <cell r="A125" t="str">
            <v>레미콘타설(철근,25-210-12)</v>
          </cell>
          <cell r="B125" t="str">
            <v>제 124 호표</v>
          </cell>
          <cell r="C125" t="str">
            <v>레미콘타설</v>
          </cell>
          <cell r="D125" t="str">
            <v>(철근,25-210-12)</v>
          </cell>
          <cell r="E125" t="str">
            <v>㎥</v>
          </cell>
          <cell r="F125">
            <v>62486</v>
          </cell>
          <cell r="G125">
            <v>23577</v>
          </cell>
          <cell r="H125">
            <v>38875</v>
          </cell>
          <cell r="I125">
            <v>34</v>
          </cell>
          <cell r="J125" t="str">
            <v>B00124</v>
          </cell>
        </row>
        <row r="126">
          <cell r="A126" t="str">
            <v>레미콘타설(무근,40-180-8)</v>
          </cell>
          <cell r="B126" t="str">
            <v>제 125 호표</v>
          </cell>
          <cell r="C126" t="str">
            <v>레미콘타설</v>
          </cell>
          <cell r="D126" t="str">
            <v>(무근,40-180-8)</v>
          </cell>
          <cell r="E126" t="str">
            <v>㎥</v>
          </cell>
          <cell r="F126">
            <v>60723</v>
          </cell>
          <cell r="G126">
            <v>21380</v>
          </cell>
          <cell r="H126">
            <v>39343</v>
          </cell>
          <cell r="I126">
            <v>0</v>
          </cell>
          <cell r="J126" t="str">
            <v>B00125</v>
          </cell>
        </row>
        <row r="127">
          <cell r="A127" t="str">
            <v>레미콘타설(무근,40-180-12)</v>
          </cell>
          <cell r="B127" t="str">
            <v>제 126 호표</v>
          </cell>
          <cell r="C127" t="str">
            <v>레미콘타설</v>
          </cell>
          <cell r="D127" t="str">
            <v>(무근,40-180-12)</v>
          </cell>
          <cell r="E127" t="str">
            <v>㎥</v>
          </cell>
          <cell r="F127">
            <v>62067</v>
          </cell>
          <cell r="G127">
            <v>21380</v>
          </cell>
          <cell r="H127">
            <v>40687</v>
          </cell>
          <cell r="I127">
            <v>0</v>
          </cell>
          <cell r="J127" t="str">
            <v>B00126</v>
          </cell>
        </row>
        <row r="128">
          <cell r="A128" t="str">
            <v>레미콘타설(25-240-8)(철근,진동기사용)</v>
          </cell>
          <cell r="B128" t="str">
            <v>제 127 호표</v>
          </cell>
          <cell r="C128" t="str">
            <v>레미콘타설(25-240-8)</v>
          </cell>
          <cell r="D128" t="str">
            <v>(철근,진동기사용)</v>
          </cell>
          <cell r="E128" t="str">
            <v>㎥</v>
          </cell>
          <cell r="F128">
            <v>62596</v>
          </cell>
          <cell r="G128">
            <v>23577</v>
          </cell>
          <cell r="H128">
            <v>38985</v>
          </cell>
          <cell r="I128">
            <v>34</v>
          </cell>
          <cell r="J128" t="str">
            <v>B00127</v>
          </cell>
        </row>
        <row r="129">
          <cell r="A129" t="str">
            <v>레미콘타설(40-180-8)(무근구조물)</v>
          </cell>
          <cell r="B129" t="str">
            <v>제 128 호표</v>
          </cell>
          <cell r="C129" t="str">
            <v>레미콘타설(40-180-8)</v>
          </cell>
          <cell r="D129" t="str">
            <v>(무근구조물)</v>
          </cell>
          <cell r="E129" t="str">
            <v>㎥</v>
          </cell>
          <cell r="F129">
            <v>60723</v>
          </cell>
          <cell r="G129">
            <v>21380</v>
          </cell>
          <cell r="H129">
            <v>39343</v>
          </cell>
          <cell r="I129">
            <v>0</v>
          </cell>
          <cell r="J129" t="str">
            <v>B00128</v>
          </cell>
        </row>
        <row r="130">
          <cell r="A130" t="str">
            <v>마그네슘양극 설치</v>
          </cell>
          <cell r="B130" t="str">
            <v>제 129 호표</v>
          </cell>
          <cell r="C130" t="str">
            <v>마그네슘양극 설치</v>
          </cell>
          <cell r="F130">
            <v>16025</v>
          </cell>
          <cell r="G130">
            <v>16025</v>
          </cell>
          <cell r="H130">
            <v>0</v>
          </cell>
          <cell r="I130">
            <v>0</v>
          </cell>
          <cell r="J130" t="str">
            <v>B00129</v>
          </cell>
        </row>
        <row r="131">
          <cell r="A131" t="str">
            <v>마그네슘양극설치(1개당)</v>
          </cell>
          <cell r="B131" t="str">
            <v>제 130 호표</v>
          </cell>
          <cell r="C131" t="str">
            <v>마그네슘양극설치(1개당)</v>
          </cell>
          <cell r="F131">
            <v>304005</v>
          </cell>
          <cell r="G131">
            <v>60219</v>
          </cell>
          <cell r="H131">
            <v>243786</v>
          </cell>
          <cell r="I131">
            <v>0</v>
          </cell>
          <cell r="J131" t="str">
            <v>B00130</v>
          </cell>
        </row>
        <row r="132">
          <cell r="A132" t="str">
            <v>맨홀뚜껑설치(ψ900㎜)</v>
          </cell>
          <cell r="B132" t="str">
            <v>제 131 호표</v>
          </cell>
          <cell r="C132" t="str">
            <v>맨홀뚜껑설치</v>
          </cell>
          <cell r="D132" t="str">
            <v>(ψ900㎜)</v>
          </cell>
          <cell r="E132" t="str">
            <v>개</v>
          </cell>
          <cell r="F132">
            <v>441283</v>
          </cell>
          <cell r="G132">
            <v>245509</v>
          </cell>
          <cell r="H132">
            <v>195641</v>
          </cell>
          <cell r="I132">
            <v>133</v>
          </cell>
          <cell r="J132" t="str">
            <v>B00131</v>
          </cell>
        </row>
        <row r="133">
          <cell r="A133" t="str">
            <v>모체침투성방수(2차+보호몰탈)</v>
          </cell>
          <cell r="B133" t="str">
            <v>제 132 호표</v>
          </cell>
          <cell r="C133" t="str">
            <v>모체침투성방수</v>
          </cell>
          <cell r="D133" t="str">
            <v>(2차+보호몰탈)</v>
          </cell>
          <cell r="E133" t="str">
            <v>㎡</v>
          </cell>
          <cell r="F133">
            <v>27922</v>
          </cell>
          <cell r="G133">
            <v>22718</v>
          </cell>
          <cell r="H133">
            <v>4803</v>
          </cell>
          <cell r="I133">
            <v>401</v>
          </cell>
          <cell r="J133" t="str">
            <v>B00132</v>
          </cell>
        </row>
        <row r="134">
          <cell r="A134" t="str">
            <v>몰탈바르기(T=30mm)</v>
          </cell>
          <cell r="B134" t="str">
            <v>제 133 호표</v>
          </cell>
          <cell r="C134" t="str">
            <v>몰탈바르기</v>
          </cell>
          <cell r="D134" t="str">
            <v>(T=30mm)</v>
          </cell>
          <cell r="E134" t="str">
            <v>㎡</v>
          </cell>
          <cell r="F134">
            <v>7254</v>
          </cell>
          <cell r="G134">
            <v>6537</v>
          </cell>
          <cell r="H134">
            <v>429</v>
          </cell>
          <cell r="I134">
            <v>288</v>
          </cell>
          <cell r="J134" t="str">
            <v>B00133</v>
          </cell>
        </row>
        <row r="135">
          <cell r="A135" t="str">
            <v>발전기(1)및용접기(2)(50Kw + 200Amp)</v>
          </cell>
          <cell r="B135" t="str">
            <v>제 134 호표</v>
          </cell>
          <cell r="C135" t="str">
            <v>발전기(1)및용접기(2)</v>
          </cell>
          <cell r="D135" t="str">
            <v>(50Kw + 200Amp)</v>
          </cell>
          <cell r="E135" t="str">
            <v>시간</v>
          </cell>
          <cell r="F135">
            <v>22477</v>
          </cell>
          <cell r="G135">
            <v>9927</v>
          </cell>
          <cell r="H135">
            <v>7729</v>
          </cell>
          <cell r="I135">
            <v>4821</v>
          </cell>
          <cell r="J135" t="str">
            <v>B00134</v>
          </cell>
        </row>
        <row r="136">
          <cell r="A136" t="str">
            <v>방수액체침투성</v>
          </cell>
          <cell r="B136" t="str">
            <v>제 135 호표</v>
          </cell>
          <cell r="C136" t="str">
            <v>방수</v>
          </cell>
          <cell r="D136" t="str">
            <v>액체침투성</v>
          </cell>
          <cell r="E136" t="str">
            <v>㎡</v>
          </cell>
          <cell r="F136">
            <v>20668</v>
          </cell>
          <cell r="G136">
            <v>16181</v>
          </cell>
          <cell r="H136">
            <v>4374</v>
          </cell>
          <cell r="I136">
            <v>113</v>
          </cell>
          <cell r="J136" t="str">
            <v>B00135</v>
          </cell>
        </row>
        <row r="137">
          <cell r="A137" t="str">
            <v>변실BONDING</v>
          </cell>
          <cell r="B137" t="str">
            <v>제 136 호표</v>
          </cell>
          <cell r="C137" t="str">
            <v>변실BONDING</v>
          </cell>
          <cell r="F137">
            <v>73103</v>
          </cell>
          <cell r="G137">
            <v>55803</v>
          </cell>
          <cell r="H137">
            <v>17300</v>
          </cell>
          <cell r="I137">
            <v>0</v>
          </cell>
          <cell r="J137" t="str">
            <v>B00136</v>
          </cell>
        </row>
        <row r="138">
          <cell r="A138" t="str">
            <v>보조기층포설및다짐(t=45cm)</v>
          </cell>
          <cell r="B138" t="str">
            <v>제 137 호표</v>
          </cell>
          <cell r="C138" t="str">
            <v>보조기층포설및다짐</v>
          </cell>
          <cell r="D138" t="str">
            <v>(t=45cm)</v>
          </cell>
          <cell r="E138" t="str">
            <v>㎥</v>
          </cell>
          <cell r="F138">
            <v>22306</v>
          </cell>
          <cell r="G138">
            <v>5143</v>
          </cell>
          <cell r="H138">
            <v>12213</v>
          </cell>
          <cell r="I138">
            <v>4950</v>
          </cell>
          <cell r="J138" t="str">
            <v>B00137</v>
          </cell>
        </row>
        <row r="139">
          <cell r="A139" t="str">
            <v>사다리(A-TYPE)</v>
          </cell>
          <cell r="B139" t="str">
            <v>제 138 호표</v>
          </cell>
          <cell r="C139" t="str">
            <v>사다리</v>
          </cell>
          <cell r="D139" t="str">
            <v>(A-TYPE)</v>
          </cell>
          <cell r="E139" t="str">
            <v>M</v>
          </cell>
          <cell r="F139">
            <v>71687</v>
          </cell>
          <cell r="G139">
            <v>29741</v>
          </cell>
          <cell r="H139">
            <v>41823</v>
          </cell>
          <cell r="I139">
            <v>123</v>
          </cell>
          <cell r="J139" t="str">
            <v>B00138</v>
          </cell>
        </row>
        <row r="140">
          <cell r="A140" t="str">
            <v>선택층포설및다짐(t=20cm,구내도로)</v>
          </cell>
          <cell r="B140" t="str">
            <v>제 139 호표</v>
          </cell>
          <cell r="C140" t="str">
            <v>선택층포설및다짐</v>
          </cell>
          <cell r="D140" t="str">
            <v>(t=20cm,구내도로)</v>
          </cell>
          <cell r="E140" t="str">
            <v>㎥</v>
          </cell>
          <cell r="F140">
            <v>22301</v>
          </cell>
          <cell r="G140">
            <v>5129</v>
          </cell>
          <cell r="H140">
            <v>12228</v>
          </cell>
          <cell r="I140">
            <v>4944</v>
          </cell>
          <cell r="J140" t="str">
            <v>B00139</v>
          </cell>
        </row>
        <row r="141">
          <cell r="A141" t="str">
            <v>수평곡관보호공(φ600x45˚)</v>
          </cell>
          <cell r="B141" t="str">
            <v>제 140 호표</v>
          </cell>
          <cell r="C141" t="str">
            <v>수평곡관보호공</v>
          </cell>
          <cell r="D141" t="str">
            <v>(φ600x45˚)</v>
          </cell>
          <cell r="E141" t="str">
            <v>개소</v>
          </cell>
          <cell r="F141">
            <v>163813</v>
          </cell>
          <cell r="G141">
            <v>129702</v>
          </cell>
          <cell r="H141">
            <v>31513</v>
          </cell>
          <cell r="I141">
            <v>2598</v>
          </cell>
          <cell r="J141" t="str">
            <v>B00140</v>
          </cell>
        </row>
        <row r="142">
          <cell r="A142" t="str">
            <v>수평곡관보호공(φ700x45˚)</v>
          </cell>
          <cell r="B142" t="str">
            <v>제 141 호표</v>
          </cell>
          <cell r="C142" t="str">
            <v>수평곡관보호공</v>
          </cell>
          <cell r="D142" t="str">
            <v>(φ700x45˚)</v>
          </cell>
          <cell r="E142" t="str">
            <v>개소</v>
          </cell>
          <cell r="F142">
            <v>219508</v>
          </cell>
          <cell r="G142">
            <v>174397</v>
          </cell>
          <cell r="H142">
            <v>41344</v>
          </cell>
          <cell r="I142">
            <v>3767</v>
          </cell>
          <cell r="J142" t="str">
            <v>B00141</v>
          </cell>
        </row>
        <row r="143">
          <cell r="A143" t="str">
            <v>수평곡관보호공(φ600×22 1/2˚)</v>
          </cell>
          <cell r="B143" t="str">
            <v>제 142 호표</v>
          </cell>
          <cell r="C143" t="str">
            <v>수평곡관보호공</v>
          </cell>
          <cell r="D143" t="str">
            <v>(φ600×22 1/2˚)</v>
          </cell>
          <cell r="E143" t="str">
            <v>개소</v>
          </cell>
          <cell r="F143">
            <v>187107</v>
          </cell>
          <cell r="G143">
            <v>144259</v>
          </cell>
          <cell r="H143">
            <v>38389</v>
          </cell>
          <cell r="I143">
            <v>4459</v>
          </cell>
          <cell r="J143" t="str">
            <v>B00142</v>
          </cell>
        </row>
        <row r="144">
          <cell r="A144" t="str">
            <v>수평곡관보호공(φ600x11 1/4˚)</v>
          </cell>
          <cell r="B144" t="str">
            <v>제 143 호표</v>
          </cell>
          <cell r="C144" t="str">
            <v>수평곡관보호공</v>
          </cell>
          <cell r="D144" t="str">
            <v>(φ600x11 1/4˚)</v>
          </cell>
          <cell r="E144" t="str">
            <v>개소</v>
          </cell>
          <cell r="F144">
            <v>143569</v>
          </cell>
          <cell r="G144">
            <v>100966</v>
          </cell>
          <cell r="H144">
            <v>36628</v>
          </cell>
          <cell r="I144">
            <v>5975</v>
          </cell>
          <cell r="J144" t="str">
            <v>B00143</v>
          </cell>
        </row>
        <row r="145">
          <cell r="A145" t="str">
            <v>시공이음(수팽창성고무,20x10)</v>
          </cell>
          <cell r="B145" t="str">
            <v>제 144 호표</v>
          </cell>
          <cell r="C145" t="str">
            <v>시공이음</v>
          </cell>
          <cell r="D145" t="str">
            <v>(수팽창성고무,20x10)</v>
          </cell>
          <cell r="E145" t="str">
            <v>M</v>
          </cell>
          <cell r="F145">
            <v>3005</v>
          </cell>
          <cell r="G145">
            <v>905</v>
          </cell>
          <cell r="H145">
            <v>2100</v>
          </cell>
          <cell r="I145">
            <v>0</v>
          </cell>
          <cell r="J145" t="str">
            <v>B00144</v>
          </cell>
        </row>
        <row r="146">
          <cell r="A146" t="str">
            <v>시멘트구입및운반</v>
          </cell>
          <cell r="B146" t="str">
            <v>제 145 호표</v>
          </cell>
          <cell r="C146" t="str">
            <v>시멘트구입및운반</v>
          </cell>
          <cell r="E146" t="str">
            <v>㎏</v>
          </cell>
          <cell r="F146">
            <v>65</v>
          </cell>
          <cell r="G146">
            <v>0</v>
          </cell>
          <cell r="H146">
            <v>57</v>
          </cell>
          <cell r="I146">
            <v>8</v>
          </cell>
          <cell r="J146" t="str">
            <v>B00145</v>
          </cell>
        </row>
        <row r="147">
          <cell r="A147" t="str">
            <v>아스팔트포장파취복구</v>
          </cell>
          <cell r="B147" t="str">
            <v>제 146 호표</v>
          </cell>
          <cell r="C147" t="str">
            <v>아스팔트포장파취복구</v>
          </cell>
          <cell r="E147" t="str">
            <v>a</v>
          </cell>
          <cell r="F147">
            <v>2419939</v>
          </cell>
          <cell r="G147">
            <v>431397</v>
          </cell>
          <cell r="H147">
            <v>1614892</v>
          </cell>
          <cell r="I147">
            <v>373650</v>
          </cell>
          <cell r="J147" t="str">
            <v>B00146</v>
          </cell>
        </row>
        <row r="148">
          <cell r="A148" t="str">
            <v>압력계설치2-35㎏/㎠</v>
          </cell>
          <cell r="B148" t="str">
            <v>제 147 호표</v>
          </cell>
          <cell r="C148" t="str">
            <v>압력계설치</v>
          </cell>
          <cell r="D148" t="str">
            <v>2-35㎏/㎠</v>
          </cell>
          <cell r="E148" t="str">
            <v>개소</v>
          </cell>
          <cell r="F148">
            <v>32994</v>
          </cell>
          <cell r="G148">
            <v>24888</v>
          </cell>
          <cell r="H148">
            <v>8106</v>
          </cell>
          <cell r="I148">
            <v>0</v>
          </cell>
          <cell r="J148" t="str">
            <v>B00147</v>
          </cell>
        </row>
        <row r="149">
          <cell r="A149" t="str">
            <v>용접부산소압축시험(D=1500㎜이하)</v>
          </cell>
          <cell r="B149" t="str">
            <v>제 148 호표</v>
          </cell>
          <cell r="C149" t="str">
            <v>용접부산소압축시험</v>
          </cell>
          <cell r="D149" t="str">
            <v>(D=1500㎜이하)</v>
          </cell>
          <cell r="E149" t="str">
            <v>개소</v>
          </cell>
          <cell r="F149">
            <v>21325</v>
          </cell>
          <cell r="G149">
            <v>20554</v>
          </cell>
          <cell r="H149">
            <v>771</v>
          </cell>
          <cell r="I149">
            <v>0</v>
          </cell>
          <cell r="J149" t="str">
            <v>B00148</v>
          </cell>
        </row>
        <row r="150">
          <cell r="A150" t="str">
            <v>용접부산소압축시험(D=1650㎜이상)</v>
          </cell>
          <cell r="B150" t="str">
            <v>제 149 호표</v>
          </cell>
          <cell r="C150" t="str">
            <v>용접부산소압축시험</v>
          </cell>
          <cell r="D150" t="str">
            <v>(D=1650㎜이상)</v>
          </cell>
          <cell r="E150" t="str">
            <v>개소</v>
          </cell>
          <cell r="F150">
            <v>25457</v>
          </cell>
          <cell r="G150">
            <v>24665</v>
          </cell>
          <cell r="H150">
            <v>792</v>
          </cell>
          <cell r="I150">
            <v>0</v>
          </cell>
          <cell r="J150" t="str">
            <v>B00149</v>
          </cell>
        </row>
        <row r="151">
          <cell r="A151" t="str">
            <v>잡철물설치(철재류:간단)</v>
          </cell>
          <cell r="B151" t="str">
            <v>제 150 호표</v>
          </cell>
          <cell r="C151" t="str">
            <v>잡철물설치</v>
          </cell>
          <cell r="D151" t="str">
            <v>(철재류:간단)</v>
          </cell>
          <cell r="E151" t="str">
            <v>TON</v>
          </cell>
          <cell r="F151">
            <v>429415</v>
          </cell>
          <cell r="G151">
            <v>409183</v>
          </cell>
          <cell r="H151">
            <v>20009</v>
          </cell>
          <cell r="I151">
            <v>223</v>
          </cell>
          <cell r="J151" t="str">
            <v>B00150</v>
          </cell>
        </row>
        <row r="152">
          <cell r="A152" t="str">
            <v>잡철물제작설치(STS류:간단)</v>
          </cell>
          <cell r="B152" t="str">
            <v>제 151 호표</v>
          </cell>
          <cell r="C152" t="str">
            <v>잡철물제작설치</v>
          </cell>
          <cell r="D152" t="str">
            <v>(STS류:간단)</v>
          </cell>
          <cell r="E152" t="str">
            <v>TON</v>
          </cell>
          <cell r="F152">
            <v>2215342</v>
          </cell>
          <cell r="G152">
            <v>2002017</v>
          </cell>
          <cell r="H152">
            <v>204985</v>
          </cell>
          <cell r="I152">
            <v>8340</v>
          </cell>
          <cell r="J152" t="str">
            <v>B00151</v>
          </cell>
        </row>
        <row r="153">
          <cell r="A153" t="str">
            <v>잡철물제작설치(STS류:보통)</v>
          </cell>
          <cell r="B153" t="str">
            <v>제 152 호표</v>
          </cell>
          <cell r="C153" t="str">
            <v>잡철물제작설치</v>
          </cell>
          <cell r="D153" t="str">
            <v>(STS류:보통)</v>
          </cell>
          <cell r="E153" t="str">
            <v>TON</v>
          </cell>
          <cell r="F153">
            <v>2658410</v>
          </cell>
          <cell r="G153">
            <v>2402420</v>
          </cell>
          <cell r="H153">
            <v>245982</v>
          </cell>
          <cell r="I153">
            <v>10008</v>
          </cell>
          <cell r="J153" t="str">
            <v>B00152</v>
          </cell>
        </row>
        <row r="154">
          <cell r="A154" t="str">
            <v>전위측정</v>
          </cell>
          <cell r="B154" t="str">
            <v>제 153 호표</v>
          </cell>
          <cell r="C154" t="str">
            <v>전위측정</v>
          </cell>
          <cell r="E154" t="str">
            <v>개소</v>
          </cell>
          <cell r="F154">
            <v>56172</v>
          </cell>
          <cell r="G154">
            <v>56172</v>
          </cell>
          <cell r="H154">
            <v>0</v>
          </cell>
          <cell r="I154">
            <v>0</v>
          </cell>
          <cell r="J154" t="str">
            <v>B00153</v>
          </cell>
        </row>
        <row r="155">
          <cell r="A155" t="str">
            <v>절연 콤파운드</v>
          </cell>
          <cell r="B155" t="str">
            <v>제 154 호표</v>
          </cell>
          <cell r="C155" t="str">
            <v>절연 콤파운드</v>
          </cell>
          <cell r="E155" t="str">
            <v>개소</v>
          </cell>
          <cell r="F155">
            <v>12867</v>
          </cell>
          <cell r="G155">
            <v>12867</v>
          </cell>
          <cell r="H155">
            <v>0</v>
          </cell>
          <cell r="I155">
            <v>0</v>
          </cell>
          <cell r="J155" t="str">
            <v>B00154</v>
          </cell>
        </row>
        <row r="156">
          <cell r="A156" t="str">
            <v>제수변부설(φ80㎜,인력)</v>
          </cell>
          <cell r="B156" t="str">
            <v>제 155 호표</v>
          </cell>
          <cell r="C156" t="str">
            <v>제수변부설</v>
          </cell>
          <cell r="D156" t="str">
            <v>(φ80㎜,인력)</v>
          </cell>
          <cell r="E156" t="str">
            <v>개소</v>
          </cell>
          <cell r="F156">
            <v>73773</v>
          </cell>
          <cell r="G156">
            <v>73773</v>
          </cell>
          <cell r="H156">
            <v>0</v>
          </cell>
          <cell r="I156">
            <v>0</v>
          </cell>
          <cell r="J156" t="str">
            <v>B00155</v>
          </cell>
        </row>
        <row r="157">
          <cell r="A157" t="str">
            <v>제수변부설(φ100mm,기계)</v>
          </cell>
          <cell r="B157" t="str">
            <v>제 156 호표</v>
          </cell>
          <cell r="C157" t="str">
            <v>제수변부설</v>
          </cell>
          <cell r="D157" t="str">
            <v>(φ100mm,기계)</v>
          </cell>
          <cell r="E157" t="str">
            <v>개소</v>
          </cell>
          <cell r="F157">
            <v>63778</v>
          </cell>
          <cell r="G157">
            <v>32493</v>
          </cell>
          <cell r="H157">
            <v>4137</v>
          </cell>
          <cell r="I157">
            <v>27148</v>
          </cell>
          <cell r="J157" t="str">
            <v>B00156</v>
          </cell>
        </row>
        <row r="158">
          <cell r="A158" t="str">
            <v>제수변부설(φ125mm,기계)</v>
          </cell>
          <cell r="B158" t="str">
            <v>제 157 호표</v>
          </cell>
          <cell r="C158" t="str">
            <v>제수변부설</v>
          </cell>
          <cell r="D158" t="str">
            <v>(φ125mm,기계)</v>
          </cell>
          <cell r="E158" t="str">
            <v>개소</v>
          </cell>
          <cell r="F158">
            <v>63778</v>
          </cell>
          <cell r="G158">
            <v>32493</v>
          </cell>
          <cell r="H158">
            <v>4137</v>
          </cell>
          <cell r="I158">
            <v>27148</v>
          </cell>
          <cell r="J158" t="str">
            <v>B00157</v>
          </cell>
        </row>
        <row r="159">
          <cell r="A159" t="str">
            <v>제수변부설(φ150mm,기계)</v>
          </cell>
          <cell r="B159" t="str">
            <v>제 158 호표</v>
          </cell>
          <cell r="C159" t="str">
            <v>제수변부설</v>
          </cell>
          <cell r="D159" t="str">
            <v>(φ150mm,기계)</v>
          </cell>
          <cell r="E159" t="str">
            <v>개소</v>
          </cell>
          <cell r="F159">
            <v>77387</v>
          </cell>
          <cell r="G159">
            <v>40235</v>
          </cell>
          <cell r="H159">
            <v>4913</v>
          </cell>
          <cell r="I159">
            <v>32239</v>
          </cell>
          <cell r="J159" t="str">
            <v>B00158</v>
          </cell>
        </row>
        <row r="160">
          <cell r="A160" t="str">
            <v>제수변부설(φ200mm,기계)</v>
          </cell>
          <cell r="B160" t="str">
            <v>제 159 호표</v>
          </cell>
          <cell r="C160" t="str">
            <v>제수변부설</v>
          </cell>
          <cell r="D160" t="str">
            <v>(φ200mm,기계)</v>
          </cell>
          <cell r="E160" t="str">
            <v>개소</v>
          </cell>
          <cell r="F160">
            <v>87954</v>
          </cell>
          <cell r="G160">
            <v>46892</v>
          </cell>
          <cell r="H160">
            <v>5430</v>
          </cell>
          <cell r="I160">
            <v>35632</v>
          </cell>
          <cell r="J160" t="str">
            <v>B00159</v>
          </cell>
        </row>
        <row r="161">
          <cell r="A161" t="str">
            <v>제수변부설(φ250mm,기계)</v>
          </cell>
          <cell r="B161" t="str">
            <v>제 160 호표</v>
          </cell>
          <cell r="C161" t="str">
            <v>제수변부설</v>
          </cell>
          <cell r="D161" t="str">
            <v>(φ250mm,기계)</v>
          </cell>
          <cell r="E161" t="str">
            <v>개소</v>
          </cell>
          <cell r="F161">
            <v>98117</v>
          </cell>
          <cell r="G161">
            <v>55099</v>
          </cell>
          <cell r="H161">
            <v>5689</v>
          </cell>
          <cell r="I161">
            <v>37329</v>
          </cell>
          <cell r="J161" t="str">
            <v>B00160</v>
          </cell>
        </row>
        <row r="162">
          <cell r="A162" t="str">
            <v>제수변부설(φ300mm,기계)</v>
          </cell>
          <cell r="B162" t="str">
            <v>제 161 호표</v>
          </cell>
          <cell r="C162" t="str">
            <v>제수변부설</v>
          </cell>
          <cell r="D162" t="str">
            <v>(φ300mm,기계)</v>
          </cell>
          <cell r="E162" t="str">
            <v>개소</v>
          </cell>
          <cell r="F162">
            <v>112144</v>
          </cell>
          <cell r="G162">
            <v>67171</v>
          </cell>
          <cell r="H162">
            <v>5947</v>
          </cell>
          <cell r="I162">
            <v>39026</v>
          </cell>
          <cell r="J162" t="str">
            <v>B00161</v>
          </cell>
        </row>
        <row r="163">
          <cell r="A163" t="str">
            <v>제수변부설(φ350mm,기계)</v>
          </cell>
          <cell r="B163" t="str">
            <v>제 162 호표</v>
          </cell>
          <cell r="C163" t="str">
            <v>제수변부설</v>
          </cell>
          <cell r="D163" t="str">
            <v>(φ350mm,기계)</v>
          </cell>
          <cell r="E163" t="str">
            <v>개소</v>
          </cell>
          <cell r="F163">
            <v>139857</v>
          </cell>
          <cell r="G163">
            <v>92928</v>
          </cell>
          <cell r="H163">
            <v>6206</v>
          </cell>
          <cell r="I163">
            <v>40723</v>
          </cell>
          <cell r="J163" t="str">
            <v>B00162</v>
          </cell>
        </row>
        <row r="164">
          <cell r="A164" t="str">
            <v>제수변부설(φ400mm,기계)</v>
          </cell>
          <cell r="B164" t="str">
            <v>제 163 호표</v>
          </cell>
          <cell r="C164" t="str">
            <v>제수변부설</v>
          </cell>
          <cell r="D164" t="str">
            <v>(φ400mm,기계)</v>
          </cell>
          <cell r="E164" t="str">
            <v>개소</v>
          </cell>
          <cell r="F164">
            <v>281714</v>
          </cell>
          <cell r="G164">
            <v>234785</v>
          </cell>
          <cell r="H164">
            <v>6206</v>
          </cell>
          <cell r="I164">
            <v>40723</v>
          </cell>
          <cell r="J164" t="str">
            <v>B00163</v>
          </cell>
        </row>
        <row r="165">
          <cell r="A165" t="str">
            <v>제수변부설(φ450mm,기계)</v>
          </cell>
          <cell r="B165" t="str">
            <v>제 164 호표</v>
          </cell>
          <cell r="C165" t="str">
            <v>제수변부설</v>
          </cell>
          <cell r="D165" t="str">
            <v>(φ450mm,기계)</v>
          </cell>
          <cell r="E165" t="str">
            <v>개소</v>
          </cell>
          <cell r="F165">
            <v>300896</v>
          </cell>
          <cell r="G165">
            <v>252011</v>
          </cell>
          <cell r="H165">
            <v>6465</v>
          </cell>
          <cell r="I165">
            <v>42420</v>
          </cell>
          <cell r="J165" t="str">
            <v>B00164</v>
          </cell>
        </row>
        <row r="166">
          <cell r="A166" t="str">
            <v>제수변부설(φ500mm,기계)</v>
          </cell>
          <cell r="B166" t="str">
            <v>제 165 호표</v>
          </cell>
          <cell r="C166" t="str">
            <v>제수변부설</v>
          </cell>
          <cell r="D166" t="str">
            <v>(φ500mm,기계)</v>
          </cell>
          <cell r="E166" t="str">
            <v>개소</v>
          </cell>
          <cell r="F166">
            <v>319257</v>
          </cell>
          <cell r="G166">
            <v>268418</v>
          </cell>
          <cell r="H166">
            <v>6723</v>
          </cell>
          <cell r="I166">
            <v>44116</v>
          </cell>
          <cell r="J166" t="str">
            <v>B00165</v>
          </cell>
        </row>
        <row r="167">
          <cell r="A167" t="str">
            <v>제수변부설(φ600mm,기계)</v>
          </cell>
          <cell r="B167" t="str">
            <v>제 166 호표</v>
          </cell>
          <cell r="C167" t="str">
            <v>제수변부설</v>
          </cell>
          <cell r="D167" t="str">
            <v>(φ600mm,기계)</v>
          </cell>
          <cell r="E167" t="str">
            <v>개소</v>
          </cell>
          <cell r="F167">
            <v>338226</v>
          </cell>
          <cell r="G167">
            <v>285431</v>
          </cell>
          <cell r="H167">
            <v>6982</v>
          </cell>
          <cell r="I167">
            <v>45813</v>
          </cell>
          <cell r="J167" t="str">
            <v>B00166</v>
          </cell>
        </row>
        <row r="168">
          <cell r="A168" t="str">
            <v>제수변부설(φ700mm,기계)</v>
          </cell>
          <cell r="B168" t="str">
            <v>제 167 호표</v>
          </cell>
          <cell r="C168" t="str">
            <v>제수변부설</v>
          </cell>
          <cell r="D168" t="str">
            <v>(φ700mm,기계)</v>
          </cell>
          <cell r="E168" t="str">
            <v>개소</v>
          </cell>
          <cell r="F168">
            <v>364560</v>
          </cell>
          <cell r="G168">
            <v>309810</v>
          </cell>
          <cell r="H168">
            <v>7240</v>
          </cell>
          <cell r="I168">
            <v>47510</v>
          </cell>
          <cell r="J168" t="str">
            <v>B00167</v>
          </cell>
        </row>
        <row r="169">
          <cell r="A169" t="str">
            <v>제수변부설(φ800mm,기계)</v>
          </cell>
          <cell r="B169" t="str">
            <v>제 168 호표</v>
          </cell>
          <cell r="C169" t="str">
            <v>제수변부설</v>
          </cell>
          <cell r="D169" t="str">
            <v>(φ800mm,기계)</v>
          </cell>
          <cell r="E169" t="str">
            <v>개소</v>
          </cell>
          <cell r="F169">
            <v>391911</v>
          </cell>
          <cell r="G169">
            <v>335205</v>
          </cell>
          <cell r="H169">
            <v>7499</v>
          </cell>
          <cell r="I169">
            <v>49207</v>
          </cell>
          <cell r="J169" t="str">
            <v>B00168</v>
          </cell>
        </row>
        <row r="170">
          <cell r="A170" t="str">
            <v>제수변부설(φ900mm,기계)</v>
          </cell>
          <cell r="B170" t="str">
            <v>제 169 호표</v>
          </cell>
          <cell r="C170" t="str">
            <v>제수변부설</v>
          </cell>
          <cell r="D170" t="str">
            <v>(φ900mm,기계)</v>
          </cell>
          <cell r="E170" t="str">
            <v>개소</v>
          </cell>
          <cell r="F170">
            <v>419261</v>
          </cell>
          <cell r="G170">
            <v>360599</v>
          </cell>
          <cell r="H170">
            <v>7758</v>
          </cell>
          <cell r="I170">
            <v>50904</v>
          </cell>
          <cell r="J170" t="str">
            <v>B00169</v>
          </cell>
        </row>
        <row r="171">
          <cell r="A171" t="str">
            <v>제수변부설(φ1000mm,기계)</v>
          </cell>
          <cell r="B171" t="str">
            <v>제 170 호표</v>
          </cell>
          <cell r="C171" t="str">
            <v>제수변부설</v>
          </cell>
          <cell r="D171" t="str">
            <v>(φ1000mm,기계)</v>
          </cell>
          <cell r="E171" t="str">
            <v>개소</v>
          </cell>
          <cell r="F171">
            <v>446610</v>
          </cell>
          <cell r="G171">
            <v>385994</v>
          </cell>
          <cell r="H171">
            <v>8016</v>
          </cell>
          <cell r="I171">
            <v>52600</v>
          </cell>
          <cell r="J171" t="str">
            <v>B00170</v>
          </cell>
        </row>
        <row r="172">
          <cell r="A172" t="str">
            <v>제수변부설(φ1100mm,기계)</v>
          </cell>
          <cell r="B172" t="str">
            <v>제 171 호표</v>
          </cell>
          <cell r="C172" t="str">
            <v>제수변부설</v>
          </cell>
          <cell r="D172" t="str">
            <v>(φ1100mm,기계)</v>
          </cell>
          <cell r="E172" t="str">
            <v>개소</v>
          </cell>
          <cell r="F172">
            <v>510288</v>
          </cell>
          <cell r="G172">
            <v>417141</v>
          </cell>
          <cell r="H172">
            <v>10489</v>
          </cell>
          <cell r="I172">
            <v>82658</v>
          </cell>
          <cell r="J172" t="str">
            <v>B00171</v>
          </cell>
        </row>
        <row r="173">
          <cell r="A173" t="str">
            <v>제수변부설(φ1200mm,기계)</v>
          </cell>
          <cell r="B173" t="str">
            <v>제 172 호표</v>
          </cell>
          <cell r="C173" t="str">
            <v>제수변부설</v>
          </cell>
          <cell r="D173" t="str">
            <v>(φ1200mm,기계)</v>
          </cell>
          <cell r="E173" t="str">
            <v>개소</v>
          </cell>
          <cell r="F173">
            <v>557837</v>
          </cell>
          <cell r="G173">
            <v>459044</v>
          </cell>
          <cell r="H173">
            <v>11125</v>
          </cell>
          <cell r="I173">
            <v>87668</v>
          </cell>
          <cell r="J173" t="str">
            <v>B00172</v>
          </cell>
        </row>
        <row r="174">
          <cell r="A174" t="str">
            <v>제수변실(φ400∼700m)</v>
          </cell>
          <cell r="B174" t="str">
            <v>제 173 호표</v>
          </cell>
          <cell r="C174" t="str">
            <v>제수변실</v>
          </cell>
          <cell r="D174" t="str">
            <v>(φ400∼700m)</v>
          </cell>
          <cell r="E174" t="str">
            <v>개소</v>
          </cell>
          <cell r="F174">
            <v>3850925</v>
          </cell>
          <cell r="G174">
            <v>2582565</v>
          </cell>
          <cell r="H174">
            <v>1245249</v>
          </cell>
          <cell r="I174">
            <v>23111</v>
          </cell>
          <cell r="J174" t="str">
            <v>B00173</v>
          </cell>
        </row>
        <row r="175">
          <cell r="A175" t="str">
            <v>제수변실(5.2x5.9x4.19)</v>
          </cell>
          <cell r="B175" t="str">
            <v>제 174 호표</v>
          </cell>
          <cell r="C175" t="str">
            <v>제수변실</v>
          </cell>
          <cell r="D175" t="str">
            <v>(5.2x5.9x4.19)</v>
          </cell>
          <cell r="E175" t="str">
            <v>개소</v>
          </cell>
          <cell r="F175">
            <v>24334929</v>
          </cell>
          <cell r="G175">
            <v>15482578</v>
          </cell>
          <cell r="H175">
            <v>8774442</v>
          </cell>
          <cell r="I175">
            <v>77909</v>
          </cell>
          <cell r="J175" t="str">
            <v>B00174</v>
          </cell>
        </row>
        <row r="176">
          <cell r="A176" t="str">
            <v>주철관수압시험비(φ300㎜)</v>
          </cell>
          <cell r="B176" t="str">
            <v>제 175 호표</v>
          </cell>
          <cell r="C176" t="str">
            <v>주철관수압시험비</v>
          </cell>
          <cell r="D176" t="str">
            <v>(φ300㎜)</v>
          </cell>
          <cell r="E176" t="str">
            <v>개소</v>
          </cell>
          <cell r="F176">
            <v>407207</v>
          </cell>
          <cell r="G176">
            <v>292907</v>
          </cell>
          <cell r="H176">
            <v>55395</v>
          </cell>
          <cell r="I176">
            <v>58905</v>
          </cell>
          <cell r="J176" t="str">
            <v>B00175</v>
          </cell>
        </row>
        <row r="177">
          <cell r="A177" t="str">
            <v>주철관수압시험비(φ350㎜)</v>
          </cell>
          <cell r="B177" t="str">
            <v>제 176 호표</v>
          </cell>
          <cell r="C177" t="str">
            <v>주철관수압시험비</v>
          </cell>
          <cell r="D177" t="str">
            <v>(φ350㎜)</v>
          </cell>
          <cell r="E177" t="str">
            <v>개소</v>
          </cell>
          <cell r="F177">
            <v>486450</v>
          </cell>
          <cell r="G177">
            <v>341937</v>
          </cell>
          <cell r="H177">
            <v>69023</v>
          </cell>
          <cell r="I177">
            <v>75490</v>
          </cell>
          <cell r="J177" t="str">
            <v>B00176</v>
          </cell>
        </row>
        <row r="178">
          <cell r="A178" t="str">
            <v>주철관수압시험비(φ400㎜)</v>
          </cell>
          <cell r="B178" t="str">
            <v>제 177 호표</v>
          </cell>
          <cell r="C178" t="str">
            <v>주철관수압시험비</v>
          </cell>
          <cell r="D178" t="str">
            <v>(φ400㎜)</v>
          </cell>
          <cell r="E178" t="str">
            <v>개소</v>
          </cell>
          <cell r="F178">
            <v>628329</v>
          </cell>
          <cell r="G178">
            <v>434648</v>
          </cell>
          <cell r="H178">
            <v>94532</v>
          </cell>
          <cell r="I178">
            <v>99149</v>
          </cell>
          <cell r="J178" t="str">
            <v>B00177</v>
          </cell>
        </row>
        <row r="179">
          <cell r="A179" t="str">
            <v>주철관수압시험비(φ450㎜)</v>
          </cell>
          <cell r="B179" t="str">
            <v>제 178 호표</v>
          </cell>
          <cell r="C179" t="str">
            <v>주철관수압시험비</v>
          </cell>
          <cell r="D179" t="str">
            <v>(φ450㎜)</v>
          </cell>
          <cell r="E179" t="str">
            <v>개소</v>
          </cell>
          <cell r="F179">
            <v>741390</v>
          </cell>
          <cell r="G179">
            <v>505611</v>
          </cell>
          <cell r="H179">
            <v>115945</v>
          </cell>
          <cell r="I179">
            <v>119834</v>
          </cell>
          <cell r="J179" t="str">
            <v>B00178</v>
          </cell>
        </row>
        <row r="180">
          <cell r="A180" t="str">
            <v>주철관수압시험비(φ500㎜)</v>
          </cell>
          <cell r="B180" t="str">
            <v>제 179 호표</v>
          </cell>
          <cell r="C180" t="str">
            <v>주철관수압시험비</v>
          </cell>
          <cell r="D180" t="str">
            <v>(φ500㎜)</v>
          </cell>
          <cell r="E180" t="str">
            <v>개소</v>
          </cell>
          <cell r="F180">
            <v>847872</v>
          </cell>
          <cell r="G180">
            <v>573368</v>
          </cell>
          <cell r="H180">
            <v>131563</v>
          </cell>
          <cell r="I180">
            <v>142941</v>
          </cell>
          <cell r="J180" t="str">
            <v>B00179</v>
          </cell>
        </row>
        <row r="181">
          <cell r="A181" t="str">
            <v>주철관수압시험비(φ600㎜)</v>
          </cell>
          <cell r="B181" t="str">
            <v>제 180 호표</v>
          </cell>
          <cell r="C181" t="str">
            <v>주철관수압시험비</v>
          </cell>
          <cell r="D181" t="str">
            <v>(φ600㎜)</v>
          </cell>
          <cell r="E181" t="str">
            <v>개소</v>
          </cell>
          <cell r="F181">
            <v>1113930</v>
          </cell>
          <cell r="G181">
            <v>711110</v>
          </cell>
          <cell r="H181">
            <v>207844</v>
          </cell>
          <cell r="I181">
            <v>194976</v>
          </cell>
          <cell r="J181" t="str">
            <v>B00180</v>
          </cell>
        </row>
        <row r="182">
          <cell r="A182" t="str">
            <v>주철관수압시험비(φ700㎜)</v>
          </cell>
          <cell r="B182" t="str">
            <v>제 181 호표</v>
          </cell>
          <cell r="C182" t="str">
            <v>주철관수압시험비</v>
          </cell>
          <cell r="D182" t="str">
            <v>(φ700㎜)</v>
          </cell>
          <cell r="E182" t="str">
            <v>개소</v>
          </cell>
          <cell r="F182">
            <v>1445000</v>
          </cell>
          <cell r="G182">
            <v>924256</v>
          </cell>
          <cell r="H182">
            <v>262429</v>
          </cell>
          <cell r="I182">
            <v>258315</v>
          </cell>
          <cell r="J182" t="str">
            <v>B00181</v>
          </cell>
        </row>
        <row r="183">
          <cell r="A183" t="str">
            <v>주철관수압시험비D800mm(TEST BEND)</v>
          </cell>
          <cell r="B183" t="str">
            <v>제 182 호표</v>
          </cell>
          <cell r="C183" t="str">
            <v>주철관수압시험비</v>
          </cell>
          <cell r="D183" t="str">
            <v>D800mm(TEST BEND)</v>
          </cell>
          <cell r="E183" t="str">
            <v>개소</v>
          </cell>
          <cell r="F183">
            <v>19616</v>
          </cell>
          <cell r="G183">
            <v>9955</v>
          </cell>
          <cell r="H183">
            <v>1786</v>
          </cell>
          <cell r="I183">
            <v>7875</v>
          </cell>
          <cell r="J183" t="str">
            <v>B00182</v>
          </cell>
        </row>
        <row r="184">
          <cell r="A184" t="str">
            <v>주철관수압시험비D900mm(TEST BEND)</v>
          </cell>
          <cell r="B184" t="str">
            <v>제 183 호표</v>
          </cell>
          <cell r="C184" t="str">
            <v>주철관수압시험비</v>
          </cell>
          <cell r="D184" t="str">
            <v>D900mm(TEST BEND)</v>
          </cell>
          <cell r="E184" t="str">
            <v>개소</v>
          </cell>
          <cell r="F184">
            <v>20035</v>
          </cell>
          <cell r="G184">
            <v>9955</v>
          </cell>
          <cell r="H184">
            <v>1786</v>
          </cell>
          <cell r="I184">
            <v>8294</v>
          </cell>
          <cell r="J184" t="str">
            <v>B00183</v>
          </cell>
        </row>
        <row r="185">
          <cell r="A185" t="str">
            <v>주철관수압시험비D1000mm(TEST BEND)</v>
          </cell>
          <cell r="B185" t="str">
            <v>제 184 호표</v>
          </cell>
          <cell r="C185" t="str">
            <v>주철관수압시험비</v>
          </cell>
          <cell r="D185" t="str">
            <v>D1000mm(TEST BEND)</v>
          </cell>
          <cell r="E185" t="str">
            <v>개소</v>
          </cell>
          <cell r="F185">
            <v>20507</v>
          </cell>
          <cell r="G185">
            <v>9955</v>
          </cell>
          <cell r="H185">
            <v>1786</v>
          </cell>
          <cell r="I185">
            <v>8766</v>
          </cell>
          <cell r="J185" t="str">
            <v>B00184</v>
          </cell>
        </row>
        <row r="186">
          <cell r="A186" t="str">
            <v>주철관수압시험비D1100mm(TEST BEND)</v>
          </cell>
          <cell r="B186" t="str">
            <v>제 185 호표</v>
          </cell>
          <cell r="C186" t="str">
            <v>주철관수압시험비</v>
          </cell>
          <cell r="D186" t="str">
            <v>D1100mm(TEST BEND)</v>
          </cell>
          <cell r="E186" t="str">
            <v>개소</v>
          </cell>
          <cell r="F186">
            <v>20834</v>
          </cell>
          <cell r="G186">
            <v>9955</v>
          </cell>
          <cell r="H186">
            <v>1786</v>
          </cell>
          <cell r="I186">
            <v>9093</v>
          </cell>
          <cell r="J186" t="str">
            <v>B00185</v>
          </cell>
        </row>
        <row r="187">
          <cell r="A187" t="str">
            <v>주철관수압시험비D1200mm(TEST BEND)</v>
          </cell>
          <cell r="B187" t="str">
            <v>제 186 호표</v>
          </cell>
          <cell r="C187" t="str">
            <v>주철관수압시험비</v>
          </cell>
          <cell r="D187" t="str">
            <v>D1200mm(TEST BEND)</v>
          </cell>
          <cell r="E187" t="str">
            <v>개소</v>
          </cell>
          <cell r="F187">
            <v>21332</v>
          </cell>
          <cell r="G187">
            <v>9955</v>
          </cell>
          <cell r="H187">
            <v>1786</v>
          </cell>
          <cell r="I187">
            <v>9591</v>
          </cell>
          <cell r="J187" t="str">
            <v>B00186</v>
          </cell>
        </row>
        <row r="188">
          <cell r="A188" t="str">
            <v>주철관수압시험재료비(1회 300M기준)</v>
          </cell>
          <cell r="B188" t="str">
            <v>제 187 호표</v>
          </cell>
          <cell r="C188" t="str">
            <v>주철관수압시험재료비</v>
          </cell>
          <cell r="D188" t="str">
            <v>(1회 300M기준)</v>
          </cell>
          <cell r="E188" t="str">
            <v>개소</v>
          </cell>
          <cell r="F188">
            <v>8608</v>
          </cell>
          <cell r="G188">
            <v>0</v>
          </cell>
          <cell r="H188">
            <v>8608</v>
          </cell>
          <cell r="I188">
            <v>0</v>
          </cell>
          <cell r="J188" t="str">
            <v>B00187</v>
          </cell>
        </row>
        <row r="189">
          <cell r="A189" t="str">
            <v xml:space="preserve">제어용 케이블 신설 </v>
          </cell>
          <cell r="B189" t="str">
            <v>제 188 호표</v>
          </cell>
          <cell r="C189" t="str">
            <v xml:space="preserve">제어용 케이블 신설 </v>
          </cell>
          <cell r="E189" t="str">
            <v>M</v>
          </cell>
          <cell r="F189">
            <v>1035</v>
          </cell>
          <cell r="G189">
            <v>1035</v>
          </cell>
          <cell r="H189">
            <v>0</v>
          </cell>
          <cell r="I189">
            <v>0</v>
          </cell>
          <cell r="J189" t="str">
            <v>B00188</v>
          </cell>
        </row>
        <row r="190">
          <cell r="A190" t="str">
            <v>철근가공및조립(보통)</v>
          </cell>
          <cell r="B190" t="str">
            <v>제 189 호표</v>
          </cell>
          <cell r="C190" t="str">
            <v>철근가공및조립</v>
          </cell>
          <cell r="D190" t="str">
            <v>(보통)</v>
          </cell>
          <cell r="E190" t="str">
            <v>TON</v>
          </cell>
          <cell r="F190">
            <v>619071</v>
          </cell>
          <cell r="G190">
            <v>382796</v>
          </cell>
          <cell r="H190">
            <v>236275</v>
          </cell>
          <cell r="I190">
            <v>0</v>
          </cell>
          <cell r="J190" t="str">
            <v>B00189</v>
          </cell>
        </row>
        <row r="191">
          <cell r="A191" t="str">
            <v xml:space="preserve">측정함설치 </v>
          </cell>
          <cell r="B191" t="str">
            <v>제 190 호표</v>
          </cell>
          <cell r="C191" t="str">
            <v xml:space="preserve">측정함설치 </v>
          </cell>
          <cell r="E191" t="str">
            <v>개소</v>
          </cell>
          <cell r="F191">
            <v>44914</v>
          </cell>
          <cell r="G191">
            <v>44914</v>
          </cell>
          <cell r="H191">
            <v>0</v>
          </cell>
          <cell r="I191">
            <v>0</v>
          </cell>
          <cell r="J191" t="str">
            <v>B00190</v>
          </cell>
        </row>
        <row r="192">
          <cell r="A192" t="str">
            <v>측정함설치(1개소당)</v>
          </cell>
          <cell r="B192" t="str">
            <v>제 191 호표</v>
          </cell>
          <cell r="C192" t="str">
            <v>측정함설치(1개소당)</v>
          </cell>
          <cell r="E192" t="str">
            <v>개소</v>
          </cell>
          <cell r="F192">
            <v>729971</v>
          </cell>
          <cell r="G192">
            <v>169230</v>
          </cell>
          <cell r="H192">
            <v>560741</v>
          </cell>
          <cell r="I192">
            <v>0</v>
          </cell>
          <cell r="J192" t="str">
            <v>B00191</v>
          </cell>
        </row>
        <row r="193">
          <cell r="A193" t="str">
            <v>케이블 배관접속용접형</v>
          </cell>
          <cell r="B193" t="str">
            <v>제 192 호표</v>
          </cell>
          <cell r="C193" t="str">
            <v>케이블 배관접속</v>
          </cell>
          <cell r="D193" t="str">
            <v>용접형</v>
          </cell>
          <cell r="E193" t="str">
            <v>개소</v>
          </cell>
          <cell r="F193">
            <v>31004</v>
          </cell>
          <cell r="G193">
            <v>24204</v>
          </cell>
          <cell r="H193">
            <v>6800</v>
          </cell>
          <cell r="I193">
            <v>0</v>
          </cell>
          <cell r="J193" t="str">
            <v>B00192</v>
          </cell>
        </row>
        <row r="194">
          <cell r="A194" t="str">
            <v>케이블 배선IC-14㎟</v>
          </cell>
          <cell r="B194" t="str">
            <v>제 193 호표</v>
          </cell>
          <cell r="C194" t="str">
            <v>케이블 배선</v>
          </cell>
          <cell r="D194" t="str">
            <v>IC-14㎟</v>
          </cell>
          <cell r="E194" t="str">
            <v>M</v>
          </cell>
          <cell r="F194">
            <v>1479</v>
          </cell>
          <cell r="G194">
            <v>1479</v>
          </cell>
          <cell r="H194">
            <v>0</v>
          </cell>
          <cell r="I194">
            <v>0</v>
          </cell>
          <cell r="J194" t="str">
            <v>B00193</v>
          </cell>
        </row>
        <row r="195">
          <cell r="A195" t="str">
            <v>케이블 신설CV-1C-8㎟</v>
          </cell>
          <cell r="B195" t="str">
            <v>제 194 호표</v>
          </cell>
          <cell r="C195" t="str">
            <v>케이블 신설</v>
          </cell>
          <cell r="D195" t="str">
            <v>CV-1C-8㎟</v>
          </cell>
          <cell r="E195" t="str">
            <v>개소</v>
          </cell>
          <cell r="F195">
            <v>828</v>
          </cell>
          <cell r="G195">
            <v>828</v>
          </cell>
          <cell r="H195">
            <v>0</v>
          </cell>
          <cell r="I195">
            <v>0</v>
          </cell>
          <cell r="J195" t="str">
            <v>B00194</v>
          </cell>
        </row>
        <row r="196">
          <cell r="A196" t="str">
            <v>케이블 접속</v>
          </cell>
          <cell r="B196" t="str">
            <v>제 195 호표</v>
          </cell>
          <cell r="C196" t="str">
            <v>케이블 접속</v>
          </cell>
          <cell r="E196" t="str">
            <v>개소</v>
          </cell>
          <cell r="F196">
            <v>20701</v>
          </cell>
          <cell r="G196">
            <v>15850</v>
          </cell>
          <cell r="H196">
            <v>4851</v>
          </cell>
          <cell r="I196">
            <v>0</v>
          </cell>
          <cell r="J196" t="str">
            <v>B00195</v>
          </cell>
        </row>
        <row r="197">
          <cell r="A197" t="str">
            <v>케이블 접속용접형</v>
          </cell>
          <cell r="B197" t="str">
            <v>제 196 호표</v>
          </cell>
          <cell r="C197" t="str">
            <v>케이블 접속</v>
          </cell>
          <cell r="D197" t="str">
            <v>용접형</v>
          </cell>
          <cell r="E197" t="str">
            <v>개소</v>
          </cell>
          <cell r="F197">
            <v>11337</v>
          </cell>
          <cell r="G197">
            <v>11337</v>
          </cell>
          <cell r="H197">
            <v>0</v>
          </cell>
          <cell r="I197">
            <v>0</v>
          </cell>
          <cell r="J197" t="str">
            <v>B00196</v>
          </cell>
        </row>
        <row r="198">
          <cell r="A198" t="str">
            <v>케이블 접속체부형</v>
          </cell>
          <cell r="B198" t="str">
            <v>제 197 호표</v>
          </cell>
          <cell r="C198" t="str">
            <v>케이블 접속</v>
          </cell>
          <cell r="D198" t="str">
            <v>체부형</v>
          </cell>
          <cell r="E198" t="str">
            <v>개소</v>
          </cell>
          <cell r="F198">
            <v>2983</v>
          </cell>
          <cell r="G198">
            <v>2983</v>
          </cell>
          <cell r="H198">
            <v>0</v>
          </cell>
          <cell r="I198">
            <v>0</v>
          </cell>
          <cell r="J198" t="str">
            <v>B00197</v>
          </cell>
        </row>
        <row r="199">
          <cell r="A199" t="str">
            <v>콘크리트다짐(진동기+봉상+호스)</v>
          </cell>
          <cell r="B199" t="str">
            <v>제 198 호표</v>
          </cell>
          <cell r="C199" t="str">
            <v>콘크리트다짐</v>
          </cell>
          <cell r="D199" t="str">
            <v>(진동기+봉상+호스)</v>
          </cell>
          <cell r="E199" t="str">
            <v>Hr</v>
          </cell>
          <cell r="F199">
            <v>1357</v>
          </cell>
          <cell r="G199">
            <v>0</v>
          </cell>
          <cell r="H199">
            <v>1152</v>
          </cell>
          <cell r="I199">
            <v>205</v>
          </cell>
          <cell r="J199" t="str">
            <v>B00198</v>
          </cell>
        </row>
        <row r="200">
          <cell r="A200" t="str">
            <v>콘크리트치핑</v>
          </cell>
          <cell r="B200" t="str">
            <v>제 199 호표</v>
          </cell>
          <cell r="C200" t="str">
            <v>콘크리트치핑</v>
          </cell>
          <cell r="E200" t="str">
            <v>㎡</v>
          </cell>
          <cell r="F200">
            <v>21268</v>
          </cell>
          <cell r="G200">
            <v>21268</v>
          </cell>
          <cell r="H200">
            <v>0</v>
          </cell>
          <cell r="I200">
            <v>0</v>
          </cell>
          <cell r="J200" t="str">
            <v>B00199</v>
          </cell>
        </row>
        <row r="201">
          <cell r="A201" t="str">
            <v>폼타이합판거푸집(0-7m:1회:노무비)</v>
          </cell>
          <cell r="B201" t="str">
            <v>제 200 호표</v>
          </cell>
          <cell r="C201" t="str">
            <v>폼타이합판거푸집</v>
          </cell>
          <cell r="D201" t="str">
            <v>(0-7m:1회:노무비)</v>
          </cell>
          <cell r="E201" t="str">
            <v>㎡</v>
          </cell>
          <cell r="F201">
            <v>29362</v>
          </cell>
          <cell r="G201">
            <v>29362</v>
          </cell>
          <cell r="H201">
            <v>0</v>
          </cell>
          <cell r="I201">
            <v>0</v>
          </cell>
          <cell r="J201" t="str">
            <v>B00200</v>
          </cell>
        </row>
        <row r="202">
          <cell r="A202" t="str">
            <v>폼타이합판거푸집(0-7m:1회:재료비)</v>
          </cell>
          <cell r="B202" t="str">
            <v>제 201 호표</v>
          </cell>
          <cell r="C202" t="str">
            <v>폼타이합판거푸집</v>
          </cell>
          <cell r="D202" t="str">
            <v>(0-7m:1회:재료비)</v>
          </cell>
          <cell r="E202" t="str">
            <v>㎡</v>
          </cell>
          <cell r="F202">
            <v>9803</v>
          </cell>
          <cell r="G202">
            <v>0</v>
          </cell>
          <cell r="H202">
            <v>9803</v>
          </cell>
          <cell r="I202">
            <v>0</v>
          </cell>
          <cell r="J202" t="str">
            <v>B00201</v>
          </cell>
        </row>
        <row r="203">
          <cell r="A203" t="str">
            <v>폼타이합판거푸집(0-7m:T=300:3회)</v>
          </cell>
          <cell r="B203" t="str">
            <v>제 202 호표</v>
          </cell>
          <cell r="C203" t="str">
            <v>폼타이합판거푸집</v>
          </cell>
          <cell r="D203" t="str">
            <v>(0-7m:T=300:3회)</v>
          </cell>
          <cell r="E203" t="str">
            <v>㎡</v>
          </cell>
          <cell r="F203">
            <v>18872</v>
          </cell>
          <cell r="G203">
            <v>13829</v>
          </cell>
          <cell r="H203">
            <v>5043</v>
          </cell>
          <cell r="I203">
            <v>0</v>
          </cell>
          <cell r="J203" t="str">
            <v>B00202</v>
          </cell>
        </row>
        <row r="204">
          <cell r="A204" t="str">
            <v>플랜지관접합및부설(φ100㎜,인력)</v>
          </cell>
          <cell r="B204" t="str">
            <v>제 203 호표</v>
          </cell>
          <cell r="C204" t="str">
            <v>플랜지관접합및부설</v>
          </cell>
          <cell r="D204" t="str">
            <v>(φ100㎜,인력)</v>
          </cell>
          <cell r="E204" t="str">
            <v>개소</v>
          </cell>
          <cell r="F204">
            <v>24048</v>
          </cell>
          <cell r="G204">
            <v>19513</v>
          </cell>
          <cell r="H204">
            <v>4535</v>
          </cell>
          <cell r="I204">
            <v>0</v>
          </cell>
          <cell r="J204" t="str">
            <v>B00203</v>
          </cell>
        </row>
        <row r="205">
          <cell r="A205" t="str">
            <v>플랜지관접합및부설(φ200㎜,인력)</v>
          </cell>
          <cell r="B205" t="str">
            <v>제 204 호표</v>
          </cell>
          <cell r="C205" t="str">
            <v>플랜지관접합및부설</v>
          </cell>
          <cell r="D205" t="str">
            <v>(φ200㎜,인력)</v>
          </cell>
          <cell r="E205" t="str">
            <v>개소</v>
          </cell>
          <cell r="F205">
            <v>37868</v>
          </cell>
          <cell r="G205">
            <v>31089</v>
          </cell>
          <cell r="H205">
            <v>6779</v>
          </cell>
          <cell r="I205">
            <v>0</v>
          </cell>
          <cell r="J205" t="str">
            <v>B00204</v>
          </cell>
        </row>
        <row r="206">
          <cell r="A206" t="str">
            <v>플랜지관접합및부설(φ250㎜,인력)</v>
          </cell>
          <cell r="B206" t="str">
            <v>제 205 호표</v>
          </cell>
          <cell r="C206" t="str">
            <v>플랜지관접합및부설</v>
          </cell>
          <cell r="D206" t="str">
            <v>(φ250㎜,인력)</v>
          </cell>
          <cell r="E206" t="str">
            <v>개소</v>
          </cell>
          <cell r="F206">
            <v>48800</v>
          </cell>
          <cell r="G206">
            <v>38196</v>
          </cell>
          <cell r="H206">
            <v>10604</v>
          </cell>
          <cell r="I206">
            <v>0</v>
          </cell>
          <cell r="J206" t="str">
            <v>B00205</v>
          </cell>
        </row>
        <row r="207">
          <cell r="A207" t="str">
            <v>플랜지관접합및부설(φ300㎜)</v>
          </cell>
          <cell r="B207" t="str">
            <v>제 206 호표</v>
          </cell>
          <cell r="C207" t="str">
            <v>플랜지관접합및부설</v>
          </cell>
          <cell r="D207" t="str">
            <v>(φ300㎜)</v>
          </cell>
          <cell r="E207" t="str">
            <v>개소</v>
          </cell>
          <cell r="F207">
            <v>47569</v>
          </cell>
          <cell r="G207">
            <v>29084</v>
          </cell>
          <cell r="H207">
            <v>13183</v>
          </cell>
          <cell r="I207">
            <v>5302</v>
          </cell>
          <cell r="J207" t="str">
            <v>B00206</v>
          </cell>
        </row>
        <row r="208">
          <cell r="A208" t="str">
            <v>플랜지관접합및부설(φ350㎜)</v>
          </cell>
          <cell r="B208" t="str">
            <v>제 207 호표</v>
          </cell>
          <cell r="C208" t="str">
            <v>플랜지관접합및부설</v>
          </cell>
          <cell r="D208" t="str">
            <v>(φ350㎜)</v>
          </cell>
          <cell r="E208" t="str">
            <v>개소</v>
          </cell>
          <cell r="F208">
            <v>56776</v>
          </cell>
          <cell r="G208">
            <v>34463</v>
          </cell>
          <cell r="H208">
            <v>16375</v>
          </cell>
          <cell r="I208">
            <v>5938</v>
          </cell>
          <cell r="J208" t="str">
            <v>B00207</v>
          </cell>
        </row>
        <row r="209">
          <cell r="A209" t="str">
            <v>플랜지관접합및부설(φ400㎜)</v>
          </cell>
          <cell r="B209" t="str">
            <v>제 208 호표</v>
          </cell>
          <cell r="C209" t="str">
            <v>플랜지관접합및부설</v>
          </cell>
          <cell r="D209" t="str">
            <v>(φ400㎜)</v>
          </cell>
          <cell r="E209" t="str">
            <v>개소</v>
          </cell>
          <cell r="F209">
            <v>74172</v>
          </cell>
          <cell r="G209">
            <v>41272</v>
          </cell>
          <cell r="H209">
            <v>25053</v>
          </cell>
          <cell r="I209">
            <v>7847</v>
          </cell>
          <cell r="J209" t="str">
            <v>B00208</v>
          </cell>
        </row>
        <row r="210">
          <cell r="A210" t="str">
            <v>플랜지관접합및부설(φ500㎜)</v>
          </cell>
          <cell r="B210" t="str">
            <v>제 209 호표</v>
          </cell>
          <cell r="C210" t="str">
            <v>플랜지관접합및부설</v>
          </cell>
          <cell r="D210" t="str">
            <v>(φ500㎜)</v>
          </cell>
          <cell r="E210" t="str">
            <v>개소</v>
          </cell>
          <cell r="F210">
            <v>95993</v>
          </cell>
          <cell r="G210">
            <v>53954</v>
          </cell>
          <cell r="H210">
            <v>33555</v>
          </cell>
          <cell r="I210">
            <v>8484</v>
          </cell>
          <cell r="J210" t="str">
            <v>B00209</v>
          </cell>
        </row>
        <row r="211">
          <cell r="A211" t="str">
            <v>플랜지관접합및부설(φ600㎜)</v>
          </cell>
          <cell r="B211" t="str">
            <v>제 210 호표</v>
          </cell>
          <cell r="C211" t="str">
            <v>플랜지관접합및부설</v>
          </cell>
          <cell r="D211" t="str">
            <v>(φ600㎜)</v>
          </cell>
          <cell r="E211" t="str">
            <v>개소</v>
          </cell>
          <cell r="F211">
            <v>129057</v>
          </cell>
          <cell r="G211">
            <v>60718</v>
          </cell>
          <cell r="H211">
            <v>59431</v>
          </cell>
          <cell r="I211">
            <v>8908</v>
          </cell>
          <cell r="J211" t="str">
            <v>B00210</v>
          </cell>
        </row>
        <row r="212">
          <cell r="A212" t="str">
            <v>플랜지관접합및부설(φ700㎜)</v>
          </cell>
          <cell r="B212" t="str">
            <v>제 211 호표</v>
          </cell>
          <cell r="C212" t="str">
            <v>플랜지관접합및부설</v>
          </cell>
          <cell r="D212" t="str">
            <v>(φ700㎜)</v>
          </cell>
          <cell r="E212" t="str">
            <v>개소</v>
          </cell>
          <cell r="F212">
            <v>154815</v>
          </cell>
          <cell r="G212">
            <v>73335</v>
          </cell>
          <cell r="H212">
            <v>72360</v>
          </cell>
          <cell r="I212">
            <v>9120</v>
          </cell>
          <cell r="J212" t="str">
            <v>B00211</v>
          </cell>
        </row>
        <row r="213">
          <cell r="A213" t="str">
            <v>플랜지관접합및부설(φ800㎜)</v>
          </cell>
          <cell r="B213" t="str">
            <v>제 212 호표</v>
          </cell>
          <cell r="C213" t="str">
            <v>플랜지관접합및부설</v>
          </cell>
          <cell r="D213" t="str">
            <v>(φ800㎜)</v>
          </cell>
          <cell r="E213" t="str">
            <v>개소</v>
          </cell>
          <cell r="F213">
            <v>219908</v>
          </cell>
          <cell r="G213">
            <v>88986</v>
          </cell>
          <cell r="H213">
            <v>109945</v>
          </cell>
          <cell r="I213">
            <v>20977</v>
          </cell>
          <cell r="J213" t="str">
            <v>B00212</v>
          </cell>
        </row>
        <row r="214">
          <cell r="A214" t="str">
            <v>플랜지관접합및부설(φ900㎜)</v>
          </cell>
          <cell r="B214" t="str">
            <v>제 213 호표</v>
          </cell>
          <cell r="C214" t="str">
            <v>플랜지관접합및부설</v>
          </cell>
          <cell r="D214" t="str">
            <v>(φ900㎜)</v>
          </cell>
          <cell r="E214" t="str">
            <v>개소</v>
          </cell>
          <cell r="F214">
            <v>263198</v>
          </cell>
          <cell r="G214">
            <v>111001</v>
          </cell>
          <cell r="H214">
            <v>130280</v>
          </cell>
          <cell r="I214">
            <v>21917</v>
          </cell>
          <cell r="J214" t="str">
            <v>B00213</v>
          </cell>
        </row>
        <row r="215">
          <cell r="A215" t="str">
            <v>플랜지관접합및부설(φ1000㎜)</v>
          </cell>
          <cell r="B215" t="str">
            <v>제 214 호표</v>
          </cell>
          <cell r="C215" t="str">
            <v>플랜지관접합및부설</v>
          </cell>
          <cell r="D215" t="str">
            <v>(φ1000㎜)</v>
          </cell>
          <cell r="E215" t="str">
            <v>개소</v>
          </cell>
          <cell r="F215">
            <v>315589</v>
          </cell>
          <cell r="G215">
            <v>131592</v>
          </cell>
          <cell r="H215">
            <v>161141</v>
          </cell>
          <cell r="I215">
            <v>22856</v>
          </cell>
          <cell r="J215" t="str">
            <v>B00214</v>
          </cell>
        </row>
        <row r="216">
          <cell r="A216" t="str">
            <v>플랜지관접합및부설(φ1100㎜)</v>
          </cell>
          <cell r="B216" t="str">
            <v>제 215 호표</v>
          </cell>
          <cell r="C216" t="str">
            <v>플랜지관접합및부설</v>
          </cell>
          <cell r="D216" t="str">
            <v>(φ1100㎜)</v>
          </cell>
          <cell r="E216" t="str">
            <v>개소</v>
          </cell>
          <cell r="F216">
            <v>370956</v>
          </cell>
          <cell r="G216">
            <v>159315</v>
          </cell>
          <cell r="H216">
            <v>187533</v>
          </cell>
          <cell r="I216">
            <v>24108</v>
          </cell>
          <cell r="J216" t="str">
            <v>B00215</v>
          </cell>
        </row>
        <row r="217">
          <cell r="A217" t="str">
            <v>플랜지관접합및부설(φ1200㎜)</v>
          </cell>
          <cell r="B217" t="str">
            <v>제 216 호표</v>
          </cell>
          <cell r="C217" t="str">
            <v>플랜지관접합및부설</v>
          </cell>
          <cell r="D217" t="str">
            <v>(φ1200㎜)</v>
          </cell>
          <cell r="E217" t="str">
            <v>개소</v>
          </cell>
          <cell r="F217">
            <v>465274</v>
          </cell>
          <cell r="G217">
            <v>202829</v>
          </cell>
          <cell r="H217">
            <v>237397</v>
          </cell>
          <cell r="I217">
            <v>25048</v>
          </cell>
          <cell r="J217" t="str">
            <v>B00216</v>
          </cell>
        </row>
        <row r="218">
          <cell r="A218" t="str">
            <v>플랜지관접합및부설(φ150㎜,인력)</v>
          </cell>
          <cell r="B218" t="str">
            <v>제 217 호표</v>
          </cell>
          <cell r="C218" t="str">
            <v>플랜지관접합및부설</v>
          </cell>
          <cell r="D218" t="str">
            <v>(φ150㎜,인력)</v>
          </cell>
          <cell r="E218" t="str">
            <v>개소</v>
          </cell>
          <cell r="F218">
            <v>31814</v>
          </cell>
          <cell r="G218">
            <v>25408</v>
          </cell>
          <cell r="H218">
            <v>6406</v>
          </cell>
          <cell r="I218">
            <v>0</v>
          </cell>
          <cell r="J218" t="str">
            <v>B00217</v>
          </cell>
        </row>
        <row r="219">
          <cell r="A219" t="str">
            <v>플랜지관접합및부설(φ80㎜,인력)</v>
          </cell>
          <cell r="B219" t="str">
            <v>제 218 호표</v>
          </cell>
          <cell r="C219" t="str">
            <v>플랜지관접합및부설</v>
          </cell>
          <cell r="D219" t="str">
            <v>(φ80㎜,인력)</v>
          </cell>
          <cell r="E219" t="str">
            <v>개소</v>
          </cell>
          <cell r="F219">
            <v>15788</v>
          </cell>
          <cell r="G219">
            <v>13014</v>
          </cell>
          <cell r="H219">
            <v>2774</v>
          </cell>
          <cell r="I219">
            <v>0</v>
          </cell>
          <cell r="J219" t="str">
            <v>B00218</v>
          </cell>
        </row>
        <row r="220">
          <cell r="A220" t="str">
            <v>플랜지관접합및부설(φ125㎜,인력)</v>
          </cell>
          <cell r="B220" t="str">
            <v>제 219 호표</v>
          </cell>
          <cell r="C220" t="str">
            <v>플랜지관접합및부설</v>
          </cell>
          <cell r="D220" t="str">
            <v>(φ125㎜,인력)</v>
          </cell>
          <cell r="E220" t="str">
            <v>개소</v>
          </cell>
          <cell r="F220">
            <v>27544</v>
          </cell>
          <cell r="G220">
            <v>22968</v>
          </cell>
          <cell r="H220">
            <v>4576</v>
          </cell>
          <cell r="I220">
            <v>0</v>
          </cell>
          <cell r="J220" t="str">
            <v>B00219</v>
          </cell>
        </row>
        <row r="221">
          <cell r="A221" t="str">
            <v>플랜지관접합및부설(φ450㎜)</v>
          </cell>
          <cell r="B221" t="str">
            <v>제 220 호표</v>
          </cell>
          <cell r="C221" t="str">
            <v>플랜지관접합및부설</v>
          </cell>
          <cell r="D221" t="str">
            <v>(φ450㎜)</v>
          </cell>
          <cell r="E221" t="str">
            <v>개소</v>
          </cell>
          <cell r="F221">
            <v>87218</v>
          </cell>
          <cell r="G221">
            <v>48207</v>
          </cell>
          <cell r="H221">
            <v>30952</v>
          </cell>
          <cell r="I221">
            <v>8059</v>
          </cell>
          <cell r="J221" t="str">
            <v>B00220</v>
          </cell>
        </row>
        <row r="222">
          <cell r="A222" t="str">
            <v>플랜지관철거비(φ300㎜)</v>
          </cell>
          <cell r="B222" t="str">
            <v>제 221 호표</v>
          </cell>
          <cell r="C222" t="str">
            <v>플랜지관철거비</v>
          </cell>
          <cell r="D222" t="str">
            <v>(φ300㎜)</v>
          </cell>
          <cell r="E222" t="str">
            <v>개소</v>
          </cell>
          <cell r="F222">
            <v>40891</v>
          </cell>
          <cell r="G222">
            <v>39700</v>
          </cell>
          <cell r="H222">
            <v>0</v>
          </cell>
          <cell r="I222">
            <v>1191</v>
          </cell>
          <cell r="J222" t="str">
            <v>B00221</v>
          </cell>
        </row>
        <row r="223">
          <cell r="A223" t="str">
            <v>플랜지관철거비(φ350㎜)</v>
          </cell>
          <cell r="B223" t="str">
            <v>제 222 호표</v>
          </cell>
          <cell r="C223" t="str">
            <v>플랜지관철거비</v>
          </cell>
          <cell r="D223" t="str">
            <v>(φ350㎜)</v>
          </cell>
          <cell r="E223" t="str">
            <v>개소</v>
          </cell>
          <cell r="F223">
            <v>48209</v>
          </cell>
          <cell r="G223">
            <v>46805</v>
          </cell>
          <cell r="H223">
            <v>0</v>
          </cell>
          <cell r="I223">
            <v>1404</v>
          </cell>
          <cell r="J223" t="str">
            <v>B00222</v>
          </cell>
        </row>
        <row r="224">
          <cell r="A224" t="str">
            <v>플랜지관철거비(φ400㎜)</v>
          </cell>
          <cell r="B224" t="str">
            <v>제 223 호표</v>
          </cell>
          <cell r="C224" t="str">
            <v>플랜지관철거비</v>
          </cell>
          <cell r="D224" t="str">
            <v>(φ400㎜)</v>
          </cell>
          <cell r="E224" t="str">
            <v>개소</v>
          </cell>
          <cell r="F224">
            <v>75289</v>
          </cell>
          <cell r="G224">
            <v>73097</v>
          </cell>
          <cell r="H224">
            <v>0</v>
          </cell>
          <cell r="I224">
            <v>2192</v>
          </cell>
          <cell r="J224" t="str">
            <v>B00223</v>
          </cell>
        </row>
        <row r="225">
          <cell r="A225" t="str">
            <v>플랜지관철거비(φ450㎜)</v>
          </cell>
          <cell r="B225" t="str">
            <v>제 224 호표</v>
          </cell>
          <cell r="C225" t="str">
            <v>플랜지관철거비</v>
          </cell>
          <cell r="D225" t="str">
            <v>(φ450㎜)</v>
          </cell>
          <cell r="E225" t="str">
            <v>개소</v>
          </cell>
          <cell r="F225">
            <v>85576</v>
          </cell>
          <cell r="G225">
            <v>83084</v>
          </cell>
          <cell r="H225">
            <v>0</v>
          </cell>
          <cell r="I225">
            <v>2492</v>
          </cell>
          <cell r="J225" t="str">
            <v>B00224</v>
          </cell>
        </row>
        <row r="226">
          <cell r="A226" t="str">
            <v>플랜지관철거비(φ500㎜)</v>
          </cell>
          <cell r="B226" t="str">
            <v>제 225 호표</v>
          </cell>
          <cell r="C226" t="str">
            <v>플랜지관철거비</v>
          </cell>
          <cell r="D226" t="str">
            <v>(φ500㎜)</v>
          </cell>
          <cell r="E226" t="str">
            <v>개소</v>
          </cell>
          <cell r="F226">
            <v>96283</v>
          </cell>
          <cell r="G226">
            <v>93479</v>
          </cell>
          <cell r="H226">
            <v>0</v>
          </cell>
          <cell r="I226">
            <v>2804</v>
          </cell>
          <cell r="J226" t="str">
            <v>B00225</v>
          </cell>
        </row>
        <row r="227">
          <cell r="A227" t="str">
            <v>플랜지관철거비(φ600㎜)</v>
          </cell>
          <cell r="B227" t="str">
            <v>제 226 호표</v>
          </cell>
          <cell r="C227" t="str">
            <v>플랜지관철거비</v>
          </cell>
          <cell r="D227" t="str">
            <v>(φ600㎜)</v>
          </cell>
          <cell r="E227" t="str">
            <v>개소</v>
          </cell>
          <cell r="F227">
            <v>124700</v>
          </cell>
          <cell r="G227">
            <v>121068</v>
          </cell>
          <cell r="H227">
            <v>0</v>
          </cell>
          <cell r="I227">
            <v>3632</v>
          </cell>
          <cell r="J227" t="str">
            <v>B00226</v>
          </cell>
        </row>
        <row r="228">
          <cell r="A228" t="str">
            <v>플랜지관철거비(φ700㎜)</v>
          </cell>
          <cell r="B228" t="str">
            <v>제 227 호표</v>
          </cell>
          <cell r="C228" t="str">
            <v>플랜지관철거비</v>
          </cell>
          <cell r="D228" t="str">
            <v>(φ700㎜)</v>
          </cell>
          <cell r="E228" t="str">
            <v>개소</v>
          </cell>
          <cell r="F228">
            <v>174022</v>
          </cell>
          <cell r="G228">
            <v>168954</v>
          </cell>
          <cell r="H228">
            <v>0</v>
          </cell>
          <cell r="I228">
            <v>5068</v>
          </cell>
          <cell r="J228" t="str">
            <v>B00227</v>
          </cell>
        </row>
        <row r="229">
          <cell r="A229" t="str">
            <v>플랜지관철거비(φ800㎜)</v>
          </cell>
          <cell r="B229" t="str">
            <v>제 228 호표</v>
          </cell>
          <cell r="C229" t="str">
            <v>플랜지관철거비</v>
          </cell>
          <cell r="D229" t="str">
            <v>(φ800㎜)</v>
          </cell>
          <cell r="E229" t="str">
            <v>개소</v>
          </cell>
          <cell r="F229">
            <v>215756</v>
          </cell>
          <cell r="G229">
            <v>209472</v>
          </cell>
          <cell r="H229">
            <v>0</v>
          </cell>
          <cell r="I229">
            <v>6284</v>
          </cell>
          <cell r="J229" t="str">
            <v>B00228</v>
          </cell>
        </row>
        <row r="230">
          <cell r="A230" t="str">
            <v>플랜지관철거비(φ900㎜)</v>
          </cell>
          <cell r="B230" t="str">
            <v>제 229 호표</v>
          </cell>
          <cell r="C230" t="str">
            <v>플랜지관철거비</v>
          </cell>
          <cell r="D230" t="str">
            <v>(φ900㎜)</v>
          </cell>
          <cell r="E230" t="str">
            <v>개소</v>
          </cell>
          <cell r="F230">
            <v>268822</v>
          </cell>
          <cell r="G230">
            <v>260993</v>
          </cell>
          <cell r="H230">
            <v>0</v>
          </cell>
          <cell r="I230">
            <v>7829</v>
          </cell>
          <cell r="J230" t="str">
            <v>B00229</v>
          </cell>
        </row>
        <row r="231">
          <cell r="A231" t="str">
            <v>플랜지관철거비(φ1000㎜)</v>
          </cell>
          <cell r="B231" t="str">
            <v>제 230 호표</v>
          </cell>
          <cell r="C231" t="str">
            <v>플랜지관철거비</v>
          </cell>
          <cell r="D231" t="str">
            <v>(φ1000㎜)</v>
          </cell>
          <cell r="E231" t="str">
            <v>개소</v>
          </cell>
          <cell r="F231">
            <v>291890</v>
          </cell>
          <cell r="G231">
            <v>283389</v>
          </cell>
          <cell r="H231">
            <v>0</v>
          </cell>
          <cell r="I231">
            <v>8501</v>
          </cell>
          <cell r="J231" t="str">
            <v>B00230</v>
          </cell>
        </row>
        <row r="232">
          <cell r="A232" t="str">
            <v>플랜지관철거비(φ1100㎜)</v>
          </cell>
          <cell r="B232" t="str">
            <v>제 231 호표</v>
          </cell>
          <cell r="C232" t="str">
            <v>플랜지관철거비</v>
          </cell>
          <cell r="D232" t="str">
            <v>(φ1100㎜)</v>
          </cell>
          <cell r="E232" t="str">
            <v>개소</v>
          </cell>
          <cell r="F232">
            <v>315582</v>
          </cell>
          <cell r="G232">
            <v>306391</v>
          </cell>
          <cell r="H232">
            <v>0</v>
          </cell>
          <cell r="I232">
            <v>9191</v>
          </cell>
          <cell r="J232" t="str">
            <v>B00231</v>
          </cell>
        </row>
        <row r="233">
          <cell r="A233" t="str">
            <v>플랜지관철거비(φ1200㎜)</v>
          </cell>
          <cell r="B233" t="str">
            <v>제 232 호표</v>
          </cell>
          <cell r="C233" t="str">
            <v>플랜지관철거비</v>
          </cell>
          <cell r="D233" t="str">
            <v>(φ1200㎜)</v>
          </cell>
          <cell r="E233" t="str">
            <v>개소</v>
          </cell>
          <cell r="F233">
            <v>405468</v>
          </cell>
          <cell r="G233">
            <v>393659</v>
          </cell>
          <cell r="H233">
            <v>0</v>
          </cell>
          <cell r="I233">
            <v>11809</v>
          </cell>
          <cell r="J233" t="str">
            <v>B00232</v>
          </cell>
        </row>
        <row r="234">
          <cell r="A234" t="str">
            <v>합판거푸집(0-7m:4회)</v>
          </cell>
          <cell r="B234" t="str">
            <v>제 233 호표</v>
          </cell>
          <cell r="C234" t="str">
            <v>합판거푸집</v>
          </cell>
          <cell r="D234" t="str">
            <v>(0-7m:4회)</v>
          </cell>
          <cell r="E234" t="str">
            <v>㎡</v>
          </cell>
          <cell r="F234">
            <v>15693</v>
          </cell>
          <cell r="G234">
            <v>11744</v>
          </cell>
          <cell r="H234">
            <v>3949</v>
          </cell>
          <cell r="I234">
            <v>0</v>
          </cell>
          <cell r="J234" t="str">
            <v>B00233</v>
          </cell>
        </row>
        <row r="235">
          <cell r="A235" t="str">
            <v>합판거푸집(0-7m:6회)</v>
          </cell>
          <cell r="B235" t="str">
            <v>제 234 호표</v>
          </cell>
          <cell r="C235" t="str">
            <v>합판거푸집</v>
          </cell>
          <cell r="D235" t="str">
            <v>(0-7m:6회)</v>
          </cell>
          <cell r="E235" t="str">
            <v>㎡</v>
          </cell>
          <cell r="F235">
            <v>12812</v>
          </cell>
          <cell r="G235">
            <v>9395</v>
          </cell>
          <cell r="H235">
            <v>3417</v>
          </cell>
          <cell r="I235">
            <v>0</v>
          </cell>
          <cell r="J235" t="str">
            <v>B00234</v>
          </cell>
        </row>
        <row r="236">
          <cell r="A236" t="str">
            <v>합판거푸집(노무비)(0-7m:1회)</v>
          </cell>
          <cell r="B236" t="str">
            <v>제 235 호표</v>
          </cell>
          <cell r="C236" t="str">
            <v>합판거푸집(노무비)</v>
          </cell>
          <cell r="D236" t="str">
            <v>(0-7m:1회)</v>
          </cell>
          <cell r="E236" t="str">
            <v>㎡</v>
          </cell>
          <cell r="F236">
            <v>29362</v>
          </cell>
          <cell r="G236">
            <v>29362</v>
          </cell>
          <cell r="H236">
            <v>0</v>
          </cell>
          <cell r="I236">
            <v>0</v>
          </cell>
          <cell r="J236" t="str">
            <v>B00235</v>
          </cell>
        </row>
        <row r="237">
          <cell r="A237" t="str">
            <v>합판거푸집(재료비)(0-7m:1회)</v>
          </cell>
          <cell r="B237" t="str">
            <v>제 236 호표</v>
          </cell>
          <cell r="C237" t="str">
            <v>합판거푸집(재료비)</v>
          </cell>
          <cell r="D237" t="str">
            <v>(0-7m:1회)</v>
          </cell>
          <cell r="E237" t="str">
            <v>㎡</v>
          </cell>
          <cell r="F237">
            <v>9850</v>
          </cell>
          <cell r="G237">
            <v>0</v>
          </cell>
          <cell r="H237">
            <v>9850</v>
          </cell>
          <cell r="I237">
            <v>0</v>
          </cell>
          <cell r="J237" t="str">
            <v>B00236</v>
          </cell>
        </row>
        <row r="238">
          <cell r="A238" t="str">
            <v>환기구(A-TYPE)</v>
          </cell>
          <cell r="B238" t="str">
            <v>제 237 호표</v>
          </cell>
          <cell r="C238" t="str">
            <v>환기구</v>
          </cell>
          <cell r="D238" t="str">
            <v>(A-TYPE)</v>
          </cell>
          <cell r="E238" t="str">
            <v>개소</v>
          </cell>
          <cell r="F238">
            <v>491199</v>
          </cell>
          <cell r="G238">
            <v>58168</v>
          </cell>
          <cell r="H238">
            <v>422427</v>
          </cell>
          <cell r="I238">
            <v>10604</v>
          </cell>
          <cell r="J238" t="str">
            <v>B00237</v>
          </cell>
        </row>
        <row r="239">
          <cell r="A239" t="str">
            <v>HI-3R접합및부설(φ80mm)</v>
          </cell>
          <cell r="B239" t="str">
            <v>제 238 호표</v>
          </cell>
          <cell r="C239" t="str">
            <v>HI-3R접합및부설</v>
          </cell>
          <cell r="D239" t="str">
            <v>(φ80mm)</v>
          </cell>
          <cell r="E239" t="str">
            <v>개소</v>
          </cell>
          <cell r="F239">
            <v>9235</v>
          </cell>
          <cell r="G239">
            <v>9235</v>
          </cell>
          <cell r="H239">
            <v>0</v>
          </cell>
          <cell r="I239">
            <v>0</v>
          </cell>
          <cell r="J239" t="str">
            <v>B00238</v>
          </cell>
        </row>
        <row r="240">
          <cell r="A240" t="str">
            <v>HI-3R접합및부설(φ100mm)</v>
          </cell>
          <cell r="B240" t="str">
            <v>제 239 호표</v>
          </cell>
          <cell r="C240" t="str">
            <v>HI-3R접합및부설</v>
          </cell>
          <cell r="D240" t="str">
            <v>(φ100mm)</v>
          </cell>
          <cell r="E240" t="str">
            <v>개소</v>
          </cell>
          <cell r="F240">
            <v>11329</v>
          </cell>
          <cell r="G240">
            <v>11329</v>
          </cell>
          <cell r="H240">
            <v>0</v>
          </cell>
          <cell r="I240">
            <v>0</v>
          </cell>
          <cell r="J240" t="str">
            <v>B00239</v>
          </cell>
        </row>
        <row r="241">
          <cell r="A241" t="str">
            <v>HI-3R접합및부설(φ125mm)</v>
          </cell>
          <cell r="B241" t="str">
            <v>제 240 호표</v>
          </cell>
          <cell r="C241" t="str">
            <v>HI-3R접합및부설</v>
          </cell>
          <cell r="D241" t="str">
            <v>(φ125mm)</v>
          </cell>
          <cell r="E241" t="str">
            <v>개소</v>
          </cell>
          <cell r="F241">
            <v>13343</v>
          </cell>
          <cell r="G241">
            <v>13343</v>
          </cell>
          <cell r="H241">
            <v>0</v>
          </cell>
          <cell r="I241">
            <v>0</v>
          </cell>
          <cell r="J241" t="str">
            <v>B00240</v>
          </cell>
        </row>
        <row r="242">
          <cell r="A242" t="str">
            <v>HI-3R접합및부설(φ150mm)</v>
          </cell>
          <cell r="B242" t="str">
            <v>제 241 호표</v>
          </cell>
          <cell r="C242" t="str">
            <v>HI-3R접합및부설</v>
          </cell>
          <cell r="D242" t="str">
            <v>(φ150mm)</v>
          </cell>
          <cell r="E242" t="str">
            <v>개소</v>
          </cell>
          <cell r="F242">
            <v>14299</v>
          </cell>
          <cell r="G242">
            <v>14299</v>
          </cell>
          <cell r="H242">
            <v>0</v>
          </cell>
          <cell r="I242">
            <v>0</v>
          </cell>
          <cell r="J242" t="str">
            <v>B00241</v>
          </cell>
        </row>
        <row r="243">
          <cell r="A243" t="str">
            <v>HI-3R접합및부설(φ200mm)</v>
          </cell>
          <cell r="B243" t="str">
            <v>제 242 호표</v>
          </cell>
          <cell r="C243" t="str">
            <v>HI-3R접합및부설</v>
          </cell>
          <cell r="D243" t="str">
            <v>(φ200mm)</v>
          </cell>
          <cell r="E243" t="str">
            <v>개소</v>
          </cell>
          <cell r="F243">
            <v>17738</v>
          </cell>
          <cell r="G243">
            <v>17738</v>
          </cell>
          <cell r="H243">
            <v>0</v>
          </cell>
          <cell r="I243">
            <v>0</v>
          </cell>
          <cell r="J243" t="str">
            <v>B00242</v>
          </cell>
        </row>
        <row r="244">
          <cell r="A244" t="str">
            <v>HI-3R접합및부설(φ250mm)</v>
          </cell>
          <cell r="B244" t="str">
            <v>제 243 호표</v>
          </cell>
          <cell r="C244" t="str">
            <v>HI-3R접합및부설</v>
          </cell>
          <cell r="D244" t="str">
            <v>(φ250mm)</v>
          </cell>
          <cell r="E244" t="str">
            <v>개소</v>
          </cell>
          <cell r="F244">
            <v>20423</v>
          </cell>
          <cell r="G244">
            <v>20423</v>
          </cell>
          <cell r="H244">
            <v>0</v>
          </cell>
          <cell r="I244">
            <v>0</v>
          </cell>
          <cell r="J244" t="str">
            <v>B00243</v>
          </cell>
        </row>
        <row r="245">
          <cell r="A245" t="str">
            <v>HI-3R접합및부설(φ300mm)</v>
          </cell>
          <cell r="B245" t="str">
            <v>제 244 호표</v>
          </cell>
          <cell r="C245" t="str">
            <v>HI-3R접합및부설</v>
          </cell>
          <cell r="D245" t="str">
            <v>(φ300mm)</v>
          </cell>
          <cell r="E245" t="str">
            <v>개소</v>
          </cell>
          <cell r="F245">
            <v>22335</v>
          </cell>
          <cell r="G245">
            <v>22335</v>
          </cell>
          <cell r="H245">
            <v>0</v>
          </cell>
          <cell r="I245">
            <v>0</v>
          </cell>
          <cell r="J245" t="str">
            <v>B00244</v>
          </cell>
        </row>
        <row r="246">
          <cell r="A246" t="str">
            <v>HI-3R접합및부설(φ350mm)</v>
          </cell>
          <cell r="B246" t="str">
            <v>제 245 호표</v>
          </cell>
          <cell r="C246" t="str">
            <v>HI-3R접합및부설</v>
          </cell>
          <cell r="D246" t="str">
            <v>(φ350mm)</v>
          </cell>
          <cell r="E246" t="str">
            <v>개소</v>
          </cell>
          <cell r="F246">
            <v>24105</v>
          </cell>
          <cell r="G246">
            <v>24105</v>
          </cell>
          <cell r="H246">
            <v>0</v>
          </cell>
          <cell r="I246">
            <v>0</v>
          </cell>
          <cell r="J246" t="str">
            <v>B00245</v>
          </cell>
        </row>
        <row r="247">
          <cell r="A247" t="str">
            <v>HI-3R접합및부설(φ400mm)</v>
          </cell>
          <cell r="B247" t="str">
            <v>제 246 호표</v>
          </cell>
          <cell r="C247" t="str">
            <v>HI-3R접합및부설</v>
          </cell>
          <cell r="D247" t="str">
            <v>(φ400mm)</v>
          </cell>
          <cell r="E247" t="str">
            <v>개소</v>
          </cell>
          <cell r="F247">
            <v>25875</v>
          </cell>
          <cell r="G247">
            <v>25875</v>
          </cell>
          <cell r="H247">
            <v>0</v>
          </cell>
          <cell r="I247">
            <v>0</v>
          </cell>
          <cell r="J247" t="str">
            <v>B00246</v>
          </cell>
        </row>
        <row r="248">
          <cell r="A248" t="str">
            <v>HI-3P직관접합및부설(φ80mm)</v>
          </cell>
          <cell r="B248" t="str">
            <v>제 247 호표</v>
          </cell>
          <cell r="C248" t="str">
            <v>HI-3P직관접합및부설</v>
          </cell>
          <cell r="D248" t="str">
            <v>(φ80mm)</v>
          </cell>
          <cell r="E248" t="str">
            <v>개소</v>
          </cell>
          <cell r="F248">
            <v>10576</v>
          </cell>
          <cell r="G248">
            <v>10576</v>
          </cell>
          <cell r="H248">
            <v>0</v>
          </cell>
          <cell r="I248">
            <v>0</v>
          </cell>
          <cell r="J248" t="str">
            <v>B00247</v>
          </cell>
        </row>
        <row r="249">
          <cell r="A249" t="str">
            <v>HI-3P직관접합및부설(φ100mm)</v>
          </cell>
          <cell r="B249" t="str">
            <v>제 248 호표</v>
          </cell>
          <cell r="C249" t="str">
            <v>HI-3P직관접합및부설</v>
          </cell>
          <cell r="D249" t="str">
            <v>(φ100mm)</v>
          </cell>
          <cell r="E249" t="str">
            <v>개소</v>
          </cell>
          <cell r="F249">
            <v>12409</v>
          </cell>
          <cell r="G249">
            <v>12409</v>
          </cell>
          <cell r="H249">
            <v>0</v>
          </cell>
          <cell r="I249">
            <v>0</v>
          </cell>
          <cell r="J249" t="str">
            <v>B00248</v>
          </cell>
        </row>
        <row r="250">
          <cell r="A250" t="str">
            <v>HI-3P직관접합및부설(φ125mm)</v>
          </cell>
          <cell r="B250" t="str">
            <v>제 249 호표</v>
          </cell>
          <cell r="C250" t="str">
            <v>HI-3P직관접합및부설</v>
          </cell>
          <cell r="D250" t="str">
            <v>(φ125mm)</v>
          </cell>
          <cell r="E250" t="str">
            <v>개소</v>
          </cell>
          <cell r="F250">
            <v>14439</v>
          </cell>
          <cell r="G250">
            <v>14439</v>
          </cell>
          <cell r="H250">
            <v>0</v>
          </cell>
          <cell r="I250">
            <v>0</v>
          </cell>
          <cell r="J250" t="str">
            <v>B00249</v>
          </cell>
        </row>
        <row r="251">
          <cell r="A251" t="str">
            <v>HI-3P직관접합및부설(φ150mm)</v>
          </cell>
          <cell r="B251" t="str">
            <v>제 250 호표</v>
          </cell>
          <cell r="C251" t="str">
            <v>HI-3P직관접합및부설</v>
          </cell>
          <cell r="D251" t="str">
            <v>(φ150mm)</v>
          </cell>
          <cell r="E251" t="str">
            <v>개소</v>
          </cell>
          <cell r="F251">
            <v>16060</v>
          </cell>
          <cell r="G251">
            <v>16060</v>
          </cell>
          <cell r="H251">
            <v>0</v>
          </cell>
          <cell r="I251">
            <v>0</v>
          </cell>
          <cell r="J251" t="str">
            <v>B00250</v>
          </cell>
        </row>
        <row r="252">
          <cell r="A252" t="str">
            <v>HI-3P직관접합및부설(φ200mm)</v>
          </cell>
          <cell r="B252" t="str">
            <v>제 251 호표</v>
          </cell>
          <cell r="C252" t="str">
            <v>HI-3P직관접합및부설</v>
          </cell>
          <cell r="D252" t="str">
            <v>(φ200mm)</v>
          </cell>
          <cell r="E252" t="str">
            <v>개소</v>
          </cell>
          <cell r="F252">
            <v>23379</v>
          </cell>
          <cell r="G252">
            <v>23379</v>
          </cell>
          <cell r="H252">
            <v>0</v>
          </cell>
          <cell r="I252">
            <v>0</v>
          </cell>
          <cell r="J252" t="str">
            <v>B00251</v>
          </cell>
        </row>
        <row r="253">
          <cell r="A253" t="str">
            <v>HI-3P직관접합및부설(φ250mm)</v>
          </cell>
          <cell r="B253" t="str">
            <v>제 252 호표</v>
          </cell>
          <cell r="C253" t="str">
            <v>HI-3P직관접합및부설</v>
          </cell>
          <cell r="D253" t="str">
            <v>(φ250mm)</v>
          </cell>
          <cell r="E253" t="str">
            <v>개소</v>
          </cell>
          <cell r="F253">
            <v>35985</v>
          </cell>
          <cell r="G253">
            <v>35985</v>
          </cell>
          <cell r="H253">
            <v>0</v>
          </cell>
          <cell r="I253">
            <v>0</v>
          </cell>
          <cell r="J253" t="str">
            <v>B00252</v>
          </cell>
        </row>
        <row r="254">
          <cell r="A254" t="str">
            <v>HI-3P직관접합및부설(φ300mm)</v>
          </cell>
          <cell r="B254" t="str">
            <v>제 253 호표</v>
          </cell>
          <cell r="C254" t="str">
            <v>HI-3P직관접합및부설</v>
          </cell>
          <cell r="D254" t="str">
            <v>(φ300mm)</v>
          </cell>
          <cell r="E254" t="str">
            <v>개소</v>
          </cell>
          <cell r="F254">
            <v>51937</v>
          </cell>
          <cell r="G254">
            <v>50681</v>
          </cell>
          <cell r="H254">
            <v>301</v>
          </cell>
          <cell r="I254">
            <v>955</v>
          </cell>
          <cell r="J254" t="str">
            <v>B00253</v>
          </cell>
        </row>
        <row r="255">
          <cell r="A255" t="str">
            <v>HI-3P직관접합및부설(φ350mm)</v>
          </cell>
          <cell r="B255" t="str">
            <v>제 254 호표</v>
          </cell>
          <cell r="C255" t="str">
            <v>HI-3P직관접합및부설</v>
          </cell>
          <cell r="D255" t="str">
            <v>(φ350mm)</v>
          </cell>
          <cell r="E255" t="str">
            <v>개소</v>
          </cell>
          <cell r="F255">
            <v>66714</v>
          </cell>
          <cell r="G255">
            <v>65071</v>
          </cell>
          <cell r="H255">
            <v>394</v>
          </cell>
          <cell r="I255">
            <v>1249</v>
          </cell>
          <cell r="J255" t="str">
            <v>B00254</v>
          </cell>
        </row>
        <row r="256">
          <cell r="A256" t="str">
            <v>HI-3P직관접합및부설(φ400mm)</v>
          </cell>
          <cell r="B256" t="str">
            <v>제 255 호표</v>
          </cell>
          <cell r="C256" t="str">
            <v>HI-3P직관접합및부설</v>
          </cell>
          <cell r="D256" t="str">
            <v>(φ400mm)</v>
          </cell>
          <cell r="E256" t="str">
            <v>개소</v>
          </cell>
          <cell r="F256">
            <v>80912</v>
          </cell>
          <cell r="G256">
            <v>79076</v>
          </cell>
          <cell r="H256">
            <v>440</v>
          </cell>
          <cell r="I256">
            <v>1396</v>
          </cell>
          <cell r="J256" t="str">
            <v>B00255</v>
          </cell>
        </row>
        <row r="257">
          <cell r="A257" t="str">
            <v>HI-VP이형관접합및부설(φ80mm)</v>
          </cell>
          <cell r="B257" t="str">
            <v>제 256 호표</v>
          </cell>
          <cell r="C257" t="str">
            <v>HI-VP이형관접합및부설</v>
          </cell>
          <cell r="D257" t="str">
            <v>(φ80mm)</v>
          </cell>
          <cell r="E257" t="str">
            <v>개소</v>
          </cell>
          <cell r="F257">
            <v>6758</v>
          </cell>
          <cell r="G257">
            <v>6758</v>
          </cell>
          <cell r="H257">
            <v>0</v>
          </cell>
          <cell r="I257">
            <v>0</v>
          </cell>
          <cell r="J257" t="str">
            <v>B00256</v>
          </cell>
        </row>
        <row r="258">
          <cell r="A258" t="str">
            <v>HI-VP이형관접합및부설(φ100mm)</v>
          </cell>
          <cell r="B258" t="str">
            <v>제 257 호표</v>
          </cell>
          <cell r="C258" t="str">
            <v>HI-VP이형관접합및부설</v>
          </cell>
          <cell r="D258" t="str">
            <v>(φ100mm)</v>
          </cell>
          <cell r="E258" t="str">
            <v>개소</v>
          </cell>
          <cell r="F258">
            <v>7773</v>
          </cell>
          <cell r="G258">
            <v>7773</v>
          </cell>
          <cell r="H258">
            <v>0</v>
          </cell>
          <cell r="I258">
            <v>0</v>
          </cell>
          <cell r="J258" t="str">
            <v>B00257</v>
          </cell>
        </row>
        <row r="259">
          <cell r="A259" t="str">
            <v>HI-VP이형관접합및부설(φ125mm)</v>
          </cell>
          <cell r="B259" t="str">
            <v>제 258 호표</v>
          </cell>
          <cell r="C259" t="str">
            <v>HI-VP이형관접합및부설</v>
          </cell>
          <cell r="D259" t="str">
            <v>(φ125mm)</v>
          </cell>
          <cell r="E259" t="str">
            <v>개소</v>
          </cell>
          <cell r="F259">
            <v>9254</v>
          </cell>
          <cell r="G259">
            <v>9254</v>
          </cell>
          <cell r="H259">
            <v>0</v>
          </cell>
          <cell r="I259">
            <v>0</v>
          </cell>
          <cell r="J259" t="str">
            <v>B00258</v>
          </cell>
        </row>
        <row r="260">
          <cell r="A260" t="str">
            <v>HI-VP이형관접합및부설(φ150mm)</v>
          </cell>
          <cell r="B260" t="str">
            <v>제 259 호표</v>
          </cell>
          <cell r="C260" t="str">
            <v>HI-VP이형관접합및부설</v>
          </cell>
          <cell r="D260" t="str">
            <v>(φ150mm)</v>
          </cell>
          <cell r="E260" t="str">
            <v>개소</v>
          </cell>
          <cell r="F260">
            <v>10605</v>
          </cell>
          <cell r="G260">
            <v>10605</v>
          </cell>
          <cell r="H260">
            <v>0</v>
          </cell>
          <cell r="I260">
            <v>0</v>
          </cell>
          <cell r="J260" t="str">
            <v>B00259</v>
          </cell>
        </row>
        <row r="261">
          <cell r="A261" t="str">
            <v>HI-VP이형관접합및부설(φ200mm)</v>
          </cell>
          <cell r="B261" t="str">
            <v>제 260 호표</v>
          </cell>
          <cell r="C261" t="str">
            <v>HI-VP이형관접합및부설</v>
          </cell>
          <cell r="D261" t="str">
            <v>(φ200mm)</v>
          </cell>
          <cell r="E261" t="str">
            <v>개소</v>
          </cell>
          <cell r="F261">
            <v>15469</v>
          </cell>
          <cell r="G261">
            <v>15469</v>
          </cell>
          <cell r="H261">
            <v>0</v>
          </cell>
          <cell r="I261">
            <v>0</v>
          </cell>
          <cell r="J261" t="str">
            <v>B00260</v>
          </cell>
        </row>
        <row r="262">
          <cell r="A262" t="str">
            <v>HI-VP이형관접합및부설(φ250mm)</v>
          </cell>
          <cell r="B262" t="str">
            <v>제 261 호표</v>
          </cell>
          <cell r="C262" t="str">
            <v>HI-VP이형관접합및부설</v>
          </cell>
          <cell r="D262" t="str">
            <v>(φ250mm)</v>
          </cell>
          <cell r="E262" t="str">
            <v>개소</v>
          </cell>
          <cell r="F262">
            <v>23709</v>
          </cell>
          <cell r="G262">
            <v>23709</v>
          </cell>
          <cell r="H262">
            <v>0</v>
          </cell>
          <cell r="I262">
            <v>0</v>
          </cell>
          <cell r="J262" t="str">
            <v>B00261</v>
          </cell>
        </row>
        <row r="263">
          <cell r="A263" t="str">
            <v>HI-VP이형관접합및부설(φ300mm)</v>
          </cell>
          <cell r="B263" t="str">
            <v>제 262 호표</v>
          </cell>
          <cell r="C263" t="str">
            <v>HI-VP이형관접합및부설</v>
          </cell>
          <cell r="D263" t="str">
            <v>(φ300mm)</v>
          </cell>
          <cell r="E263" t="str">
            <v>개소</v>
          </cell>
          <cell r="F263">
            <v>31814</v>
          </cell>
          <cell r="G263">
            <v>31814</v>
          </cell>
          <cell r="H263">
            <v>0</v>
          </cell>
          <cell r="I263">
            <v>0</v>
          </cell>
          <cell r="J263" t="str">
            <v>B00262</v>
          </cell>
        </row>
        <row r="264">
          <cell r="A264" t="str">
            <v>HI-VP직관접합및부설(φ80mm)</v>
          </cell>
          <cell r="B264" t="str">
            <v>제 263 호표</v>
          </cell>
          <cell r="C264" t="str">
            <v>HI-VP직관접합및부설</v>
          </cell>
          <cell r="D264" t="str">
            <v>(φ80mm)</v>
          </cell>
          <cell r="E264" t="str">
            <v>개소</v>
          </cell>
          <cell r="F264">
            <v>10576</v>
          </cell>
          <cell r="G264">
            <v>10576</v>
          </cell>
          <cell r="H264">
            <v>0</v>
          </cell>
          <cell r="I264">
            <v>0</v>
          </cell>
          <cell r="J264" t="str">
            <v>B00263</v>
          </cell>
        </row>
        <row r="265">
          <cell r="A265" t="str">
            <v>HI-VP직관접합및부설(φ100mm)</v>
          </cell>
          <cell r="B265" t="str">
            <v>제 264 호표</v>
          </cell>
          <cell r="C265" t="str">
            <v>HI-VP직관접합및부설</v>
          </cell>
          <cell r="D265" t="str">
            <v>(φ100mm)</v>
          </cell>
          <cell r="E265" t="str">
            <v>개소</v>
          </cell>
          <cell r="F265">
            <v>12409</v>
          </cell>
          <cell r="G265">
            <v>12409</v>
          </cell>
          <cell r="H265">
            <v>0</v>
          </cell>
          <cell r="I265">
            <v>0</v>
          </cell>
          <cell r="J265" t="str">
            <v>B00264</v>
          </cell>
        </row>
        <row r="266">
          <cell r="A266" t="str">
            <v>HI-VP직관접합및부설(φ125mm)</v>
          </cell>
          <cell r="B266" t="str">
            <v>제 265 호표</v>
          </cell>
          <cell r="C266" t="str">
            <v>HI-VP직관접합및부설</v>
          </cell>
          <cell r="D266" t="str">
            <v>(φ125mm)</v>
          </cell>
          <cell r="E266" t="str">
            <v>개소</v>
          </cell>
          <cell r="F266">
            <v>14439</v>
          </cell>
          <cell r="G266">
            <v>14439</v>
          </cell>
          <cell r="H266">
            <v>0</v>
          </cell>
          <cell r="I266">
            <v>0</v>
          </cell>
          <cell r="J266" t="str">
            <v>B00265</v>
          </cell>
        </row>
        <row r="267">
          <cell r="A267" t="str">
            <v>HI-VP직관접합및부설(φ150mm)</v>
          </cell>
          <cell r="B267" t="str">
            <v>제 266 호표</v>
          </cell>
          <cell r="C267" t="str">
            <v>HI-VP직관접합및부설</v>
          </cell>
          <cell r="D267" t="str">
            <v>(φ150mm)</v>
          </cell>
          <cell r="E267" t="str">
            <v>개소</v>
          </cell>
          <cell r="F267">
            <v>16060</v>
          </cell>
          <cell r="G267">
            <v>16060</v>
          </cell>
          <cell r="H267">
            <v>0</v>
          </cell>
          <cell r="I267">
            <v>0</v>
          </cell>
          <cell r="J267" t="str">
            <v>B00266</v>
          </cell>
        </row>
        <row r="268">
          <cell r="A268" t="str">
            <v>HI-VP직관접합및부설(φ200mm)</v>
          </cell>
          <cell r="B268" t="str">
            <v>제 267 호표</v>
          </cell>
          <cell r="C268" t="str">
            <v>HI-VP직관접합및부설</v>
          </cell>
          <cell r="D268" t="str">
            <v>(φ200mm)</v>
          </cell>
          <cell r="E268" t="str">
            <v>개소</v>
          </cell>
          <cell r="F268">
            <v>23379</v>
          </cell>
          <cell r="G268">
            <v>23379</v>
          </cell>
          <cell r="H268">
            <v>0</v>
          </cell>
          <cell r="I268">
            <v>0</v>
          </cell>
          <cell r="J268" t="str">
            <v>B00267</v>
          </cell>
        </row>
        <row r="269">
          <cell r="A269" t="str">
            <v>HI-VP직관접합및부설(φ250mm)</v>
          </cell>
          <cell r="B269" t="str">
            <v>제 268 호표</v>
          </cell>
          <cell r="C269" t="str">
            <v>HI-VP직관접합및부설</v>
          </cell>
          <cell r="D269" t="str">
            <v>(φ250mm)</v>
          </cell>
          <cell r="E269" t="str">
            <v>개소</v>
          </cell>
          <cell r="F269">
            <v>35985</v>
          </cell>
          <cell r="G269">
            <v>35985</v>
          </cell>
          <cell r="H269">
            <v>0</v>
          </cell>
          <cell r="I269">
            <v>0</v>
          </cell>
          <cell r="J269" t="str">
            <v>B00268</v>
          </cell>
        </row>
        <row r="270">
          <cell r="A270" t="str">
            <v>HI-VP직관접합및부설(φ300mm)</v>
          </cell>
          <cell r="B270" t="str">
            <v>제 269 호표</v>
          </cell>
          <cell r="C270" t="str">
            <v>HI-VP직관접합및부설</v>
          </cell>
          <cell r="D270" t="str">
            <v>(φ300mm)</v>
          </cell>
          <cell r="E270" t="str">
            <v>개소</v>
          </cell>
          <cell r="F270">
            <v>51937</v>
          </cell>
          <cell r="G270">
            <v>50681</v>
          </cell>
          <cell r="H270">
            <v>301</v>
          </cell>
          <cell r="I270">
            <v>955</v>
          </cell>
          <cell r="J270" t="str">
            <v>B00269</v>
          </cell>
        </row>
        <row r="271">
          <cell r="A271" t="str">
            <v>KP이형관접합및부설(φ200㎜)</v>
          </cell>
          <cell r="B271" t="str">
            <v>제 270 호표</v>
          </cell>
          <cell r="C271" t="str">
            <v>KP이형관접합및부설</v>
          </cell>
          <cell r="D271" t="str">
            <v>(φ200㎜)</v>
          </cell>
          <cell r="E271" t="str">
            <v>개소</v>
          </cell>
          <cell r="F271">
            <v>31621</v>
          </cell>
          <cell r="G271">
            <v>11713</v>
          </cell>
          <cell r="H271">
            <v>14182</v>
          </cell>
          <cell r="I271">
            <v>5726</v>
          </cell>
          <cell r="J271" t="str">
            <v>B00270</v>
          </cell>
        </row>
        <row r="272">
          <cell r="A272" t="str">
            <v>KP이형관접합및부설(φ250㎜)</v>
          </cell>
          <cell r="B272" t="str">
            <v>제 271 호표</v>
          </cell>
          <cell r="C272" t="str">
            <v>KP이형관접합및부설</v>
          </cell>
          <cell r="D272" t="str">
            <v>(φ250㎜)</v>
          </cell>
          <cell r="E272" t="str">
            <v>개소</v>
          </cell>
          <cell r="F272">
            <v>40039</v>
          </cell>
          <cell r="G272">
            <v>14867</v>
          </cell>
          <cell r="H272">
            <v>18809</v>
          </cell>
          <cell r="I272">
            <v>6363</v>
          </cell>
          <cell r="J272" t="str">
            <v>B00271</v>
          </cell>
        </row>
        <row r="273">
          <cell r="A273" t="str">
            <v>KP이형관접합및부설(φ300㎜)</v>
          </cell>
          <cell r="B273" t="str">
            <v>제 272 호표</v>
          </cell>
          <cell r="C273" t="str">
            <v>KP이형관접합및부설</v>
          </cell>
          <cell r="D273" t="str">
            <v>(φ300㎜)</v>
          </cell>
          <cell r="E273" t="str">
            <v>개소</v>
          </cell>
          <cell r="F273">
            <v>44771</v>
          </cell>
          <cell r="G273">
            <v>16596</v>
          </cell>
          <cell r="H273">
            <v>21176</v>
          </cell>
          <cell r="I273">
            <v>6999</v>
          </cell>
          <cell r="J273" t="str">
            <v>B00272</v>
          </cell>
        </row>
        <row r="274">
          <cell r="A274" t="str">
            <v>KP이형관접합및부설(φ450㎜)</v>
          </cell>
          <cell r="B274" t="str">
            <v>제 273 호표</v>
          </cell>
          <cell r="C274" t="str">
            <v>KP이형관접합및부설</v>
          </cell>
          <cell r="D274" t="str">
            <v>(φ450㎜)</v>
          </cell>
          <cell r="E274" t="str">
            <v>개소</v>
          </cell>
          <cell r="F274">
            <v>79792</v>
          </cell>
          <cell r="G274">
            <v>39164</v>
          </cell>
          <cell r="H274">
            <v>31084</v>
          </cell>
          <cell r="I274">
            <v>9544</v>
          </cell>
          <cell r="J274" t="str">
            <v>B00273</v>
          </cell>
        </row>
        <row r="275">
          <cell r="A275" t="str">
            <v>KP이형관접합및부설(φ500㎜)</v>
          </cell>
          <cell r="B275" t="str">
            <v>제 274 호표</v>
          </cell>
          <cell r="C275" t="str">
            <v>KP이형관접합및부설</v>
          </cell>
          <cell r="D275" t="str">
            <v>(φ500㎜)</v>
          </cell>
          <cell r="E275" t="str">
            <v>개소</v>
          </cell>
          <cell r="F275">
            <v>87788</v>
          </cell>
          <cell r="G275">
            <v>43266</v>
          </cell>
          <cell r="H275">
            <v>34766</v>
          </cell>
          <cell r="I275">
            <v>9756</v>
          </cell>
          <cell r="J275" t="str">
            <v>B00274</v>
          </cell>
        </row>
        <row r="276">
          <cell r="A276" t="str">
            <v>KP이형관접합및부설(φ600㎜)</v>
          </cell>
          <cell r="B276" t="str">
            <v>제 275 호표</v>
          </cell>
          <cell r="C276" t="str">
            <v>KP이형관접합및부설</v>
          </cell>
          <cell r="D276" t="str">
            <v>(φ600㎜)</v>
          </cell>
          <cell r="E276" t="str">
            <v>개소</v>
          </cell>
          <cell r="F276">
            <v>123321</v>
          </cell>
          <cell r="G276">
            <v>69216</v>
          </cell>
          <cell r="H276">
            <v>43713</v>
          </cell>
          <cell r="I276">
            <v>10392</v>
          </cell>
          <cell r="J276" t="str">
            <v>B00275</v>
          </cell>
        </row>
        <row r="277">
          <cell r="A277" t="str">
            <v>KP이형관접합및부설(φ700㎜)</v>
          </cell>
          <cell r="B277" t="str">
            <v>제 276 호표</v>
          </cell>
          <cell r="C277" t="str">
            <v>KP이형관접합및부설</v>
          </cell>
          <cell r="D277" t="str">
            <v>(φ700㎜)</v>
          </cell>
          <cell r="E277" t="str">
            <v>개소</v>
          </cell>
          <cell r="F277">
            <v>150471</v>
          </cell>
          <cell r="G277">
            <v>79672</v>
          </cell>
          <cell r="H277">
            <v>59770</v>
          </cell>
          <cell r="I277">
            <v>11029</v>
          </cell>
          <cell r="J277" t="str">
            <v>B00276</v>
          </cell>
        </row>
        <row r="278">
          <cell r="A278" t="str">
            <v>KP이형관접합및부설(φ150㎜,인력)</v>
          </cell>
          <cell r="B278" t="str">
            <v>제 277 호표</v>
          </cell>
          <cell r="C278" t="str">
            <v>KP이형관접합및부설</v>
          </cell>
          <cell r="D278" t="str">
            <v>(φ150㎜,인력)</v>
          </cell>
          <cell r="E278" t="str">
            <v>개소</v>
          </cell>
          <cell r="F278">
            <v>21019</v>
          </cell>
          <cell r="G278">
            <v>10379</v>
          </cell>
          <cell r="H278">
            <v>10640</v>
          </cell>
          <cell r="I278">
            <v>0</v>
          </cell>
          <cell r="J278" t="str">
            <v>B00277</v>
          </cell>
        </row>
        <row r="279">
          <cell r="A279" t="str">
            <v>KP이형관접합및부설(φ400㎜)</v>
          </cell>
          <cell r="B279" t="str">
            <v>제 278 호표</v>
          </cell>
          <cell r="C279" t="str">
            <v>KP이형관접합및부설</v>
          </cell>
          <cell r="D279" t="str">
            <v>(φ400㎜)</v>
          </cell>
          <cell r="E279" t="str">
            <v>개소</v>
          </cell>
          <cell r="F279">
            <v>63883</v>
          </cell>
          <cell r="G279">
            <v>26729</v>
          </cell>
          <cell r="H279">
            <v>27822</v>
          </cell>
          <cell r="I279">
            <v>9332</v>
          </cell>
          <cell r="J279" t="str">
            <v>B00278</v>
          </cell>
        </row>
        <row r="280">
          <cell r="A280" t="str">
            <v>KP이형관접합및부설(φ100㎜,인력)</v>
          </cell>
          <cell r="B280" t="str">
            <v>제 279 호표</v>
          </cell>
          <cell r="C280" t="str">
            <v>KP이형관접합및부설</v>
          </cell>
          <cell r="D280" t="str">
            <v>(φ100㎜,인력)</v>
          </cell>
          <cell r="E280" t="str">
            <v>개소</v>
          </cell>
          <cell r="F280">
            <v>14831</v>
          </cell>
          <cell r="G280">
            <v>7121</v>
          </cell>
          <cell r="H280">
            <v>7710</v>
          </cell>
          <cell r="I280">
            <v>0</v>
          </cell>
          <cell r="J280" t="str">
            <v>B00279</v>
          </cell>
        </row>
        <row r="281">
          <cell r="A281" t="str">
            <v>KP이형관접합및부설(φ350㎜)</v>
          </cell>
          <cell r="B281" t="str">
            <v>제 280 호표</v>
          </cell>
          <cell r="C281" t="str">
            <v>KP이형관접합및부설</v>
          </cell>
          <cell r="D281" t="str">
            <v>(φ350㎜)</v>
          </cell>
          <cell r="E281" t="str">
            <v>개소</v>
          </cell>
          <cell r="F281">
            <v>54204</v>
          </cell>
          <cell r="G281">
            <v>20873</v>
          </cell>
          <cell r="H281">
            <v>25060</v>
          </cell>
          <cell r="I281">
            <v>8271</v>
          </cell>
          <cell r="J281" t="str">
            <v>B00280</v>
          </cell>
        </row>
        <row r="282">
          <cell r="A282" t="str">
            <v>KP이형관접합및부설(φ80㎜,인력)</v>
          </cell>
          <cell r="B282" t="str">
            <v>제 281 호표</v>
          </cell>
          <cell r="C282" t="str">
            <v>KP이형관접합및부설</v>
          </cell>
          <cell r="D282" t="str">
            <v>(φ80㎜,인력)</v>
          </cell>
          <cell r="E282" t="str">
            <v>개소</v>
          </cell>
          <cell r="F282">
            <v>12550</v>
          </cell>
          <cell r="G282">
            <v>5700</v>
          </cell>
          <cell r="H282">
            <v>6850</v>
          </cell>
          <cell r="I282">
            <v>0</v>
          </cell>
          <cell r="J282" t="str">
            <v>B00281</v>
          </cell>
        </row>
        <row r="283">
          <cell r="A283" t="str">
            <v>KP이형관접합및부설(φ800㎜)</v>
          </cell>
          <cell r="B283" t="str">
            <v>제 282 호표</v>
          </cell>
          <cell r="C283" t="str">
            <v>KP이형관접합및부설</v>
          </cell>
          <cell r="D283" t="str">
            <v>(φ800㎜)</v>
          </cell>
          <cell r="E283" t="str">
            <v>개소</v>
          </cell>
          <cell r="F283">
            <v>190271</v>
          </cell>
          <cell r="G283">
            <v>103924</v>
          </cell>
          <cell r="H283">
            <v>74470</v>
          </cell>
          <cell r="I283">
            <v>11877</v>
          </cell>
          <cell r="J283" t="str">
            <v>B00282</v>
          </cell>
        </row>
        <row r="284">
          <cell r="A284" t="str">
            <v>KP이형관접합및부설(φ900㎜)</v>
          </cell>
          <cell r="B284" t="str">
            <v>제 283 호표</v>
          </cell>
          <cell r="C284" t="str">
            <v>KP이형관접합및부설</v>
          </cell>
          <cell r="D284" t="str">
            <v>(φ900㎜)</v>
          </cell>
          <cell r="E284" t="str">
            <v>개소</v>
          </cell>
          <cell r="F284">
            <v>235626</v>
          </cell>
          <cell r="G284">
            <v>135846</v>
          </cell>
          <cell r="H284">
            <v>87267</v>
          </cell>
          <cell r="I284">
            <v>12513</v>
          </cell>
          <cell r="J284" t="str">
            <v>B00283</v>
          </cell>
        </row>
        <row r="285">
          <cell r="A285" t="str">
            <v>KP이형관접합및부설(φ1000mm)</v>
          </cell>
          <cell r="B285" t="str">
            <v>제 284 호표</v>
          </cell>
          <cell r="C285" t="str">
            <v>KP이형관접합및부설</v>
          </cell>
          <cell r="D285" t="str">
            <v>(φ1000mm)</v>
          </cell>
          <cell r="E285" t="str">
            <v>개소</v>
          </cell>
          <cell r="F285">
            <v>284667</v>
          </cell>
          <cell r="G285">
            <v>168213</v>
          </cell>
          <cell r="H285">
            <v>102880</v>
          </cell>
          <cell r="I285">
            <v>13574</v>
          </cell>
          <cell r="J285" t="str">
            <v>B00284</v>
          </cell>
        </row>
        <row r="286">
          <cell r="A286" t="str">
            <v>KP이형관접합및부설(φ1100mm)</v>
          </cell>
          <cell r="B286" t="str">
            <v>제 285 호표</v>
          </cell>
          <cell r="C286" t="str">
            <v>KP이형관접합및부설</v>
          </cell>
          <cell r="D286" t="str">
            <v>(φ1100mm)</v>
          </cell>
          <cell r="E286" t="str">
            <v>개소</v>
          </cell>
          <cell r="F286">
            <v>324590</v>
          </cell>
          <cell r="G286">
            <v>185074</v>
          </cell>
          <cell r="H286">
            <v>124457</v>
          </cell>
          <cell r="I286">
            <v>15059</v>
          </cell>
          <cell r="J286" t="str">
            <v>B00285</v>
          </cell>
        </row>
        <row r="287">
          <cell r="A287" t="str">
            <v>KP이형관접합및부설(φ1200mm)</v>
          </cell>
          <cell r="B287" t="str">
            <v>제 286 호표</v>
          </cell>
          <cell r="C287" t="str">
            <v>KP이형관접합및부설</v>
          </cell>
          <cell r="D287" t="str">
            <v>(φ1200mm)</v>
          </cell>
          <cell r="E287" t="str">
            <v>개소</v>
          </cell>
          <cell r="F287">
            <v>353789</v>
          </cell>
          <cell r="G287">
            <v>201697</v>
          </cell>
          <cell r="H287">
            <v>135761</v>
          </cell>
          <cell r="I287">
            <v>16331</v>
          </cell>
          <cell r="J287" t="str">
            <v>B00286</v>
          </cell>
        </row>
        <row r="288">
          <cell r="A288" t="str">
            <v>KP이형관접합및부설(φ125㎜,인력)</v>
          </cell>
          <cell r="B288" t="str">
            <v>제 287 호표</v>
          </cell>
          <cell r="C288" t="str">
            <v>KP이형관접합및부설</v>
          </cell>
          <cell r="D288" t="str">
            <v>(φ125㎜,인력)</v>
          </cell>
          <cell r="E288" t="str">
            <v>개소</v>
          </cell>
          <cell r="F288">
            <v>18384</v>
          </cell>
          <cell r="G288">
            <v>9364</v>
          </cell>
          <cell r="H288">
            <v>9020</v>
          </cell>
          <cell r="I288">
            <v>0</v>
          </cell>
          <cell r="J288" t="str">
            <v>B00287</v>
          </cell>
        </row>
        <row r="289">
          <cell r="A289" t="str">
            <v>KP직관접합및부설(φ500㎜)</v>
          </cell>
          <cell r="B289" t="str">
            <v>제 288 호표</v>
          </cell>
          <cell r="C289" t="str">
            <v>KP직관접합및부설</v>
          </cell>
          <cell r="D289" t="str">
            <v>(φ500㎜)</v>
          </cell>
          <cell r="E289" t="str">
            <v>개소</v>
          </cell>
          <cell r="F289">
            <v>165873</v>
          </cell>
          <cell r="G289">
            <v>99108</v>
          </cell>
          <cell r="H289">
            <v>37708</v>
          </cell>
          <cell r="I289">
            <v>29057</v>
          </cell>
          <cell r="J289" t="str">
            <v>B00288</v>
          </cell>
        </row>
        <row r="290">
          <cell r="A290" t="str">
            <v>KP직관접합및부설(φ600㎜)</v>
          </cell>
          <cell r="B290" t="str">
            <v>제 289 호표</v>
          </cell>
          <cell r="C290" t="str">
            <v>KP직관접합및부설</v>
          </cell>
          <cell r="D290" t="str">
            <v>(φ600㎜)</v>
          </cell>
          <cell r="E290" t="str">
            <v>개소</v>
          </cell>
          <cell r="F290">
            <v>200881</v>
          </cell>
          <cell r="G290">
            <v>122822</v>
          </cell>
          <cell r="H290">
            <v>46881</v>
          </cell>
          <cell r="I290">
            <v>31178</v>
          </cell>
          <cell r="J290" t="str">
            <v>B00289</v>
          </cell>
        </row>
        <row r="291">
          <cell r="A291" t="str">
            <v>KP직관접합및부설(φ700㎜)</v>
          </cell>
          <cell r="B291" t="str">
            <v>제 290 호표</v>
          </cell>
          <cell r="C291" t="str">
            <v>KP직관접합및부설</v>
          </cell>
          <cell r="D291" t="str">
            <v>(φ700㎜)</v>
          </cell>
          <cell r="E291" t="str">
            <v>개소</v>
          </cell>
          <cell r="F291">
            <v>238291</v>
          </cell>
          <cell r="G291">
            <v>142072</v>
          </cell>
          <cell r="H291">
            <v>63132</v>
          </cell>
          <cell r="I291">
            <v>33087</v>
          </cell>
          <cell r="J291" t="str">
            <v>B00290</v>
          </cell>
        </row>
        <row r="292">
          <cell r="A292" t="str">
            <v>KP직관접합및부설(φ900㎜)</v>
          </cell>
          <cell r="B292" t="str">
            <v>제 291 호표</v>
          </cell>
          <cell r="C292" t="str">
            <v>KP직관접합및부설</v>
          </cell>
          <cell r="D292" t="str">
            <v>(φ900㎜)</v>
          </cell>
          <cell r="E292" t="str">
            <v>개소</v>
          </cell>
          <cell r="F292">
            <v>377035</v>
          </cell>
          <cell r="G292">
            <v>229577</v>
          </cell>
          <cell r="H292">
            <v>92353</v>
          </cell>
          <cell r="I292">
            <v>55105</v>
          </cell>
          <cell r="J292" t="str">
            <v>B00291</v>
          </cell>
        </row>
        <row r="293">
          <cell r="A293" t="str">
            <v>KP직관접합및부설(φ450㎜)</v>
          </cell>
          <cell r="B293" t="str">
            <v>제 292 호표</v>
          </cell>
          <cell r="C293" t="str">
            <v>KP직관접합및부설</v>
          </cell>
          <cell r="D293" t="str">
            <v>(φ450㎜)</v>
          </cell>
          <cell r="E293" t="str">
            <v>개소</v>
          </cell>
          <cell r="F293">
            <v>153851</v>
          </cell>
          <cell r="G293">
            <v>91469</v>
          </cell>
          <cell r="H293">
            <v>33961</v>
          </cell>
          <cell r="I293">
            <v>28421</v>
          </cell>
          <cell r="J293" t="str">
            <v>B00292</v>
          </cell>
        </row>
        <row r="294">
          <cell r="A294" t="str">
            <v>KP직관접합및부설(φ400㎜)</v>
          </cell>
          <cell r="B294" t="str">
            <v>제 293 호표</v>
          </cell>
          <cell r="C294" t="str">
            <v>KP직관접합및부설</v>
          </cell>
          <cell r="D294" t="str">
            <v>(φ400㎜)</v>
          </cell>
          <cell r="E294" t="str">
            <v>개소</v>
          </cell>
          <cell r="F294">
            <v>138245</v>
          </cell>
          <cell r="G294">
            <v>79582</v>
          </cell>
          <cell r="H294">
            <v>30666</v>
          </cell>
          <cell r="I294">
            <v>27997</v>
          </cell>
          <cell r="J294" t="str">
            <v>B00293</v>
          </cell>
        </row>
        <row r="295">
          <cell r="A295" t="str">
            <v>KP직관접합및부설(φ100㎜,인력)</v>
          </cell>
          <cell r="B295" t="str">
            <v>제 294 호표</v>
          </cell>
          <cell r="C295" t="str">
            <v>KP직관접합및부설</v>
          </cell>
          <cell r="D295" t="str">
            <v>(φ100㎜,인력)</v>
          </cell>
          <cell r="E295" t="str">
            <v>개소</v>
          </cell>
          <cell r="F295">
            <v>29074</v>
          </cell>
          <cell r="G295">
            <v>21364</v>
          </cell>
          <cell r="H295">
            <v>7710</v>
          </cell>
          <cell r="I295">
            <v>0</v>
          </cell>
          <cell r="J295" t="str">
            <v>B00294</v>
          </cell>
        </row>
        <row r="296">
          <cell r="A296" t="str">
            <v>KP직관접합및부설(φ150㎜,인력)</v>
          </cell>
          <cell r="B296" t="str">
            <v>제 295 호표</v>
          </cell>
          <cell r="C296" t="str">
            <v>KP직관접합및부설</v>
          </cell>
          <cell r="D296" t="str">
            <v>(φ150㎜,인력)</v>
          </cell>
          <cell r="E296" t="str">
            <v>개소</v>
          </cell>
          <cell r="F296">
            <v>41582</v>
          </cell>
          <cell r="G296">
            <v>30942</v>
          </cell>
          <cell r="H296">
            <v>10640</v>
          </cell>
          <cell r="I296">
            <v>0</v>
          </cell>
          <cell r="J296" t="str">
            <v>B00295</v>
          </cell>
        </row>
        <row r="297">
          <cell r="A297" t="str">
            <v>KP직관접합및부설(φ200㎜)</v>
          </cell>
          <cell r="B297" t="str">
            <v>제 296 호표</v>
          </cell>
          <cell r="C297" t="str">
            <v>KP직관접합및부설</v>
          </cell>
          <cell r="D297" t="str">
            <v>(φ200㎜)</v>
          </cell>
          <cell r="E297" t="str">
            <v>개소</v>
          </cell>
          <cell r="F297">
            <v>67767</v>
          </cell>
          <cell r="G297">
            <v>34903</v>
          </cell>
          <cell r="H297">
            <v>15896</v>
          </cell>
          <cell r="I297">
            <v>16968</v>
          </cell>
          <cell r="J297" t="str">
            <v>B00296</v>
          </cell>
        </row>
        <row r="298">
          <cell r="A298" t="str">
            <v>KP직관접합및부설(φ250㎜)</v>
          </cell>
          <cell r="B298" t="str">
            <v>제 297 호표</v>
          </cell>
          <cell r="C298" t="str">
            <v>KP직관접합및부설</v>
          </cell>
          <cell r="D298" t="str">
            <v>(φ250㎜)</v>
          </cell>
          <cell r="E298" t="str">
            <v>개소</v>
          </cell>
          <cell r="F298">
            <v>84637</v>
          </cell>
          <cell r="G298">
            <v>44799</v>
          </cell>
          <cell r="H298">
            <v>20749</v>
          </cell>
          <cell r="I298">
            <v>19089</v>
          </cell>
          <cell r="J298" t="str">
            <v>B00297</v>
          </cell>
        </row>
        <row r="299">
          <cell r="A299" t="str">
            <v>KP직관접합및부설(φ300㎜)</v>
          </cell>
          <cell r="B299" t="str">
            <v>제 298 호표</v>
          </cell>
          <cell r="C299" t="str">
            <v>KP직관접합및부설</v>
          </cell>
          <cell r="D299" t="str">
            <v>(φ300㎜)</v>
          </cell>
          <cell r="E299" t="str">
            <v>개소</v>
          </cell>
          <cell r="F299">
            <v>95185</v>
          </cell>
          <cell r="G299">
            <v>50633</v>
          </cell>
          <cell r="H299">
            <v>23342</v>
          </cell>
          <cell r="I299">
            <v>21210</v>
          </cell>
          <cell r="J299" t="str">
            <v>B00298</v>
          </cell>
        </row>
        <row r="300">
          <cell r="A300" t="str">
            <v>KP직관접합및부설(φ80㎜,인력)</v>
          </cell>
          <cell r="B300" t="str">
            <v>제 299 호표</v>
          </cell>
          <cell r="C300" t="str">
            <v>KP직관접합및부설</v>
          </cell>
          <cell r="D300" t="str">
            <v>(φ80㎜,인력)</v>
          </cell>
          <cell r="E300" t="str">
            <v>개소</v>
          </cell>
          <cell r="F300">
            <v>24153</v>
          </cell>
          <cell r="G300">
            <v>17303</v>
          </cell>
          <cell r="H300">
            <v>6850</v>
          </cell>
          <cell r="I300">
            <v>0</v>
          </cell>
          <cell r="J300" t="str">
            <v>B00299</v>
          </cell>
        </row>
        <row r="301">
          <cell r="A301" t="str">
            <v>KP직관접합및부설(φ350㎜)</v>
          </cell>
          <cell r="B301" t="str">
            <v>제 300 호표</v>
          </cell>
          <cell r="C301" t="str">
            <v>KP직관접합및부설</v>
          </cell>
          <cell r="D301" t="str">
            <v>(φ350㎜)</v>
          </cell>
          <cell r="E301" t="str">
            <v>개소</v>
          </cell>
          <cell r="F301">
            <v>113518</v>
          </cell>
          <cell r="G301">
            <v>61366</v>
          </cell>
          <cell r="H301">
            <v>27549</v>
          </cell>
          <cell r="I301">
            <v>24603</v>
          </cell>
          <cell r="J301" t="str">
            <v>B00300</v>
          </cell>
        </row>
        <row r="302">
          <cell r="A302" t="str">
            <v>KP직관접합및부설(φ800㎜)</v>
          </cell>
          <cell r="B302" t="str">
            <v>제 301 호표</v>
          </cell>
          <cell r="C302" t="str">
            <v>KP직관접합및부설</v>
          </cell>
          <cell r="D302" t="str">
            <v>(φ800㎜)</v>
          </cell>
          <cell r="E302" t="str">
            <v>개소</v>
          </cell>
          <cell r="F302">
            <v>311621</v>
          </cell>
          <cell r="G302">
            <v>179686</v>
          </cell>
          <cell r="H302">
            <v>79335</v>
          </cell>
          <cell r="I302">
            <v>52600</v>
          </cell>
          <cell r="J302" t="str">
            <v>B00301</v>
          </cell>
        </row>
        <row r="303">
          <cell r="A303" t="str">
            <v>KP직관접합및부설(φ1000mm)</v>
          </cell>
          <cell r="B303" t="str">
            <v>제 302 호표</v>
          </cell>
          <cell r="C303" t="str">
            <v>KP직관접합및부설</v>
          </cell>
          <cell r="D303" t="str">
            <v>(φ1000mm)</v>
          </cell>
          <cell r="E303" t="str">
            <v>개소</v>
          </cell>
          <cell r="F303">
            <v>444348</v>
          </cell>
          <cell r="G303">
            <v>275440</v>
          </cell>
          <cell r="H303">
            <v>108480</v>
          </cell>
          <cell r="I303">
            <v>60428</v>
          </cell>
          <cell r="J303" t="str">
            <v>B00302</v>
          </cell>
        </row>
        <row r="304">
          <cell r="A304" t="str">
            <v>KP직관접합및부설(φ1100mm)</v>
          </cell>
          <cell r="B304" t="str">
            <v>제 303 호표</v>
          </cell>
          <cell r="C304" t="str">
            <v>KP직관접합및부설</v>
          </cell>
          <cell r="D304" t="str">
            <v>(φ1100mm)</v>
          </cell>
          <cell r="E304" t="str">
            <v>개소</v>
          </cell>
          <cell r="F304">
            <v>499894</v>
          </cell>
          <cell r="G304">
            <v>302932</v>
          </cell>
          <cell r="H304">
            <v>130585</v>
          </cell>
          <cell r="I304">
            <v>66377</v>
          </cell>
          <cell r="J304" t="str">
            <v>B00303</v>
          </cell>
        </row>
        <row r="305">
          <cell r="A305" t="str">
            <v>KP직관접합및부설(φ1200mm)</v>
          </cell>
          <cell r="B305" t="str">
            <v>제 304 호표</v>
          </cell>
          <cell r="C305" t="str">
            <v>KP직관접합및부설</v>
          </cell>
          <cell r="D305" t="str">
            <v>(φ1200mm)</v>
          </cell>
          <cell r="E305" t="str">
            <v>개소</v>
          </cell>
          <cell r="F305">
            <v>545201</v>
          </cell>
          <cell r="G305">
            <v>330425</v>
          </cell>
          <cell r="H305">
            <v>142450</v>
          </cell>
          <cell r="I305">
            <v>72326</v>
          </cell>
          <cell r="J305" t="str">
            <v>B00304</v>
          </cell>
        </row>
        <row r="306">
          <cell r="A306" t="str">
            <v>KP직관접합및부설(φ125㎜,인력)</v>
          </cell>
          <cell r="B306" t="str">
            <v>제 305 호표</v>
          </cell>
          <cell r="C306" t="str">
            <v>KP직관접합및부설</v>
          </cell>
          <cell r="D306" t="str">
            <v>(φ125㎜,인력)</v>
          </cell>
          <cell r="E306" t="str">
            <v>개소</v>
          </cell>
          <cell r="F306">
            <v>37719</v>
          </cell>
          <cell r="G306">
            <v>28699</v>
          </cell>
          <cell r="H306">
            <v>9020</v>
          </cell>
          <cell r="I306">
            <v>0</v>
          </cell>
          <cell r="J306" t="str">
            <v>B00305</v>
          </cell>
        </row>
        <row r="307">
          <cell r="A307" t="str">
            <v>PE이형관접합및부설(D80,BUTT융착식)</v>
          </cell>
          <cell r="B307" t="str">
            <v>제 306 호표</v>
          </cell>
          <cell r="C307" t="str">
            <v>PE이형관접합및부설</v>
          </cell>
          <cell r="D307" t="str">
            <v>(D80,BUTT융착식)</v>
          </cell>
          <cell r="E307" t="str">
            <v>본</v>
          </cell>
          <cell r="F307">
            <v>19025</v>
          </cell>
          <cell r="G307">
            <v>14559</v>
          </cell>
          <cell r="H307">
            <v>2169</v>
          </cell>
          <cell r="I307">
            <v>2297</v>
          </cell>
          <cell r="J307" t="str">
            <v>B00306</v>
          </cell>
        </row>
        <row r="308">
          <cell r="A308" t="str">
            <v>PE이형관접합및부설(D100,BUTT융착식)</v>
          </cell>
          <cell r="B308" t="str">
            <v>제 307 호표</v>
          </cell>
          <cell r="C308" t="str">
            <v>PE이형관접합및부설</v>
          </cell>
          <cell r="D308" t="str">
            <v>(D100,BUTT융착식)</v>
          </cell>
          <cell r="E308" t="str">
            <v>본</v>
          </cell>
          <cell r="F308">
            <v>23250</v>
          </cell>
          <cell r="G308">
            <v>17606</v>
          </cell>
          <cell r="H308">
            <v>2626</v>
          </cell>
          <cell r="I308">
            <v>3018</v>
          </cell>
          <cell r="J308" t="str">
            <v>B00307</v>
          </cell>
        </row>
        <row r="309">
          <cell r="A309" t="str">
            <v>PE이형관접합및부설(D125,BUTT융착식)</v>
          </cell>
          <cell r="B309" t="str">
            <v>제 308 호표</v>
          </cell>
          <cell r="C309" t="str">
            <v>PE이형관접합및부설</v>
          </cell>
          <cell r="D309" t="str">
            <v>(D125,BUTT융착식)</v>
          </cell>
          <cell r="E309" t="str">
            <v>본</v>
          </cell>
          <cell r="F309">
            <v>27852</v>
          </cell>
          <cell r="G309">
            <v>21062</v>
          </cell>
          <cell r="H309">
            <v>3159</v>
          </cell>
          <cell r="I309">
            <v>3631</v>
          </cell>
          <cell r="J309" t="str">
            <v>B00308</v>
          </cell>
        </row>
        <row r="310">
          <cell r="A310" t="str">
            <v>PE이형관접합및부설(D150,BUTT융착식)</v>
          </cell>
          <cell r="B310" t="str">
            <v>제 309 호표</v>
          </cell>
          <cell r="C310" t="str">
            <v>PE이형관접합및부설</v>
          </cell>
          <cell r="D310" t="str">
            <v>(D150,BUTT융착식)</v>
          </cell>
          <cell r="E310" t="str">
            <v>본</v>
          </cell>
          <cell r="F310">
            <v>29657</v>
          </cell>
          <cell r="G310">
            <v>22459</v>
          </cell>
          <cell r="H310">
            <v>3349</v>
          </cell>
          <cell r="I310">
            <v>3849</v>
          </cell>
          <cell r="J310" t="str">
            <v>B00309</v>
          </cell>
        </row>
        <row r="311">
          <cell r="A311" t="str">
            <v>PE이형관접합및부설(D200,BUTT융착식)</v>
          </cell>
          <cell r="B311" t="str">
            <v>제 310 호표</v>
          </cell>
          <cell r="C311" t="str">
            <v>PE이형관접합및부설</v>
          </cell>
          <cell r="D311" t="str">
            <v>(D200,BUTT융착식)</v>
          </cell>
          <cell r="E311" t="str">
            <v>본</v>
          </cell>
          <cell r="F311">
            <v>38929</v>
          </cell>
          <cell r="G311">
            <v>29607</v>
          </cell>
          <cell r="H311">
            <v>4148</v>
          </cell>
          <cell r="I311">
            <v>5174</v>
          </cell>
          <cell r="J311" t="str">
            <v>B00310</v>
          </cell>
        </row>
        <row r="312">
          <cell r="A312" t="str">
            <v>PE이형관접합및부설(D250,BUTT융착식)</v>
          </cell>
          <cell r="B312" t="str">
            <v>제 311 호표</v>
          </cell>
          <cell r="C312" t="str">
            <v>PE이형관접합및부설</v>
          </cell>
          <cell r="D312" t="str">
            <v>(D250,BUTT융착식)</v>
          </cell>
          <cell r="E312" t="str">
            <v>본</v>
          </cell>
          <cell r="F312">
            <v>44400</v>
          </cell>
          <cell r="G312">
            <v>33880</v>
          </cell>
          <cell r="H312">
            <v>4681</v>
          </cell>
          <cell r="I312">
            <v>5839</v>
          </cell>
          <cell r="J312" t="str">
            <v>B00311</v>
          </cell>
        </row>
        <row r="313">
          <cell r="A313" t="str">
            <v>PE이형관접합및부설(D300,BUTT융착식)</v>
          </cell>
          <cell r="B313" t="str">
            <v>제 312 호표</v>
          </cell>
          <cell r="C313" t="str">
            <v>PE이형관접합및부설</v>
          </cell>
          <cell r="D313" t="str">
            <v>(D300,BUTT융착식)</v>
          </cell>
          <cell r="E313" t="str">
            <v>본</v>
          </cell>
          <cell r="F313">
            <v>48861</v>
          </cell>
          <cell r="G313">
            <v>37229</v>
          </cell>
          <cell r="H313">
            <v>5176</v>
          </cell>
          <cell r="I313">
            <v>6456</v>
          </cell>
          <cell r="J313" t="str">
            <v>B00312</v>
          </cell>
        </row>
        <row r="314">
          <cell r="A314" t="str">
            <v>PE이형관접합및부설(D350,BUTT융착식)</v>
          </cell>
          <cell r="B314" t="str">
            <v>제 313 호표</v>
          </cell>
          <cell r="C314" t="str">
            <v>PE이형관접합및부설</v>
          </cell>
          <cell r="D314" t="str">
            <v>(D350,BUTT융착식)</v>
          </cell>
          <cell r="E314" t="str">
            <v>본</v>
          </cell>
          <cell r="F314">
            <v>54351</v>
          </cell>
          <cell r="G314">
            <v>39344</v>
          </cell>
          <cell r="H314">
            <v>5874</v>
          </cell>
          <cell r="I314">
            <v>9133</v>
          </cell>
          <cell r="J314" t="str">
            <v>B00313</v>
          </cell>
        </row>
        <row r="315">
          <cell r="A315" t="str">
            <v>PE이형관접합및부설(D400,BUTT융착식)</v>
          </cell>
          <cell r="B315" t="str">
            <v>제 314 호표</v>
          </cell>
          <cell r="C315" t="str">
            <v>PE이형관접합및부설</v>
          </cell>
          <cell r="D315" t="str">
            <v>(D400,BUTT융착식)</v>
          </cell>
          <cell r="E315" t="str">
            <v>본</v>
          </cell>
          <cell r="F315">
            <v>59056</v>
          </cell>
          <cell r="G315">
            <v>42639</v>
          </cell>
          <cell r="H315">
            <v>6348</v>
          </cell>
          <cell r="I315">
            <v>10069</v>
          </cell>
          <cell r="J315" t="str">
            <v>B00314</v>
          </cell>
        </row>
        <row r="316">
          <cell r="A316" t="str">
            <v>PE이형관접합및부설(D450,BUTT융착식)</v>
          </cell>
          <cell r="B316" t="str">
            <v>제 315 호표</v>
          </cell>
          <cell r="C316" t="str">
            <v>PE이형관접합및부설</v>
          </cell>
          <cell r="D316" t="str">
            <v>(D450,BUTT융착식)</v>
          </cell>
          <cell r="E316" t="str">
            <v>본</v>
          </cell>
          <cell r="F316">
            <v>64043</v>
          </cell>
          <cell r="G316">
            <v>45508</v>
          </cell>
          <cell r="H316">
            <v>6798</v>
          </cell>
          <cell r="I316">
            <v>11737</v>
          </cell>
          <cell r="J316" t="str">
            <v>B00315</v>
          </cell>
        </row>
        <row r="317">
          <cell r="A317" t="str">
            <v>PE이형관접합및부설(D500,BUTT융착식)</v>
          </cell>
          <cell r="B317" t="str">
            <v>제 316 호표</v>
          </cell>
          <cell r="C317" t="str">
            <v>PE이형관접합및부설</v>
          </cell>
          <cell r="D317" t="str">
            <v>(D500,BUTT융착식)</v>
          </cell>
          <cell r="E317" t="str">
            <v>본</v>
          </cell>
          <cell r="F317">
            <v>68819</v>
          </cell>
          <cell r="G317">
            <v>48819</v>
          </cell>
          <cell r="H317">
            <v>7297</v>
          </cell>
          <cell r="I317">
            <v>12703</v>
          </cell>
          <cell r="J317" t="str">
            <v>B00316</v>
          </cell>
        </row>
        <row r="318">
          <cell r="A318" t="str">
            <v>PE이형관접합및부설(D600,BUTT융착식)</v>
          </cell>
          <cell r="B318" t="str">
            <v>제 317 호표</v>
          </cell>
          <cell r="C318" t="str">
            <v>PE이형관접합및부설</v>
          </cell>
          <cell r="D318" t="str">
            <v>(D600,BUTT융착식)</v>
          </cell>
          <cell r="E318" t="str">
            <v>본</v>
          </cell>
          <cell r="F318">
            <v>78655</v>
          </cell>
          <cell r="G318">
            <v>55403</v>
          </cell>
          <cell r="H318">
            <v>8287</v>
          </cell>
          <cell r="I318">
            <v>14965</v>
          </cell>
          <cell r="J318" t="str">
            <v>B00317</v>
          </cell>
        </row>
        <row r="319">
          <cell r="A319" t="str">
            <v>PE직관접합및부설(D80,BUTT융착식)</v>
          </cell>
          <cell r="B319" t="str">
            <v>제 318 호표</v>
          </cell>
          <cell r="C319" t="str">
            <v>PE직관접합및부설</v>
          </cell>
          <cell r="D319" t="str">
            <v>(D80,BUTT융착식)</v>
          </cell>
          <cell r="E319" t="str">
            <v>본</v>
          </cell>
          <cell r="F319">
            <v>28769</v>
          </cell>
          <cell r="G319">
            <v>24303</v>
          </cell>
          <cell r="H319">
            <v>2169</v>
          </cell>
          <cell r="I319">
            <v>2297</v>
          </cell>
          <cell r="J319" t="str">
            <v>B00318</v>
          </cell>
        </row>
        <row r="320">
          <cell r="A320" t="str">
            <v>PE직관접합및부설(D100,BUTT융착식)</v>
          </cell>
          <cell r="B320" t="str">
            <v>제 319 호표</v>
          </cell>
          <cell r="C320" t="str">
            <v>PE직관접합및부설</v>
          </cell>
          <cell r="D320" t="str">
            <v>(D100,BUTT융착식)</v>
          </cell>
          <cell r="E320" t="str">
            <v>본</v>
          </cell>
          <cell r="F320">
            <v>35025</v>
          </cell>
          <cell r="G320">
            <v>29381</v>
          </cell>
          <cell r="H320">
            <v>2626</v>
          </cell>
          <cell r="I320">
            <v>3018</v>
          </cell>
          <cell r="J320" t="str">
            <v>B00319</v>
          </cell>
        </row>
        <row r="321">
          <cell r="A321" t="str">
            <v>PE직관접합및부설(D125,BUTT융착식)</v>
          </cell>
          <cell r="B321" t="str">
            <v>제 320 호표</v>
          </cell>
          <cell r="C321" t="str">
            <v>PE직관접합및부설</v>
          </cell>
          <cell r="D321" t="str">
            <v>(D125,BUTT융착식)</v>
          </cell>
          <cell r="E321" t="str">
            <v>본</v>
          </cell>
          <cell r="F321">
            <v>41962</v>
          </cell>
          <cell r="G321">
            <v>35172</v>
          </cell>
          <cell r="H321">
            <v>3159</v>
          </cell>
          <cell r="I321">
            <v>3631</v>
          </cell>
          <cell r="J321" t="str">
            <v>B00320</v>
          </cell>
        </row>
        <row r="322">
          <cell r="A322" t="str">
            <v>PE직관접합및부설(D150,BUTT융착식)</v>
          </cell>
          <cell r="B322" t="str">
            <v>제 321 호표</v>
          </cell>
          <cell r="C322" t="str">
            <v>PE직관접합및부설</v>
          </cell>
          <cell r="D322" t="str">
            <v>(D150,BUTT융착식)</v>
          </cell>
          <cell r="E322" t="str">
            <v>본</v>
          </cell>
          <cell r="F322">
            <v>44680</v>
          </cell>
          <cell r="G322">
            <v>37482</v>
          </cell>
          <cell r="H322">
            <v>3349</v>
          </cell>
          <cell r="I322">
            <v>3849</v>
          </cell>
          <cell r="J322" t="str">
            <v>B00321</v>
          </cell>
        </row>
        <row r="323">
          <cell r="A323" t="str">
            <v>PE직관접합및부설(D200,BUTT융착식)</v>
          </cell>
          <cell r="B323" t="str">
            <v>제 322 호표</v>
          </cell>
          <cell r="C323" t="str">
            <v>PE직관접합및부설</v>
          </cell>
          <cell r="D323" t="str">
            <v>(D200,BUTT융착식)</v>
          </cell>
          <cell r="E323" t="str">
            <v>본</v>
          </cell>
          <cell r="F323">
            <v>61229</v>
          </cell>
          <cell r="G323">
            <v>51907</v>
          </cell>
          <cell r="H323">
            <v>4148</v>
          </cell>
          <cell r="I323">
            <v>5174</v>
          </cell>
          <cell r="J323" t="str">
            <v>B00322</v>
          </cell>
        </row>
        <row r="324">
          <cell r="A324" t="str">
            <v>PE직관접합및부설(D250,BUTT융착식)</v>
          </cell>
          <cell r="B324" t="str">
            <v>제 323 호표</v>
          </cell>
          <cell r="C324" t="str">
            <v>PE직관접합및부설</v>
          </cell>
          <cell r="D324" t="str">
            <v>(D250,BUTT융착식)</v>
          </cell>
          <cell r="E324" t="str">
            <v>본</v>
          </cell>
          <cell r="F324">
            <v>70218</v>
          </cell>
          <cell r="G324">
            <v>59698</v>
          </cell>
          <cell r="H324">
            <v>4681</v>
          </cell>
          <cell r="I324">
            <v>5839</v>
          </cell>
          <cell r="J324" t="str">
            <v>B00323</v>
          </cell>
        </row>
        <row r="325">
          <cell r="A325" t="str">
            <v>PE직관접합및부설(D300,BUTT융착식)</v>
          </cell>
          <cell r="B325" t="str">
            <v>제 324 호표</v>
          </cell>
          <cell r="C325" t="str">
            <v>PE직관접합및부설</v>
          </cell>
          <cell r="D325" t="str">
            <v>(D300,BUTT융착식)</v>
          </cell>
          <cell r="E325" t="str">
            <v>본</v>
          </cell>
          <cell r="F325">
            <v>77118</v>
          </cell>
          <cell r="G325">
            <v>65486</v>
          </cell>
          <cell r="H325">
            <v>5176</v>
          </cell>
          <cell r="I325">
            <v>6456</v>
          </cell>
          <cell r="J325" t="str">
            <v>B00324</v>
          </cell>
        </row>
        <row r="326">
          <cell r="A326" t="str">
            <v>PE직관접합및부설(D350,BUTT융착식)</v>
          </cell>
          <cell r="B326" t="str">
            <v>제 325 호표</v>
          </cell>
          <cell r="C326" t="str">
            <v>PE직관접합및부설</v>
          </cell>
          <cell r="D326" t="str">
            <v>(D350,BUTT융착식)</v>
          </cell>
          <cell r="E326" t="str">
            <v>본</v>
          </cell>
          <cell r="F326">
            <v>85855</v>
          </cell>
          <cell r="G326">
            <v>67744</v>
          </cell>
          <cell r="H326">
            <v>6285</v>
          </cell>
          <cell r="I326">
            <v>11826</v>
          </cell>
          <cell r="J326" t="str">
            <v>B00325</v>
          </cell>
        </row>
        <row r="327">
          <cell r="A327" t="str">
            <v>PE직관접합및부설(D400,BUTT융착식)</v>
          </cell>
          <cell r="B327" t="str">
            <v>제 326 호표</v>
          </cell>
          <cell r="C327" t="str">
            <v>PE직관접합및부설</v>
          </cell>
          <cell r="D327" t="str">
            <v>(D400,BUTT융착식)</v>
          </cell>
          <cell r="E327" t="str">
            <v>본</v>
          </cell>
          <cell r="F327">
            <v>93980</v>
          </cell>
          <cell r="G327">
            <v>73652</v>
          </cell>
          <cell r="H327">
            <v>6865</v>
          </cell>
          <cell r="I327">
            <v>13463</v>
          </cell>
          <cell r="J327" t="str">
            <v>B00326</v>
          </cell>
        </row>
        <row r="328">
          <cell r="A328" t="str">
            <v>PE직관접합및부설(D450,BUTT융착식)</v>
          </cell>
          <cell r="B328" t="str">
            <v>제 327 호표</v>
          </cell>
          <cell r="C328" t="str">
            <v>PE직관접합및부설</v>
          </cell>
          <cell r="D328" t="str">
            <v>(D450,BUTT융착식)</v>
          </cell>
          <cell r="E328" t="str">
            <v>본</v>
          </cell>
          <cell r="F328">
            <v>101760</v>
          </cell>
          <cell r="G328">
            <v>78825</v>
          </cell>
          <cell r="H328">
            <v>7380</v>
          </cell>
          <cell r="I328">
            <v>15555</v>
          </cell>
          <cell r="J328" t="str">
            <v>B00327</v>
          </cell>
        </row>
        <row r="329">
          <cell r="A329" t="str">
            <v>PE직관접합및부설(D500,BUTT융착식)</v>
          </cell>
          <cell r="B329" t="str">
            <v>제 328 호표</v>
          </cell>
          <cell r="C329" t="str">
            <v>PE직관접합및부설</v>
          </cell>
          <cell r="D329" t="str">
            <v>(D500,BUTT융착식)</v>
          </cell>
          <cell r="E329" t="str">
            <v>본</v>
          </cell>
          <cell r="F329">
            <v>109666</v>
          </cell>
          <cell r="G329">
            <v>84605</v>
          </cell>
          <cell r="H329">
            <v>7967</v>
          </cell>
          <cell r="I329">
            <v>17094</v>
          </cell>
          <cell r="J329" t="str">
            <v>B00328</v>
          </cell>
        </row>
        <row r="330">
          <cell r="A330" t="str">
            <v>PE직관접합및부설(D600,BUTT융착식)</v>
          </cell>
          <cell r="B330" t="str">
            <v>제 329 호표</v>
          </cell>
          <cell r="C330" t="str">
            <v>PE직관접합및부설</v>
          </cell>
          <cell r="D330" t="str">
            <v>(D600,BUTT융착식)</v>
          </cell>
          <cell r="E330" t="str">
            <v>본</v>
          </cell>
          <cell r="F330">
            <v>127643</v>
          </cell>
          <cell r="G330">
            <v>97058</v>
          </cell>
          <cell r="H330">
            <v>9257</v>
          </cell>
          <cell r="I330">
            <v>21328</v>
          </cell>
          <cell r="J330" t="str">
            <v>B00329</v>
          </cell>
        </row>
        <row r="331">
          <cell r="A331" t="str">
            <v>PVC 전선관 배관28mm</v>
          </cell>
          <cell r="B331" t="str">
            <v>제 330 호표</v>
          </cell>
          <cell r="C331" t="str">
            <v>PVC 전선관 배관</v>
          </cell>
          <cell r="D331" t="str">
            <v>28mm</v>
          </cell>
          <cell r="E331" t="str">
            <v>M</v>
          </cell>
          <cell r="F331">
            <v>4491</v>
          </cell>
          <cell r="G331">
            <v>4491</v>
          </cell>
          <cell r="H331">
            <v>0</v>
          </cell>
          <cell r="I331">
            <v>0</v>
          </cell>
          <cell r="J331" t="str">
            <v>B00330</v>
          </cell>
        </row>
        <row r="332">
          <cell r="A332" t="str">
            <v>PVC PIPE 부설(Φ150mm)</v>
          </cell>
          <cell r="B332" t="str">
            <v>제 331 호표</v>
          </cell>
          <cell r="C332" t="str">
            <v>PVC PIPE 부설</v>
          </cell>
          <cell r="D332" t="str">
            <v>(Φ150mm)</v>
          </cell>
          <cell r="E332" t="str">
            <v>M</v>
          </cell>
          <cell r="F332">
            <v>26883</v>
          </cell>
          <cell r="G332">
            <v>16833</v>
          </cell>
          <cell r="H332">
            <v>10050</v>
          </cell>
          <cell r="I332">
            <v>0</v>
          </cell>
          <cell r="J332" t="str">
            <v>B00331</v>
          </cell>
        </row>
        <row r="333">
          <cell r="A333" t="str">
            <v>PEP이형관홈접합및부설(Φ300mm)</v>
          </cell>
          <cell r="B333" t="str">
            <v>제 332 호표</v>
          </cell>
          <cell r="C333" t="str">
            <v>PEP이형관홈접합및부설</v>
          </cell>
          <cell r="D333" t="str">
            <v>(Φ300mm)</v>
          </cell>
          <cell r="E333" t="str">
            <v>개소</v>
          </cell>
          <cell r="F333">
            <v>14397</v>
          </cell>
          <cell r="G333">
            <v>13006</v>
          </cell>
          <cell r="H333">
            <v>748</v>
          </cell>
          <cell r="I333">
            <v>643</v>
          </cell>
          <cell r="J333" t="str">
            <v>B00332</v>
          </cell>
        </row>
        <row r="334">
          <cell r="A334" t="str">
            <v>PEP이형관링접합및부설(Φ350mm)</v>
          </cell>
          <cell r="B334" t="str">
            <v>제 333 호표</v>
          </cell>
          <cell r="C334" t="str">
            <v>PEP이형관링접합및부설</v>
          </cell>
          <cell r="D334" t="str">
            <v>(Φ350mm)</v>
          </cell>
          <cell r="E334" t="str">
            <v>개소</v>
          </cell>
          <cell r="F334">
            <v>17749</v>
          </cell>
          <cell r="G334">
            <v>16044</v>
          </cell>
          <cell r="H334">
            <v>890</v>
          </cell>
          <cell r="I334">
            <v>815</v>
          </cell>
          <cell r="J334" t="str">
            <v>B00333</v>
          </cell>
        </row>
        <row r="335">
          <cell r="A335" t="str">
            <v>PEP이형관링접합및부설(Φ400mm)</v>
          </cell>
          <cell r="B335" t="str">
            <v>제 334 호표</v>
          </cell>
          <cell r="C335" t="str">
            <v>PEP이형관링접합및부설</v>
          </cell>
          <cell r="D335" t="str">
            <v>(Φ400mm)</v>
          </cell>
          <cell r="E335" t="str">
            <v>개소</v>
          </cell>
          <cell r="F335">
            <v>22979</v>
          </cell>
          <cell r="G335">
            <v>21033</v>
          </cell>
          <cell r="H335">
            <v>1016</v>
          </cell>
          <cell r="I335">
            <v>930</v>
          </cell>
          <cell r="J335" t="str">
            <v>B00334</v>
          </cell>
        </row>
        <row r="336">
          <cell r="A336" t="str">
            <v>PEP이형관링접합및부설(Φ450mm)</v>
          </cell>
          <cell r="B336" t="str">
            <v>제 335 호표</v>
          </cell>
          <cell r="C336" t="str">
            <v>PEP이형관링접합및부설</v>
          </cell>
          <cell r="D336" t="str">
            <v>(Φ450mm)</v>
          </cell>
          <cell r="E336" t="str">
            <v>개소</v>
          </cell>
          <cell r="F336">
            <v>27140</v>
          </cell>
          <cell r="G336">
            <v>24997</v>
          </cell>
          <cell r="H336">
            <v>1119</v>
          </cell>
          <cell r="I336">
            <v>1024</v>
          </cell>
          <cell r="J336" t="str">
            <v>B00335</v>
          </cell>
        </row>
        <row r="337">
          <cell r="A337" t="str">
            <v>PEP이형관링접합및부설(Φ500mm)</v>
          </cell>
          <cell r="B337" t="str">
            <v>제 336 호표</v>
          </cell>
          <cell r="C337" t="str">
            <v>PEP이형관링접합및부설</v>
          </cell>
          <cell r="D337" t="str">
            <v>(Φ500mm)</v>
          </cell>
          <cell r="E337" t="str">
            <v>개소</v>
          </cell>
          <cell r="F337">
            <v>31893</v>
          </cell>
          <cell r="G337">
            <v>29641</v>
          </cell>
          <cell r="H337">
            <v>1176</v>
          </cell>
          <cell r="I337">
            <v>1076</v>
          </cell>
          <cell r="J337" t="str">
            <v>B00336</v>
          </cell>
        </row>
        <row r="338">
          <cell r="A338" t="str">
            <v>PEP이형관링접합및부설(Φ600mm)</v>
          </cell>
          <cell r="B338" t="str">
            <v>제 337 호표</v>
          </cell>
          <cell r="C338" t="str">
            <v>PEP이형관링접합및부설</v>
          </cell>
          <cell r="D338" t="str">
            <v>(Φ600mm)</v>
          </cell>
          <cell r="E338" t="str">
            <v>개소</v>
          </cell>
          <cell r="F338">
            <v>38932</v>
          </cell>
          <cell r="G338">
            <v>36527</v>
          </cell>
          <cell r="H338">
            <v>1256</v>
          </cell>
          <cell r="I338">
            <v>1149</v>
          </cell>
          <cell r="J338" t="str">
            <v>B00337</v>
          </cell>
        </row>
        <row r="339">
          <cell r="A339" t="str">
            <v>PEP이형관링접합및부설(Φ700mm)</v>
          </cell>
          <cell r="B339" t="str">
            <v>제 338 호표</v>
          </cell>
          <cell r="C339" t="str">
            <v>PEP이형관링접합및부설</v>
          </cell>
          <cell r="D339" t="str">
            <v>(Φ700mm)</v>
          </cell>
          <cell r="E339" t="str">
            <v>개소</v>
          </cell>
          <cell r="F339">
            <v>47061</v>
          </cell>
          <cell r="G339">
            <v>44372</v>
          </cell>
          <cell r="H339">
            <v>1404</v>
          </cell>
          <cell r="I339">
            <v>1285</v>
          </cell>
          <cell r="J339" t="str">
            <v>B00338</v>
          </cell>
        </row>
        <row r="340">
          <cell r="A340" t="str">
            <v>PEP이형관링접합및부설(Φ800mm)</v>
          </cell>
          <cell r="B340" t="str">
            <v>제 339 호표</v>
          </cell>
          <cell r="C340" t="str">
            <v>PEP이형관링접합및부설</v>
          </cell>
          <cell r="D340" t="str">
            <v>(Φ800mm)</v>
          </cell>
          <cell r="E340" t="str">
            <v>개소</v>
          </cell>
          <cell r="F340">
            <v>76191</v>
          </cell>
          <cell r="G340">
            <v>60182</v>
          </cell>
          <cell r="H340">
            <v>2117</v>
          </cell>
          <cell r="I340">
            <v>13892</v>
          </cell>
          <cell r="J340" t="str">
            <v>B00339</v>
          </cell>
        </row>
        <row r="341">
          <cell r="A341" t="str">
            <v>PEP이형관링접합및부설(Φ900mm)</v>
          </cell>
          <cell r="B341" t="str">
            <v>제 340 호표</v>
          </cell>
          <cell r="C341" t="str">
            <v>PEP이형관링접합및부설</v>
          </cell>
          <cell r="D341" t="str">
            <v>(Φ900mm)</v>
          </cell>
          <cell r="E341" t="str">
            <v>개소</v>
          </cell>
          <cell r="F341">
            <v>89573</v>
          </cell>
          <cell r="G341">
            <v>72587</v>
          </cell>
          <cell r="H341">
            <v>2246</v>
          </cell>
          <cell r="I341">
            <v>14740</v>
          </cell>
          <cell r="J341" t="str">
            <v>B00340</v>
          </cell>
        </row>
        <row r="342">
          <cell r="A342" t="str">
            <v>PEP이형관링접합및부설(Φ1000mm)</v>
          </cell>
          <cell r="B342" t="str">
            <v>제 341 호표</v>
          </cell>
          <cell r="C342" t="str">
            <v>PEP이형관링접합및부설</v>
          </cell>
          <cell r="D342" t="str">
            <v>(Φ1000mm)</v>
          </cell>
          <cell r="E342" t="str">
            <v>개소</v>
          </cell>
          <cell r="F342">
            <v>104402</v>
          </cell>
          <cell r="G342">
            <v>86315</v>
          </cell>
          <cell r="H342">
            <v>2392</v>
          </cell>
          <cell r="I342">
            <v>15695</v>
          </cell>
          <cell r="J342" t="str">
            <v>B00341</v>
          </cell>
        </row>
        <row r="343">
          <cell r="A343" t="str">
            <v>PEP이형관링접합및부설(Φ1100mm)</v>
          </cell>
          <cell r="B343" t="str">
            <v>제 342 호표</v>
          </cell>
          <cell r="C343" t="str">
            <v>PEP이형관링접합및부설</v>
          </cell>
          <cell r="D343" t="str">
            <v>(Φ1100mm)</v>
          </cell>
          <cell r="E343" t="str">
            <v>개소</v>
          </cell>
          <cell r="F343">
            <v>121607</v>
          </cell>
          <cell r="G343">
            <v>102299</v>
          </cell>
          <cell r="H343">
            <v>2553</v>
          </cell>
          <cell r="I343">
            <v>16755</v>
          </cell>
          <cell r="J343" t="str">
            <v>B00342</v>
          </cell>
        </row>
        <row r="344">
          <cell r="A344" t="str">
            <v>PEP이형관링접합및부설(Φ1200mm)</v>
          </cell>
          <cell r="B344" t="str">
            <v>제 343 호표</v>
          </cell>
          <cell r="C344" t="str">
            <v>PEP이형관링접합및부설</v>
          </cell>
          <cell r="D344" t="str">
            <v>(Φ1200mm)</v>
          </cell>
          <cell r="E344" t="str">
            <v>개소</v>
          </cell>
          <cell r="F344">
            <v>150715</v>
          </cell>
          <cell r="G344">
            <v>130306</v>
          </cell>
          <cell r="H344">
            <v>2699</v>
          </cell>
          <cell r="I344">
            <v>17710</v>
          </cell>
          <cell r="J344" t="str">
            <v>B00343</v>
          </cell>
        </row>
        <row r="345">
          <cell r="A345" t="str">
            <v>PEP직관홈접합및부설(Φ300mm)</v>
          </cell>
          <cell r="B345" t="str">
            <v>제 344 호표</v>
          </cell>
          <cell r="C345" t="str">
            <v>PEP직관홈접합및부설</v>
          </cell>
          <cell r="D345" t="str">
            <v>(Φ300mm)</v>
          </cell>
          <cell r="E345" t="str">
            <v>개소</v>
          </cell>
          <cell r="F345">
            <v>28796</v>
          </cell>
          <cell r="G345">
            <v>26014</v>
          </cell>
          <cell r="H345">
            <v>1496</v>
          </cell>
          <cell r="I345">
            <v>1286</v>
          </cell>
          <cell r="J345" t="str">
            <v>B00344</v>
          </cell>
        </row>
        <row r="346">
          <cell r="A346" t="str">
            <v>PEP직관링접합및부설(Φ350mm)</v>
          </cell>
          <cell r="B346" t="str">
            <v>제 345 호표</v>
          </cell>
          <cell r="C346" t="str">
            <v>PEP직관링접합및부설</v>
          </cell>
          <cell r="D346" t="str">
            <v>(Φ350mm)</v>
          </cell>
          <cell r="E346" t="str">
            <v>개소</v>
          </cell>
          <cell r="F346">
            <v>35501</v>
          </cell>
          <cell r="G346">
            <v>32090</v>
          </cell>
          <cell r="H346">
            <v>1781</v>
          </cell>
          <cell r="I346">
            <v>1630</v>
          </cell>
          <cell r="J346" t="str">
            <v>B00345</v>
          </cell>
        </row>
        <row r="347">
          <cell r="A347" t="str">
            <v>PEP직관링접합및부설(Φ400mm)</v>
          </cell>
          <cell r="B347" t="str">
            <v>제 346 호표</v>
          </cell>
          <cell r="C347" t="str">
            <v>PEP직관링접합및부설</v>
          </cell>
          <cell r="D347" t="str">
            <v>(Φ400mm)</v>
          </cell>
          <cell r="E347" t="str">
            <v>개소</v>
          </cell>
          <cell r="F347">
            <v>45959</v>
          </cell>
          <cell r="G347">
            <v>42067</v>
          </cell>
          <cell r="H347">
            <v>2032</v>
          </cell>
          <cell r="I347">
            <v>1860</v>
          </cell>
          <cell r="J347" t="str">
            <v>B00346</v>
          </cell>
        </row>
        <row r="348">
          <cell r="A348" t="str">
            <v>PEP직관링접합및부설(Φ450mm)</v>
          </cell>
          <cell r="B348" t="str">
            <v>제 347 호표</v>
          </cell>
          <cell r="C348" t="str">
            <v>PEP직관링접합및부설</v>
          </cell>
          <cell r="D348" t="str">
            <v>(Φ450mm)</v>
          </cell>
          <cell r="E348" t="str">
            <v>개소</v>
          </cell>
          <cell r="F348">
            <v>54281</v>
          </cell>
          <cell r="G348">
            <v>49995</v>
          </cell>
          <cell r="H348">
            <v>2238</v>
          </cell>
          <cell r="I348">
            <v>2048</v>
          </cell>
          <cell r="J348" t="str">
            <v>B00347</v>
          </cell>
        </row>
        <row r="349">
          <cell r="A349" t="str">
            <v>PEP직관링접합및부설(Φ500mm)</v>
          </cell>
          <cell r="B349" t="str">
            <v>제 348 호표</v>
          </cell>
          <cell r="C349" t="str">
            <v>PEP직관링접합및부설</v>
          </cell>
          <cell r="D349" t="str">
            <v>(Φ500mm)</v>
          </cell>
          <cell r="E349" t="str">
            <v>개소</v>
          </cell>
          <cell r="F349">
            <v>63786</v>
          </cell>
          <cell r="G349">
            <v>59282</v>
          </cell>
          <cell r="H349">
            <v>2352</v>
          </cell>
          <cell r="I349">
            <v>2152</v>
          </cell>
          <cell r="J349" t="str">
            <v>B00348</v>
          </cell>
        </row>
        <row r="350">
          <cell r="A350" t="str">
            <v>PEP직관링접합및부설(Φ600mm)</v>
          </cell>
          <cell r="B350" t="str">
            <v>제 349 호표</v>
          </cell>
          <cell r="C350" t="str">
            <v>PEP직관링접합및부설</v>
          </cell>
          <cell r="D350" t="str">
            <v>(Φ600mm)</v>
          </cell>
          <cell r="E350" t="str">
            <v>개소</v>
          </cell>
          <cell r="F350">
            <v>77866</v>
          </cell>
          <cell r="G350">
            <v>73055</v>
          </cell>
          <cell r="H350">
            <v>2512</v>
          </cell>
          <cell r="I350">
            <v>2299</v>
          </cell>
          <cell r="J350" t="str">
            <v>B00349</v>
          </cell>
        </row>
        <row r="351">
          <cell r="A351" t="str">
            <v>PEP직관링접합및부설(Φ700mm)</v>
          </cell>
          <cell r="B351" t="str">
            <v>제 350 호표</v>
          </cell>
          <cell r="C351" t="str">
            <v>PEP직관링접합및부설</v>
          </cell>
          <cell r="D351" t="str">
            <v>(Φ700mm)</v>
          </cell>
          <cell r="E351" t="str">
            <v>개소</v>
          </cell>
          <cell r="F351">
            <v>94126</v>
          </cell>
          <cell r="G351">
            <v>88746</v>
          </cell>
          <cell r="H351">
            <v>2809</v>
          </cell>
          <cell r="I351">
            <v>2571</v>
          </cell>
          <cell r="J351" t="str">
            <v>B00350</v>
          </cell>
        </row>
        <row r="352">
          <cell r="A352" t="str">
            <v>PEP직관링접합및부설(Φ800mm)</v>
          </cell>
          <cell r="B352" t="str">
            <v>제 351 호표</v>
          </cell>
          <cell r="C352" t="str">
            <v>PEP직관링접합및부설</v>
          </cell>
          <cell r="D352" t="str">
            <v>(Φ800mm)</v>
          </cell>
          <cell r="E352" t="str">
            <v>개소</v>
          </cell>
          <cell r="F352">
            <v>152384</v>
          </cell>
          <cell r="G352">
            <v>120365</v>
          </cell>
          <cell r="H352">
            <v>4234</v>
          </cell>
          <cell r="I352">
            <v>27785</v>
          </cell>
          <cell r="J352" t="str">
            <v>B00351</v>
          </cell>
        </row>
        <row r="353">
          <cell r="A353" t="str">
            <v>PEP직관링접합및부설(Φ900mm)</v>
          </cell>
          <cell r="B353" t="str">
            <v>제 352 호표</v>
          </cell>
          <cell r="C353" t="str">
            <v>PEP직관링접합및부설</v>
          </cell>
          <cell r="D353" t="str">
            <v>(Φ900mm)</v>
          </cell>
          <cell r="E353" t="str">
            <v>개소</v>
          </cell>
          <cell r="F353">
            <v>179149</v>
          </cell>
          <cell r="G353">
            <v>145175</v>
          </cell>
          <cell r="H353">
            <v>4493</v>
          </cell>
          <cell r="I353">
            <v>29481</v>
          </cell>
          <cell r="J353" t="str">
            <v>B00352</v>
          </cell>
        </row>
        <row r="354">
          <cell r="A354" t="str">
            <v>PEP직관링접합및부설(Φ1000mm)</v>
          </cell>
          <cell r="B354" t="str">
            <v>제 353 호표</v>
          </cell>
          <cell r="C354" t="str">
            <v>PEP직관링접합및부설</v>
          </cell>
          <cell r="D354" t="str">
            <v>(Φ1000mm)</v>
          </cell>
          <cell r="E354" t="str">
            <v>개소</v>
          </cell>
          <cell r="F354">
            <v>208806</v>
          </cell>
          <cell r="G354">
            <v>172632</v>
          </cell>
          <cell r="H354">
            <v>4784</v>
          </cell>
          <cell r="I354">
            <v>31390</v>
          </cell>
          <cell r="J354" t="str">
            <v>B00353</v>
          </cell>
        </row>
        <row r="355">
          <cell r="A355" t="str">
            <v>PEP직관링접합및부설(Φ1100mm)</v>
          </cell>
          <cell r="B355" t="str">
            <v>제 354 호표</v>
          </cell>
          <cell r="C355" t="str">
            <v>PEP직관링접합및부설</v>
          </cell>
          <cell r="D355" t="str">
            <v>(Φ1100mm)</v>
          </cell>
          <cell r="E355" t="str">
            <v>개소</v>
          </cell>
          <cell r="F355">
            <v>243217</v>
          </cell>
          <cell r="G355">
            <v>204599</v>
          </cell>
          <cell r="H355">
            <v>5107</v>
          </cell>
          <cell r="I355">
            <v>33511</v>
          </cell>
          <cell r="J355" t="str">
            <v>B00354</v>
          </cell>
        </row>
        <row r="356">
          <cell r="A356" t="str">
            <v>PEP직관링접합및부설(Φ1200mm)</v>
          </cell>
          <cell r="B356" t="str">
            <v>제 355 호표</v>
          </cell>
          <cell r="C356" t="str">
            <v>PEP직관링접합및부설</v>
          </cell>
          <cell r="D356" t="str">
            <v>(Φ1200mm)</v>
          </cell>
          <cell r="E356" t="str">
            <v>개소</v>
          </cell>
          <cell r="F356">
            <v>301431</v>
          </cell>
          <cell r="G356">
            <v>260613</v>
          </cell>
          <cell r="H356">
            <v>5398</v>
          </cell>
          <cell r="I356">
            <v>35420</v>
          </cell>
          <cell r="J356" t="str">
            <v>B00355</v>
          </cell>
        </row>
      </sheetData>
      <sheetData sheetId="12" refreshError="1">
        <row r="3">
          <cell r="A3" t="str">
            <v>EPOXY-신너(혼합특수용재)</v>
          </cell>
          <cell r="B3" t="str">
            <v>EPOXY-신너</v>
          </cell>
          <cell r="C3" t="str">
            <v>(혼합특수용재)</v>
          </cell>
          <cell r="D3" t="str">
            <v>㎏</v>
          </cell>
          <cell r="G3">
            <v>2985</v>
          </cell>
          <cell r="H3">
            <v>443</v>
          </cell>
          <cell r="K3">
            <v>2985</v>
          </cell>
          <cell r="L3" t="str">
            <v>M00001</v>
          </cell>
        </row>
        <row r="4">
          <cell r="A4" t="str">
            <v>HI-3P소켓D80</v>
          </cell>
          <cell r="B4" t="str">
            <v>HI-3P소켓</v>
          </cell>
          <cell r="C4" t="str">
            <v>D80</v>
          </cell>
          <cell r="D4" t="str">
            <v>EA</v>
          </cell>
          <cell r="G4">
            <v>22540</v>
          </cell>
          <cell r="H4">
            <v>557</v>
          </cell>
          <cell r="K4">
            <v>22540</v>
          </cell>
          <cell r="L4" t="str">
            <v>M00002</v>
          </cell>
        </row>
        <row r="5">
          <cell r="A5" t="str">
            <v>HI-3P소켓D100</v>
          </cell>
          <cell r="B5" t="str">
            <v>HI-3P소켓</v>
          </cell>
          <cell r="C5" t="str">
            <v>D100</v>
          </cell>
          <cell r="D5" t="str">
            <v>EA</v>
          </cell>
          <cell r="G5">
            <v>30380</v>
          </cell>
          <cell r="H5">
            <v>557</v>
          </cell>
          <cell r="K5">
            <v>30380</v>
          </cell>
          <cell r="L5" t="str">
            <v>M00003</v>
          </cell>
        </row>
        <row r="6">
          <cell r="A6" t="str">
            <v>HI-3P소켓D125</v>
          </cell>
          <cell r="B6" t="str">
            <v>HI-3P소켓</v>
          </cell>
          <cell r="C6" t="str">
            <v>D125</v>
          </cell>
          <cell r="D6" t="str">
            <v>EA</v>
          </cell>
          <cell r="G6">
            <v>39240</v>
          </cell>
          <cell r="H6">
            <v>557</v>
          </cell>
          <cell r="K6">
            <v>39240</v>
          </cell>
          <cell r="L6" t="str">
            <v>M00004</v>
          </cell>
        </row>
        <row r="7">
          <cell r="A7" t="str">
            <v>HI-3P소켓D150</v>
          </cell>
          <cell r="B7" t="str">
            <v>HI-3P소켓</v>
          </cell>
          <cell r="C7" t="str">
            <v>D150</v>
          </cell>
          <cell r="D7" t="str">
            <v>EA</v>
          </cell>
          <cell r="G7">
            <v>53750</v>
          </cell>
          <cell r="H7">
            <v>557</v>
          </cell>
          <cell r="K7">
            <v>53750</v>
          </cell>
          <cell r="L7" t="str">
            <v>M00005</v>
          </cell>
        </row>
        <row r="8">
          <cell r="A8" t="str">
            <v>HI-3P소켓D200</v>
          </cell>
          <cell r="B8" t="str">
            <v>HI-3P소켓</v>
          </cell>
          <cell r="C8" t="str">
            <v>D200</v>
          </cell>
          <cell r="D8" t="str">
            <v>EA</v>
          </cell>
          <cell r="G8">
            <v>75300</v>
          </cell>
          <cell r="H8">
            <v>557</v>
          </cell>
          <cell r="K8">
            <v>75300</v>
          </cell>
          <cell r="L8" t="str">
            <v>M00006</v>
          </cell>
        </row>
        <row r="9">
          <cell r="A9" t="str">
            <v>HI-3P소켓D250</v>
          </cell>
          <cell r="B9" t="str">
            <v>HI-3P소켓</v>
          </cell>
          <cell r="C9" t="str">
            <v>D250</v>
          </cell>
          <cell r="D9" t="str">
            <v>EA</v>
          </cell>
          <cell r="G9">
            <v>103850</v>
          </cell>
          <cell r="H9">
            <v>557</v>
          </cell>
          <cell r="K9">
            <v>103850</v>
          </cell>
          <cell r="L9" t="str">
            <v>M00007</v>
          </cell>
        </row>
        <row r="10">
          <cell r="A10" t="str">
            <v>HI-3P소켓D300</v>
          </cell>
          <cell r="B10" t="str">
            <v>HI-3P소켓</v>
          </cell>
          <cell r="C10" t="str">
            <v>D300</v>
          </cell>
          <cell r="D10" t="str">
            <v>EA</v>
          </cell>
          <cell r="G10">
            <v>130080</v>
          </cell>
          <cell r="H10">
            <v>557</v>
          </cell>
          <cell r="K10">
            <v>130080</v>
          </cell>
          <cell r="L10" t="str">
            <v>M00008</v>
          </cell>
        </row>
        <row r="11">
          <cell r="A11" t="str">
            <v>HI-3P소켓D350</v>
          </cell>
          <cell r="B11" t="str">
            <v>HI-3P소켓</v>
          </cell>
          <cell r="C11" t="str">
            <v>D350</v>
          </cell>
          <cell r="D11" t="str">
            <v>EA</v>
          </cell>
          <cell r="G11">
            <v>175490</v>
          </cell>
          <cell r="H11">
            <v>557</v>
          </cell>
          <cell r="K11">
            <v>175490</v>
          </cell>
          <cell r="L11" t="str">
            <v>M00009</v>
          </cell>
        </row>
        <row r="12">
          <cell r="A12" t="str">
            <v>HI-3P소켓D400</v>
          </cell>
          <cell r="B12" t="str">
            <v>HI-3P소켓</v>
          </cell>
          <cell r="C12" t="str">
            <v>D400</v>
          </cell>
          <cell r="D12" t="str">
            <v>EA</v>
          </cell>
          <cell r="G12">
            <v>218240</v>
          </cell>
          <cell r="H12">
            <v>557</v>
          </cell>
          <cell r="K12">
            <v>218240</v>
          </cell>
          <cell r="L12" t="str">
            <v>M00010</v>
          </cell>
        </row>
        <row r="13">
          <cell r="A13" t="str">
            <v>HI-3P이형관D80</v>
          </cell>
          <cell r="B13" t="str">
            <v>HI-3P이형관</v>
          </cell>
          <cell r="C13" t="str">
            <v>D80</v>
          </cell>
          <cell r="D13" t="str">
            <v>EA</v>
          </cell>
          <cell r="G13">
            <v>25880</v>
          </cell>
          <cell r="H13">
            <v>557</v>
          </cell>
          <cell r="K13">
            <v>25880</v>
          </cell>
          <cell r="L13" t="str">
            <v>M00011</v>
          </cell>
        </row>
        <row r="14">
          <cell r="A14" t="str">
            <v>HI-3P이형관D100</v>
          </cell>
          <cell r="B14" t="str">
            <v>HI-3P이형관</v>
          </cell>
          <cell r="C14" t="str">
            <v>D100</v>
          </cell>
          <cell r="D14" t="str">
            <v>EA</v>
          </cell>
          <cell r="G14">
            <v>32230</v>
          </cell>
          <cell r="H14">
            <v>557</v>
          </cell>
          <cell r="K14">
            <v>32230</v>
          </cell>
          <cell r="L14" t="str">
            <v>M00012</v>
          </cell>
        </row>
        <row r="15">
          <cell r="A15" t="str">
            <v>HI-3P이형관D125</v>
          </cell>
          <cell r="B15" t="str">
            <v>HI-3P이형관</v>
          </cell>
          <cell r="C15" t="str">
            <v>D125</v>
          </cell>
          <cell r="D15" t="str">
            <v>EA</v>
          </cell>
          <cell r="G15">
            <v>45590</v>
          </cell>
          <cell r="H15">
            <v>557</v>
          </cell>
          <cell r="K15">
            <v>45590</v>
          </cell>
          <cell r="L15" t="str">
            <v>M00013</v>
          </cell>
        </row>
        <row r="16">
          <cell r="A16" t="str">
            <v>HI-3P이형관D150</v>
          </cell>
          <cell r="B16" t="str">
            <v>HI-3P이형관</v>
          </cell>
          <cell r="C16" t="str">
            <v>D150</v>
          </cell>
          <cell r="D16" t="str">
            <v>EA</v>
          </cell>
          <cell r="G16">
            <v>58950</v>
          </cell>
          <cell r="H16">
            <v>557</v>
          </cell>
          <cell r="K16">
            <v>58950</v>
          </cell>
          <cell r="L16" t="str">
            <v>M00014</v>
          </cell>
        </row>
        <row r="17">
          <cell r="A17" t="str">
            <v>HI-3P이형관D200</v>
          </cell>
          <cell r="B17" t="str">
            <v>HI-3P이형관</v>
          </cell>
          <cell r="C17" t="str">
            <v>D200</v>
          </cell>
          <cell r="D17" t="str">
            <v>EA</v>
          </cell>
          <cell r="G17">
            <v>80320</v>
          </cell>
          <cell r="H17">
            <v>557</v>
          </cell>
          <cell r="K17">
            <v>80320</v>
          </cell>
          <cell r="L17" t="str">
            <v>M00015</v>
          </cell>
        </row>
        <row r="18">
          <cell r="A18" t="str">
            <v>HI-3P이형관D250</v>
          </cell>
          <cell r="B18" t="str">
            <v>HI-3P이형관</v>
          </cell>
          <cell r="C18" t="str">
            <v>D250</v>
          </cell>
          <cell r="D18" t="str">
            <v>EA</v>
          </cell>
          <cell r="G18">
            <v>106030</v>
          </cell>
          <cell r="H18">
            <v>557</v>
          </cell>
          <cell r="K18">
            <v>106030</v>
          </cell>
          <cell r="L18" t="str">
            <v>M00016</v>
          </cell>
        </row>
        <row r="19">
          <cell r="A19" t="str">
            <v>HI-3P이형관D300</v>
          </cell>
          <cell r="B19" t="str">
            <v>HI-3P이형관</v>
          </cell>
          <cell r="C19" t="str">
            <v>D300</v>
          </cell>
          <cell r="D19" t="str">
            <v>EA</v>
          </cell>
          <cell r="G19">
            <v>136600</v>
          </cell>
          <cell r="H19">
            <v>557</v>
          </cell>
          <cell r="K19">
            <v>136600</v>
          </cell>
          <cell r="L19" t="str">
            <v>M00017</v>
          </cell>
        </row>
        <row r="20">
          <cell r="A20" t="str">
            <v>HI-3P이형관D350</v>
          </cell>
          <cell r="B20" t="str">
            <v>HI-3P이형관</v>
          </cell>
          <cell r="C20" t="str">
            <v>D350</v>
          </cell>
          <cell r="D20" t="str">
            <v>EA</v>
          </cell>
          <cell r="G20">
            <v>193030</v>
          </cell>
          <cell r="H20">
            <v>557</v>
          </cell>
          <cell r="K20">
            <v>193030</v>
          </cell>
          <cell r="L20" t="str">
            <v>M00018</v>
          </cell>
        </row>
        <row r="21">
          <cell r="A21" t="str">
            <v>HI-3P이형관D400</v>
          </cell>
          <cell r="B21" t="str">
            <v>HI-3P이형관</v>
          </cell>
          <cell r="C21" t="str">
            <v>D400</v>
          </cell>
          <cell r="D21" t="str">
            <v>EA</v>
          </cell>
          <cell r="G21">
            <v>237110</v>
          </cell>
          <cell r="H21">
            <v>557</v>
          </cell>
          <cell r="K21">
            <v>237110</v>
          </cell>
          <cell r="L21" t="str">
            <v>M00019</v>
          </cell>
        </row>
        <row r="22">
          <cell r="A22" t="str">
            <v>HI-3P정티D80</v>
          </cell>
          <cell r="B22" t="str">
            <v>HI-3P정티</v>
          </cell>
          <cell r="C22" t="str">
            <v>D80</v>
          </cell>
          <cell r="D22" t="str">
            <v>EA</v>
          </cell>
          <cell r="G22">
            <v>46250</v>
          </cell>
          <cell r="H22">
            <v>557</v>
          </cell>
          <cell r="K22">
            <v>46250</v>
          </cell>
          <cell r="L22" t="str">
            <v>M00020</v>
          </cell>
        </row>
        <row r="23">
          <cell r="A23" t="str">
            <v>HI-3P정티D100</v>
          </cell>
          <cell r="B23" t="str">
            <v>HI-3P정티</v>
          </cell>
          <cell r="C23" t="str">
            <v>D100</v>
          </cell>
          <cell r="D23" t="str">
            <v>EA</v>
          </cell>
          <cell r="G23">
            <v>62620</v>
          </cell>
          <cell r="H23">
            <v>557</v>
          </cell>
          <cell r="K23">
            <v>62620</v>
          </cell>
          <cell r="L23" t="str">
            <v>M00021</v>
          </cell>
        </row>
        <row r="24">
          <cell r="A24" t="str">
            <v>HI-3P정티D125</v>
          </cell>
          <cell r="B24" t="str">
            <v>HI-3P정티</v>
          </cell>
          <cell r="C24" t="str">
            <v>D125</v>
          </cell>
          <cell r="D24" t="str">
            <v>EA</v>
          </cell>
          <cell r="G24">
            <v>92000</v>
          </cell>
          <cell r="H24">
            <v>557</v>
          </cell>
          <cell r="K24">
            <v>92000</v>
          </cell>
          <cell r="L24" t="str">
            <v>M00022</v>
          </cell>
        </row>
        <row r="25">
          <cell r="A25" t="str">
            <v>HI-3P정티D150</v>
          </cell>
          <cell r="B25" t="str">
            <v>HI-3P정티</v>
          </cell>
          <cell r="C25" t="str">
            <v>D150</v>
          </cell>
          <cell r="D25" t="str">
            <v>EA</v>
          </cell>
          <cell r="G25">
            <v>107370</v>
          </cell>
          <cell r="H25">
            <v>557</v>
          </cell>
          <cell r="K25">
            <v>107370</v>
          </cell>
          <cell r="L25" t="str">
            <v>M00023</v>
          </cell>
        </row>
        <row r="26">
          <cell r="A26" t="str">
            <v>HI-3P정티D200</v>
          </cell>
          <cell r="B26" t="str">
            <v>HI-3P정티</v>
          </cell>
          <cell r="C26" t="str">
            <v>D200</v>
          </cell>
          <cell r="D26" t="str">
            <v>EA</v>
          </cell>
          <cell r="G26">
            <v>159800</v>
          </cell>
          <cell r="H26">
            <v>557</v>
          </cell>
          <cell r="K26">
            <v>159800</v>
          </cell>
          <cell r="L26" t="str">
            <v>M00024</v>
          </cell>
        </row>
        <row r="27">
          <cell r="A27" t="str">
            <v>HI-3P정티D250</v>
          </cell>
          <cell r="B27" t="str">
            <v>HI-3P정티</v>
          </cell>
          <cell r="C27" t="str">
            <v>D250</v>
          </cell>
          <cell r="D27" t="str">
            <v>EA</v>
          </cell>
          <cell r="G27">
            <v>191860</v>
          </cell>
          <cell r="H27">
            <v>557</v>
          </cell>
          <cell r="K27">
            <v>191860</v>
          </cell>
          <cell r="L27" t="str">
            <v>M00025</v>
          </cell>
        </row>
        <row r="28">
          <cell r="A28" t="str">
            <v>HI-3P정티D300</v>
          </cell>
          <cell r="B28" t="str">
            <v>HI-3P정티</v>
          </cell>
          <cell r="C28" t="str">
            <v>D300</v>
          </cell>
          <cell r="D28" t="str">
            <v>EA</v>
          </cell>
          <cell r="G28">
            <v>261530</v>
          </cell>
          <cell r="H28">
            <v>557</v>
          </cell>
          <cell r="K28">
            <v>261530</v>
          </cell>
          <cell r="L28" t="str">
            <v>M00026</v>
          </cell>
        </row>
        <row r="29">
          <cell r="A29" t="str">
            <v>HI-3P정티D350</v>
          </cell>
          <cell r="B29" t="str">
            <v>HI-3P정티</v>
          </cell>
          <cell r="C29" t="str">
            <v>D350</v>
          </cell>
          <cell r="D29" t="str">
            <v>EA</v>
          </cell>
          <cell r="G29">
            <v>343310</v>
          </cell>
          <cell r="H29">
            <v>557</v>
          </cell>
          <cell r="K29">
            <v>343310</v>
          </cell>
          <cell r="L29" t="str">
            <v>M00027</v>
          </cell>
        </row>
        <row r="30">
          <cell r="A30" t="str">
            <v>HI-3P정티D400</v>
          </cell>
          <cell r="B30" t="str">
            <v>HI-3P정티</v>
          </cell>
          <cell r="C30" t="str">
            <v>D400</v>
          </cell>
          <cell r="D30" t="str">
            <v>EA</v>
          </cell>
          <cell r="G30">
            <v>424130</v>
          </cell>
          <cell r="H30">
            <v>557</v>
          </cell>
          <cell r="K30">
            <v>424130</v>
          </cell>
          <cell r="L30" t="str">
            <v>M00028</v>
          </cell>
        </row>
        <row r="31">
          <cell r="A31" t="str">
            <v>HI-3P직관D80</v>
          </cell>
          <cell r="B31" t="str">
            <v>HI-3P직관</v>
          </cell>
          <cell r="C31" t="str">
            <v>D80</v>
          </cell>
          <cell r="D31" t="str">
            <v>본</v>
          </cell>
          <cell r="G31">
            <v>48190</v>
          </cell>
          <cell r="H31">
            <v>557</v>
          </cell>
          <cell r="K31">
            <v>48190</v>
          </cell>
          <cell r="L31" t="str">
            <v>M00029</v>
          </cell>
        </row>
        <row r="32">
          <cell r="A32" t="str">
            <v>HI-3P직관D100</v>
          </cell>
          <cell r="B32" t="str">
            <v>HI-3P직관</v>
          </cell>
          <cell r="C32" t="str">
            <v>D100</v>
          </cell>
          <cell r="D32" t="str">
            <v>본</v>
          </cell>
          <cell r="G32">
            <v>74620</v>
          </cell>
          <cell r="H32">
            <v>557</v>
          </cell>
          <cell r="K32">
            <v>74620</v>
          </cell>
          <cell r="L32" t="str">
            <v>M00030</v>
          </cell>
        </row>
        <row r="33">
          <cell r="A33" t="str">
            <v>HI-3P직관D125</v>
          </cell>
          <cell r="B33" t="str">
            <v>HI-3P직관</v>
          </cell>
          <cell r="C33" t="str">
            <v>D125</v>
          </cell>
          <cell r="D33" t="str">
            <v>본</v>
          </cell>
          <cell r="G33">
            <v>107420</v>
          </cell>
          <cell r="H33">
            <v>557</v>
          </cell>
          <cell r="K33">
            <v>107420</v>
          </cell>
          <cell r="L33" t="str">
            <v>M00031</v>
          </cell>
        </row>
        <row r="34">
          <cell r="A34" t="str">
            <v>HI-3P직관D150</v>
          </cell>
          <cell r="B34" t="str">
            <v>HI-3P직관</v>
          </cell>
          <cell r="C34" t="str">
            <v>D150</v>
          </cell>
          <cell r="D34" t="str">
            <v>본</v>
          </cell>
          <cell r="G34">
            <v>146670</v>
          </cell>
          <cell r="H34">
            <v>557</v>
          </cell>
          <cell r="K34">
            <v>146670</v>
          </cell>
          <cell r="L34" t="str">
            <v>M00032</v>
          </cell>
        </row>
        <row r="35">
          <cell r="A35" t="str">
            <v>HI-3P직관D200</v>
          </cell>
          <cell r="B35" t="str">
            <v>HI-3P직관</v>
          </cell>
          <cell r="C35" t="str">
            <v>D200</v>
          </cell>
          <cell r="D35" t="str">
            <v>본</v>
          </cell>
          <cell r="G35">
            <v>186350</v>
          </cell>
          <cell r="H35">
            <v>557</v>
          </cell>
          <cell r="K35">
            <v>186350</v>
          </cell>
          <cell r="L35" t="str">
            <v>M00033</v>
          </cell>
        </row>
        <row r="36">
          <cell r="A36" t="str">
            <v>HI-3P직관D250</v>
          </cell>
          <cell r="B36" t="str">
            <v>HI-3P직관</v>
          </cell>
          <cell r="C36" t="str">
            <v>D250</v>
          </cell>
          <cell r="D36" t="str">
            <v>본</v>
          </cell>
          <cell r="G36">
            <v>278440</v>
          </cell>
          <cell r="H36">
            <v>557</v>
          </cell>
          <cell r="K36">
            <v>278440</v>
          </cell>
          <cell r="L36" t="str">
            <v>M00034</v>
          </cell>
        </row>
        <row r="37">
          <cell r="A37" t="str">
            <v>HI-3P직관D300</v>
          </cell>
          <cell r="B37" t="str">
            <v>HI-3P직관</v>
          </cell>
          <cell r="C37" t="str">
            <v>D300</v>
          </cell>
          <cell r="D37" t="str">
            <v>본</v>
          </cell>
          <cell r="G37">
            <v>398270</v>
          </cell>
          <cell r="H37">
            <v>557</v>
          </cell>
          <cell r="K37">
            <v>398270</v>
          </cell>
          <cell r="L37" t="str">
            <v>M00035</v>
          </cell>
        </row>
        <row r="38">
          <cell r="A38" t="str">
            <v>HI-3P직관D350</v>
          </cell>
          <cell r="B38" t="str">
            <v>HI-3P직관</v>
          </cell>
          <cell r="C38" t="str">
            <v>D350</v>
          </cell>
          <cell r="D38" t="str">
            <v>본</v>
          </cell>
          <cell r="G38">
            <v>470810</v>
          </cell>
          <cell r="H38">
            <v>557</v>
          </cell>
          <cell r="K38">
            <v>470810</v>
          </cell>
          <cell r="L38" t="str">
            <v>M00036</v>
          </cell>
        </row>
        <row r="39">
          <cell r="A39" t="str">
            <v>HI-3P직관D400</v>
          </cell>
          <cell r="B39" t="str">
            <v>HI-3P직관</v>
          </cell>
          <cell r="C39" t="str">
            <v>D400</v>
          </cell>
          <cell r="D39" t="str">
            <v>본</v>
          </cell>
          <cell r="G39">
            <v>563400</v>
          </cell>
          <cell r="H39">
            <v>557</v>
          </cell>
          <cell r="K39">
            <v>563400</v>
          </cell>
          <cell r="L39" t="str">
            <v>M00037</v>
          </cell>
        </row>
        <row r="40">
          <cell r="A40" t="str">
            <v>HI-VP소켓D80</v>
          </cell>
          <cell r="B40" t="str">
            <v>HI-VP소켓</v>
          </cell>
          <cell r="C40" t="str">
            <v>D80</v>
          </cell>
          <cell r="D40" t="str">
            <v>EA</v>
          </cell>
          <cell r="G40">
            <v>22500</v>
          </cell>
          <cell r="H40">
            <v>561</v>
          </cell>
          <cell r="K40">
            <v>22500</v>
          </cell>
          <cell r="L40" t="str">
            <v>M00038</v>
          </cell>
        </row>
        <row r="41">
          <cell r="A41" t="str">
            <v>HI-VP소켓D100</v>
          </cell>
          <cell r="B41" t="str">
            <v>HI-VP소켓</v>
          </cell>
          <cell r="C41" t="str">
            <v>D100</v>
          </cell>
          <cell r="D41" t="str">
            <v>EA</v>
          </cell>
          <cell r="G41">
            <v>30100</v>
          </cell>
          <cell r="H41">
            <v>561</v>
          </cell>
          <cell r="K41">
            <v>30100</v>
          </cell>
          <cell r="L41" t="str">
            <v>M00039</v>
          </cell>
        </row>
        <row r="42">
          <cell r="A42" t="str">
            <v>HI-VP소켓D125</v>
          </cell>
          <cell r="B42" t="str">
            <v>HI-VP소켓</v>
          </cell>
          <cell r="C42" t="str">
            <v>D125</v>
          </cell>
          <cell r="D42" t="str">
            <v>EA</v>
          </cell>
          <cell r="G42">
            <v>39000</v>
          </cell>
          <cell r="H42">
            <v>561</v>
          </cell>
          <cell r="K42">
            <v>39000</v>
          </cell>
          <cell r="L42" t="str">
            <v>M00040</v>
          </cell>
        </row>
        <row r="43">
          <cell r="A43" t="str">
            <v>HI-VP소켓D150</v>
          </cell>
          <cell r="B43" t="str">
            <v>HI-VP소켓</v>
          </cell>
          <cell r="C43" t="str">
            <v>D150</v>
          </cell>
          <cell r="D43" t="str">
            <v>EA</v>
          </cell>
          <cell r="G43">
            <v>53500</v>
          </cell>
          <cell r="H43">
            <v>561</v>
          </cell>
          <cell r="K43">
            <v>53500</v>
          </cell>
          <cell r="L43" t="str">
            <v>M00041</v>
          </cell>
        </row>
        <row r="44">
          <cell r="A44" t="str">
            <v>HI-VP소켓D200</v>
          </cell>
          <cell r="B44" t="str">
            <v>HI-VP소켓</v>
          </cell>
          <cell r="C44" t="str">
            <v>D200</v>
          </cell>
          <cell r="D44" t="str">
            <v>EA</v>
          </cell>
          <cell r="G44">
            <v>74000</v>
          </cell>
          <cell r="H44">
            <v>561</v>
          </cell>
          <cell r="K44">
            <v>74000</v>
          </cell>
          <cell r="L44" t="str">
            <v>M00042</v>
          </cell>
        </row>
        <row r="45">
          <cell r="A45" t="str">
            <v>HI-VP소켓D250</v>
          </cell>
          <cell r="B45" t="str">
            <v>HI-VP소켓</v>
          </cell>
          <cell r="C45" t="str">
            <v>D250</v>
          </cell>
          <cell r="D45" t="str">
            <v>EA</v>
          </cell>
          <cell r="G45">
            <v>102000</v>
          </cell>
          <cell r="H45">
            <v>561</v>
          </cell>
          <cell r="K45">
            <v>102000</v>
          </cell>
          <cell r="L45" t="str">
            <v>M00043</v>
          </cell>
        </row>
        <row r="46">
          <cell r="A46" t="str">
            <v>HI-VP소켓D300</v>
          </cell>
          <cell r="B46" t="str">
            <v>HI-VP소켓</v>
          </cell>
          <cell r="C46" t="str">
            <v>D300</v>
          </cell>
          <cell r="D46" t="str">
            <v>EA</v>
          </cell>
          <cell r="G46">
            <v>125000</v>
          </cell>
          <cell r="H46">
            <v>561</v>
          </cell>
          <cell r="K46">
            <v>125000</v>
          </cell>
          <cell r="L46" t="str">
            <v>M00044</v>
          </cell>
        </row>
        <row r="47">
          <cell r="A47" t="str">
            <v>HI-VP이형관D80</v>
          </cell>
          <cell r="B47" t="str">
            <v>HI-VP이형관</v>
          </cell>
          <cell r="C47" t="str">
            <v>D80</v>
          </cell>
          <cell r="D47" t="str">
            <v>EA</v>
          </cell>
          <cell r="G47">
            <v>33000</v>
          </cell>
          <cell r="H47">
            <v>561</v>
          </cell>
          <cell r="K47">
            <v>33000</v>
          </cell>
          <cell r="L47" t="str">
            <v>M00045</v>
          </cell>
        </row>
        <row r="48">
          <cell r="A48" t="str">
            <v>HI-VP이형관D100</v>
          </cell>
          <cell r="B48" t="str">
            <v>HI-VP이형관</v>
          </cell>
          <cell r="C48" t="str">
            <v>D100</v>
          </cell>
          <cell r="D48" t="str">
            <v>EA</v>
          </cell>
          <cell r="G48">
            <v>48000</v>
          </cell>
          <cell r="H48">
            <v>561</v>
          </cell>
          <cell r="K48">
            <v>48000</v>
          </cell>
          <cell r="L48" t="str">
            <v>M00046</v>
          </cell>
        </row>
        <row r="49">
          <cell r="A49" t="str">
            <v>HI-VP이형관D125</v>
          </cell>
          <cell r="B49" t="str">
            <v>HI-VP이형관</v>
          </cell>
          <cell r="C49" t="str">
            <v>D125</v>
          </cell>
          <cell r="D49" t="str">
            <v>EA</v>
          </cell>
          <cell r="G49">
            <v>68750</v>
          </cell>
          <cell r="H49">
            <v>561</v>
          </cell>
          <cell r="K49">
            <v>68750</v>
          </cell>
          <cell r="L49" t="str">
            <v>M00047</v>
          </cell>
        </row>
        <row r="50">
          <cell r="A50" t="str">
            <v>HI-VP이형관D150</v>
          </cell>
          <cell r="B50" t="str">
            <v>HI-VP이형관</v>
          </cell>
          <cell r="C50" t="str">
            <v>D150</v>
          </cell>
          <cell r="D50" t="str">
            <v>EA</v>
          </cell>
          <cell r="G50">
            <v>85750</v>
          </cell>
          <cell r="H50">
            <v>561</v>
          </cell>
          <cell r="K50">
            <v>85750</v>
          </cell>
          <cell r="L50" t="str">
            <v>M00048</v>
          </cell>
        </row>
        <row r="51">
          <cell r="A51" t="str">
            <v>HI-VP이형관D200</v>
          </cell>
          <cell r="B51" t="str">
            <v>HI-VP이형관</v>
          </cell>
          <cell r="C51" t="str">
            <v>D200</v>
          </cell>
          <cell r="D51" t="str">
            <v>EA</v>
          </cell>
          <cell r="G51">
            <v>142500</v>
          </cell>
          <cell r="H51">
            <v>561</v>
          </cell>
          <cell r="K51">
            <v>142500</v>
          </cell>
          <cell r="L51" t="str">
            <v>M00049</v>
          </cell>
        </row>
        <row r="52">
          <cell r="A52" t="str">
            <v>HI-VP이형관D250</v>
          </cell>
          <cell r="B52" t="str">
            <v>HI-VP이형관</v>
          </cell>
          <cell r="C52" t="str">
            <v>D250</v>
          </cell>
          <cell r="D52" t="str">
            <v>EA</v>
          </cell>
          <cell r="G52">
            <v>206250</v>
          </cell>
          <cell r="H52">
            <v>561</v>
          </cell>
          <cell r="K52">
            <v>206250</v>
          </cell>
          <cell r="L52" t="str">
            <v>M00050</v>
          </cell>
        </row>
        <row r="53">
          <cell r="A53" t="str">
            <v>HI-VP이형관D300</v>
          </cell>
          <cell r="B53" t="str">
            <v>HI-VP이형관</v>
          </cell>
          <cell r="C53" t="str">
            <v>D300</v>
          </cell>
          <cell r="D53" t="str">
            <v>EA</v>
          </cell>
          <cell r="G53">
            <v>255000</v>
          </cell>
          <cell r="H53">
            <v>561</v>
          </cell>
          <cell r="K53">
            <v>255000</v>
          </cell>
          <cell r="L53" t="str">
            <v>M00051</v>
          </cell>
        </row>
        <row r="54">
          <cell r="A54" t="str">
            <v>HI-VP정티D80</v>
          </cell>
          <cell r="B54" t="str">
            <v>HI-VP정티</v>
          </cell>
          <cell r="C54" t="str">
            <v>D80</v>
          </cell>
          <cell r="D54" t="str">
            <v>EA</v>
          </cell>
          <cell r="G54">
            <v>45500</v>
          </cell>
          <cell r="H54">
            <v>561</v>
          </cell>
          <cell r="K54">
            <v>45500</v>
          </cell>
          <cell r="L54" t="str">
            <v>M00052</v>
          </cell>
        </row>
        <row r="55">
          <cell r="A55" t="str">
            <v>HI-VP정티D100</v>
          </cell>
          <cell r="B55" t="str">
            <v>HI-VP정티</v>
          </cell>
          <cell r="C55" t="str">
            <v>D100</v>
          </cell>
          <cell r="D55" t="str">
            <v>EA</v>
          </cell>
          <cell r="G55">
            <v>67000</v>
          </cell>
          <cell r="H55">
            <v>561</v>
          </cell>
          <cell r="K55">
            <v>67000</v>
          </cell>
          <cell r="L55" t="str">
            <v>M00053</v>
          </cell>
        </row>
        <row r="56">
          <cell r="A56" t="str">
            <v>HI-VP정티D125</v>
          </cell>
          <cell r="B56" t="str">
            <v>HI-VP정티</v>
          </cell>
          <cell r="C56" t="str">
            <v>D125</v>
          </cell>
          <cell r="D56" t="str">
            <v>EA</v>
          </cell>
          <cell r="G56">
            <v>75000</v>
          </cell>
          <cell r="H56">
            <v>561</v>
          </cell>
          <cell r="K56">
            <v>75000</v>
          </cell>
          <cell r="L56" t="str">
            <v>M00054</v>
          </cell>
        </row>
        <row r="57">
          <cell r="A57" t="str">
            <v>HI-VP정티D150</v>
          </cell>
          <cell r="B57" t="str">
            <v>HI-VP정티</v>
          </cell>
          <cell r="C57" t="str">
            <v>D150</v>
          </cell>
          <cell r="D57" t="str">
            <v>EA</v>
          </cell>
          <cell r="G57">
            <v>117500</v>
          </cell>
          <cell r="H57">
            <v>561</v>
          </cell>
          <cell r="K57">
            <v>117500</v>
          </cell>
          <cell r="L57" t="str">
            <v>M00055</v>
          </cell>
        </row>
        <row r="58">
          <cell r="A58" t="str">
            <v>HI-VP정티D200</v>
          </cell>
          <cell r="B58" t="str">
            <v>HI-VP정티</v>
          </cell>
          <cell r="C58" t="str">
            <v>D200</v>
          </cell>
          <cell r="D58" t="str">
            <v>EA</v>
          </cell>
          <cell r="G58">
            <v>205000</v>
          </cell>
          <cell r="H58">
            <v>561</v>
          </cell>
          <cell r="K58">
            <v>205000</v>
          </cell>
          <cell r="L58" t="str">
            <v>M00056</v>
          </cell>
        </row>
        <row r="59">
          <cell r="A59" t="str">
            <v>HI-VP정티D250</v>
          </cell>
          <cell r="B59" t="str">
            <v>HI-VP정티</v>
          </cell>
          <cell r="C59" t="str">
            <v>D250</v>
          </cell>
          <cell r="D59" t="str">
            <v>EA</v>
          </cell>
          <cell r="G59">
            <v>321250</v>
          </cell>
          <cell r="H59">
            <v>561</v>
          </cell>
          <cell r="K59">
            <v>321250</v>
          </cell>
          <cell r="L59" t="str">
            <v>M00057</v>
          </cell>
        </row>
        <row r="60">
          <cell r="A60" t="str">
            <v>HI-VP정티D300</v>
          </cell>
          <cell r="B60" t="str">
            <v>HI-VP정티</v>
          </cell>
          <cell r="C60" t="str">
            <v>D300</v>
          </cell>
          <cell r="D60" t="str">
            <v>EA</v>
          </cell>
          <cell r="G60">
            <v>497500</v>
          </cell>
          <cell r="H60">
            <v>561</v>
          </cell>
          <cell r="K60">
            <v>497500</v>
          </cell>
          <cell r="L60" t="str">
            <v>M00058</v>
          </cell>
        </row>
        <row r="61">
          <cell r="A61" t="str">
            <v>HI-VP직관D80</v>
          </cell>
          <cell r="B61" t="str">
            <v>HI-VP직관</v>
          </cell>
          <cell r="C61" t="str">
            <v>D80</v>
          </cell>
          <cell r="D61" t="str">
            <v>본</v>
          </cell>
          <cell r="G61">
            <v>48600</v>
          </cell>
          <cell r="H61">
            <v>561</v>
          </cell>
          <cell r="K61">
            <v>48600</v>
          </cell>
          <cell r="L61" t="str">
            <v>M00059</v>
          </cell>
        </row>
        <row r="62">
          <cell r="A62" t="str">
            <v>HI-VP직관D100</v>
          </cell>
          <cell r="B62" t="str">
            <v>HI-VP직관</v>
          </cell>
          <cell r="C62" t="str">
            <v>D100</v>
          </cell>
          <cell r="D62" t="str">
            <v>본</v>
          </cell>
          <cell r="G62">
            <v>76200</v>
          </cell>
          <cell r="H62">
            <v>561</v>
          </cell>
          <cell r="K62">
            <v>76200</v>
          </cell>
          <cell r="L62" t="str">
            <v>M00060</v>
          </cell>
        </row>
        <row r="63">
          <cell r="A63" t="str">
            <v>HI-VP직관D125</v>
          </cell>
          <cell r="B63" t="str">
            <v>HI-VP직관</v>
          </cell>
          <cell r="C63" t="str">
            <v>D125</v>
          </cell>
          <cell r="D63" t="str">
            <v>본</v>
          </cell>
          <cell r="G63">
            <v>105600</v>
          </cell>
          <cell r="H63">
            <v>561</v>
          </cell>
          <cell r="K63">
            <v>105600</v>
          </cell>
          <cell r="L63" t="str">
            <v>M00061</v>
          </cell>
        </row>
        <row r="64">
          <cell r="A64" t="str">
            <v>HI-VP직관D150</v>
          </cell>
          <cell r="B64" t="str">
            <v>HI-VP직관</v>
          </cell>
          <cell r="C64" t="str">
            <v>D150</v>
          </cell>
          <cell r="D64" t="str">
            <v>본</v>
          </cell>
          <cell r="G64">
            <v>150600</v>
          </cell>
          <cell r="H64">
            <v>561</v>
          </cell>
          <cell r="K64">
            <v>150600</v>
          </cell>
          <cell r="L64" t="str">
            <v>M00062</v>
          </cell>
        </row>
        <row r="65">
          <cell r="A65" t="str">
            <v>HI-VP직관D200</v>
          </cell>
          <cell r="B65" t="str">
            <v>HI-VP직관</v>
          </cell>
          <cell r="C65" t="str">
            <v>D200</v>
          </cell>
          <cell r="D65" t="str">
            <v>본</v>
          </cell>
          <cell r="G65">
            <v>186000</v>
          </cell>
          <cell r="H65">
            <v>561</v>
          </cell>
          <cell r="K65">
            <v>186000</v>
          </cell>
          <cell r="L65" t="str">
            <v>M00063</v>
          </cell>
        </row>
        <row r="66">
          <cell r="A66" t="str">
            <v>HI-VP직관D250</v>
          </cell>
          <cell r="B66" t="str">
            <v>HI-VP직관</v>
          </cell>
          <cell r="C66" t="str">
            <v>D250</v>
          </cell>
          <cell r="D66" t="str">
            <v>본</v>
          </cell>
          <cell r="G66">
            <v>298200</v>
          </cell>
          <cell r="H66">
            <v>561</v>
          </cell>
          <cell r="K66">
            <v>298200</v>
          </cell>
          <cell r="L66" t="str">
            <v>M00064</v>
          </cell>
        </row>
        <row r="67">
          <cell r="A67" t="str">
            <v>HI-VP직관D300</v>
          </cell>
          <cell r="B67" t="str">
            <v>HI-VP직관</v>
          </cell>
          <cell r="C67" t="str">
            <v>D300</v>
          </cell>
          <cell r="D67" t="str">
            <v>본</v>
          </cell>
          <cell r="G67">
            <v>420600</v>
          </cell>
          <cell r="H67">
            <v>561</v>
          </cell>
          <cell r="K67">
            <v>420600</v>
          </cell>
          <cell r="L67" t="str">
            <v>M00065</v>
          </cell>
        </row>
        <row r="68">
          <cell r="A68" t="str">
            <v>KP주철이형관각종</v>
          </cell>
          <cell r="B68" t="str">
            <v>KP주철이형관</v>
          </cell>
          <cell r="C68" t="str">
            <v>각종</v>
          </cell>
          <cell r="D68" t="str">
            <v>㎏</v>
          </cell>
          <cell r="E68">
            <v>1399</v>
          </cell>
          <cell r="K68">
            <v>1399</v>
          </cell>
          <cell r="L68" t="str">
            <v>M00066</v>
          </cell>
        </row>
        <row r="69">
          <cell r="A69" t="str">
            <v>KP주철직관D80</v>
          </cell>
          <cell r="B69" t="str">
            <v>KP주철직관</v>
          </cell>
          <cell r="C69" t="str">
            <v>D80</v>
          </cell>
          <cell r="D69" t="str">
            <v>본</v>
          </cell>
          <cell r="E69">
            <v>40063</v>
          </cell>
          <cell r="G69">
            <v>42060</v>
          </cell>
          <cell r="H69">
            <v>542</v>
          </cell>
          <cell r="K69">
            <v>40063</v>
          </cell>
          <cell r="L69" t="str">
            <v>M00067</v>
          </cell>
        </row>
        <row r="70">
          <cell r="A70" t="str">
            <v>KP주철직관D100</v>
          </cell>
          <cell r="B70" t="str">
            <v>KP주철직관</v>
          </cell>
          <cell r="C70" t="str">
            <v>D100</v>
          </cell>
          <cell r="D70" t="str">
            <v>본</v>
          </cell>
          <cell r="E70">
            <v>59927</v>
          </cell>
          <cell r="G70">
            <v>62930</v>
          </cell>
          <cell r="H70">
            <v>542</v>
          </cell>
          <cell r="K70">
            <v>59927</v>
          </cell>
          <cell r="L70" t="str">
            <v>M00068</v>
          </cell>
        </row>
        <row r="71">
          <cell r="A71" t="str">
            <v>KP주철직관D125</v>
          </cell>
          <cell r="B71" t="str">
            <v>KP주철직관</v>
          </cell>
          <cell r="C71" t="str">
            <v>D125</v>
          </cell>
          <cell r="D71" t="str">
            <v>본</v>
          </cell>
          <cell r="E71">
            <v>76463</v>
          </cell>
          <cell r="G71">
            <v>80290</v>
          </cell>
          <cell r="H71">
            <v>542</v>
          </cell>
          <cell r="K71">
            <v>76463</v>
          </cell>
          <cell r="L71" t="str">
            <v>M00069</v>
          </cell>
        </row>
        <row r="72">
          <cell r="A72" t="str">
            <v>KP주철직관D150</v>
          </cell>
          <cell r="B72" t="str">
            <v>KP주철직관</v>
          </cell>
          <cell r="C72" t="str">
            <v>D150</v>
          </cell>
          <cell r="D72" t="str">
            <v>본</v>
          </cell>
          <cell r="E72">
            <v>92045</v>
          </cell>
          <cell r="G72">
            <v>96660</v>
          </cell>
          <cell r="H72">
            <v>542</v>
          </cell>
          <cell r="K72">
            <v>92045</v>
          </cell>
          <cell r="L72" t="str">
            <v>M00070</v>
          </cell>
        </row>
        <row r="73">
          <cell r="A73" t="str">
            <v>KP주철직관D200</v>
          </cell>
          <cell r="B73" t="str">
            <v>KP주철직관</v>
          </cell>
          <cell r="C73" t="str">
            <v>D200</v>
          </cell>
          <cell r="D73" t="str">
            <v>본</v>
          </cell>
          <cell r="E73">
            <v>146318</v>
          </cell>
          <cell r="G73">
            <v>153640</v>
          </cell>
          <cell r="H73">
            <v>542</v>
          </cell>
          <cell r="K73">
            <v>146318</v>
          </cell>
          <cell r="L73" t="str">
            <v>M00071</v>
          </cell>
        </row>
        <row r="74">
          <cell r="A74" t="str">
            <v>KP주철직관D250</v>
          </cell>
          <cell r="B74" t="str">
            <v>KP주철직관</v>
          </cell>
          <cell r="C74" t="str">
            <v>D250</v>
          </cell>
          <cell r="D74" t="str">
            <v>본</v>
          </cell>
          <cell r="E74">
            <v>191654</v>
          </cell>
          <cell r="G74">
            <v>201250</v>
          </cell>
          <cell r="H74">
            <v>542</v>
          </cell>
          <cell r="K74">
            <v>191654</v>
          </cell>
          <cell r="L74" t="str">
            <v>M00072</v>
          </cell>
        </row>
        <row r="75">
          <cell r="A75" t="str">
            <v>KP주철직관D300</v>
          </cell>
          <cell r="B75" t="str">
            <v>KP주철직관</v>
          </cell>
          <cell r="C75" t="str">
            <v>D300</v>
          </cell>
          <cell r="D75" t="str">
            <v>본</v>
          </cell>
          <cell r="E75">
            <v>243863</v>
          </cell>
          <cell r="G75">
            <v>256070</v>
          </cell>
          <cell r="H75">
            <v>542</v>
          </cell>
          <cell r="K75">
            <v>243863</v>
          </cell>
          <cell r="L75" t="str">
            <v>M00073</v>
          </cell>
        </row>
        <row r="76">
          <cell r="A76" t="str">
            <v>KP주철직관D350</v>
          </cell>
          <cell r="B76" t="str">
            <v>KP주철직관</v>
          </cell>
          <cell r="C76" t="str">
            <v>D350</v>
          </cell>
          <cell r="D76" t="str">
            <v>본</v>
          </cell>
          <cell r="E76">
            <v>292663</v>
          </cell>
          <cell r="G76">
            <v>307640</v>
          </cell>
          <cell r="H76">
            <v>542</v>
          </cell>
          <cell r="K76">
            <v>292663</v>
          </cell>
          <cell r="L76" t="str">
            <v>M00074</v>
          </cell>
        </row>
        <row r="77">
          <cell r="A77" t="str">
            <v>KP주철직관D400</v>
          </cell>
          <cell r="B77" t="str">
            <v>KP주철직관</v>
          </cell>
          <cell r="C77" t="str">
            <v>D400</v>
          </cell>
          <cell r="D77" t="str">
            <v>본</v>
          </cell>
          <cell r="E77">
            <v>351081</v>
          </cell>
          <cell r="G77">
            <v>369080</v>
          </cell>
          <cell r="H77">
            <v>542</v>
          </cell>
          <cell r="K77">
            <v>351081</v>
          </cell>
          <cell r="L77" t="str">
            <v>M00075</v>
          </cell>
        </row>
        <row r="78">
          <cell r="A78" t="str">
            <v>KP주철직관D450</v>
          </cell>
          <cell r="B78" t="str">
            <v>KP주철직관</v>
          </cell>
          <cell r="C78" t="str">
            <v>D450</v>
          </cell>
          <cell r="D78" t="str">
            <v>본</v>
          </cell>
          <cell r="E78">
            <v>413190</v>
          </cell>
          <cell r="G78">
            <v>434400</v>
          </cell>
          <cell r="H78">
            <v>542</v>
          </cell>
          <cell r="K78">
            <v>413190</v>
          </cell>
          <cell r="L78" t="str">
            <v>M00076</v>
          </cell>
        </row>
        <row r="79">
          <cell r="A79" t="str">
            <v>KP주철직관D500</v>
          </cell>
          <cell r="B79" t="str">
            <v>KP주철직관</v>
          </cell>
          <cell r="C79" t="str">
            <v>D500</v>
          </cell>
          <cell r="D79" t="str">
            <v>본</v>
          </cell>
          <cell r="E79">
            <v>484236</v>
          </cell>
          <cell r="G79">
            <v>509150</v>
          </cell>
          <cell r="H79">
            <v>542</v>
          </cell>
          <cell r="K79">
            <v>484236</v>
          </cell>
          <cell r="L79" t="str">
            <v>M00077</v>
          </cell>
        </row>
        <row r="80">
          <cell r="A80" t="str">
            <v>KP주철직관D600</v>
          </cell>
          <cell r="B80" t="str">
            <v>KP주철직관</v>
          </cell>
          <cell r="C80" t="str">
            <v>D600</v>
          </cell>
          <cell r="D80" t="str">
            <v>본</v>
          </cell>
          <cell r="E80">
            <v>585754</v>
          </cell>
          <cell r="G80">
            <v>617980</v>
          </cell>
          <cell r="H80">
            <v>542</v>
          </cell>
          <cell r="K80">
            <v>585754</v>
          </cell>
          <cell r="L80" t="str">
            <v>M00078</v>
          </cell>
        </row>
        <row r="81">
          <cell r="A81" t="str">
            <v>KP주철직관D700</v>
          </cell>
          <cell r="B81" t="str">
            <v>KP주철직관</v>
          </cell>
          <cell r="C81" t="str">
            <v>D700</v>
          </cell>
          <cell r="D81" t="str">
            <v>본</v>
          </cell>
          <cell r="E81">
            <v>743954</v>
          </cell>
          <cell r="G81">
            <v>786070</v>
          </cell>
          <cell r="H81">
            <v>542</v>
          </cell>
          <cell r="K81">
            <v>743954</v>
          </cell>
          <cell r="L81" t="str">
            <v>M00079</v>
          </cell>
        </row>
        <row r="82">
          <cell r="A82" t="str">
            <v>KP주철직관D800</v>
          </cell>
          <cell r="B82" t="str">
            <v>KP주철직관</v>
          </cell>
          <cell r="C82" t="str">
            <v>D800</v>
          </cell>
          <cell r="D82" t="str">
            <v>본</v>
          </cell>
          <cell r="E82">
            <v>916663</v>
          </cell>
          <cell r="G82">
            <v>968540</v>
          </cell>
          <cell r="H82">
            <v>542</v>
          </cell>
          <cell r="K82">
            <v>916663</v>
          </cell>
          <cell r="L82" t="str">
            <v>M00080</v>
          </cell>
        </row>
        <row r="83">
          <cell r="A83" t="str">
            <v>KP주철직관D900</v>
          </cell>
          <cell r="B83" t="str">
            <v>KP주철직관</v>
          </cell>
          <cell r="C83" t="str">
            <v>D900</v>
          </cell>
          <cell r="D83" t="str">
            <v>본</v>
          </cell>
          <cell r="G83">
            <v>1170390</v>
          </cell>
          <cell r="H83">
            <v>542</v>
          </cell>
          <cell r="K83">
            <v>1170390</v>
          </cell>
          <cell r="L83" t="str">
            <v>M00081</v>
          </cell>
        </row>
        <row r="84">
          <cell r="A84" t="str">
            <v>KP주철직관D1000</v>
          </cell>
          <cell r="B84" t="str">
            <v>KP주철직관</v>
          </cell>
          <cell r="C84" t="str">
            <v>D1000</v>
          </cell>
          <cell r="D84" t="str">
            <v>본</v>
          </cell>
          <cell r="G84">
            <v>1389510</v>
          </cell>
          <cell r="H84">
            <v>542</v>
          </cell>
          <cell r="K84">
            <v>1389510</v>
          </cell>
          <cell r="L84" t="str">
            <v>M00082</v>
          </cell>
        </row>
        <row r="85">
          <cell r="A85" t="str">
            <v>KP주철직관D1100</v>
          </cell>
          <cell r="B85" t="str">
            <v>KP주철직관</v>
          </cell>
          <cell r="C85" t="str">
            <v>D1100</v>
          </cell>
          <cell r="D85" t="str">
            <v>본</v>
          </cell>
          <cell r="G85">
            <v>1614940</v>
          </cell>
          <cell r="H85">
            <v>542</v>
          </cell>
          <cell r="K85">
            <v>1614940</v>
          </cell>
          <cell r="L85" t="str">
            <v>M00083</v>
          </cell>
        </row>
        <row r="86">
          <cell r="A86" t="str">
            <v>KP주철직관D1200</v>
          </cell>
          <cell r="B86" t="str">
            <v>KP주철직관</v>
          </cell>
          <cell r="C86" t="str">
            <v>D1200</v>
          </cell>
          <cell r="D86" t="str">
            <v>본</v>
          </cell>
          <cell r="G86">
            <v>1887490</v>
          </cell>
          <cell r="H86">
            <v>542</v>
          </cell>
          <cell r="K86">
            <v>1887490</v>
          </cell>
          <cell r="L86" t="str">
            <v>M00084</v>
          </cell>
        </row>
        <row r="87">
          <cell r="A87" t="str">
            <v>PE직관D80</v>
          </cell>
          <cell r="B87" t="str">
            <v>PE직관</v>
          </cell>
          <cell r="C87" t="str">
            <v>D80</v>
          </cell>
          <cell r="D87" t="str">
            <v>본</v>
          </cell>
          <cell r="G87">
            <v>24900</v>
          </cell>
          <cell r="H87">
            <v>570</v>
          </cell>
          <cell r="K87">
            <v>24900</v>
          </cell>
          <cell r="L87" t="str">
            <v>M00085</v>
          </cell>
        </row>
        <row r="88">
          <cell r="A88" t="str">
            <v>PE직관D100</v>
          </cell>
          <cell r="B88" t="str">
            <v>PE직관</v>
          </cell>
          <cell r="C88" t="str">
            <v>D100</v>
          </cell>
          <cell r="D88" t="str">
            <v>본</v>
          </cell>
          <cell r="G88">
            <v>39780</v>
          </cell>
          <cell r="H88">
            <v>570</v>
          </cell>
          <cell r="K88">
            <v>39780</v>
          </cell>
          <cell r="L88" t="str">
            <v>M00086</v>
          </cell>
        </row>
        <row r="89">
          <cell r="A89" t="str">
            <v>PE직관D125</v>
          </cell>
          <cell r="B89" t="str">
            <v>PE직관</v>
          </cell>
          <cell r="C89" t="str">
            <v>D125</v>
          </cell>
          <cell r="D89" t="str">
            <v>본</v>
          </cell>
          <cell r="G89">
            <v>58980</v>
          </cell>
          <cell r="H89">
            <v>570</v>
          </cell>
          <cell r="K89">
            <v>58980</v>
          </cell>
          <cell r="L89" t="str">
            <v>M00087</v>
          </cell>
        </row>
        <row r="90">
          <cell r="A90" t="str">
            <v>PE직관D150</v>
          </cell>
          <cell r="B90" t="str">
            <v>PE직관</v>
          </cell>
          <cell r="C90" t="str">
            <v>D150</v>
          </cell>
          <cell r="D90" t="str">
            <v>본</v>
          </cell>
          <cell r="G90">
            <v>82320</v>
          </cell>
          <cell r="H90">
            <v>570</v>
          </cell>
          <cell r="K90">
            <v>82320</v>
          </cell>
          <cell r="L90" t="str">
            <v>M00088</v>
          </cell>
        </row>
        <row r="91">
          <cell r="A91" t="str">
            <v>PE직관D200</v>
          </cell>
          <cell r="B91" t="str">
            <v>PE직관</v>
          </cell>
          <cell r="C91" t="str">
            <v>D200</v>
          </cell>
          <cell r="D91" t="str">
            <v>본</v>
          </cell>
          <cell r="G91">
            <v>139980</v>
          </cell>
          <cell r="H91">
            <v>570</v>
          </cell>
          <cell r="K91">
            <v>139980</v>
          </cell>
          <cell r="L91" t="str">
            <v>M00089</v>
          </cell>
        </row>
        <row r="92">
          <cell r="A92" t="str">
            <v>PE직관D250</v>
          </cell>
          <cell r="B92" t="str">
            <v>PE직관</v>
          </cell>
          <cell r="C92" t="str">
            <v>D250</v>
          </cell>
          <cell r="D92" t="str">
            <v>본</v>
          </cell>
          <cell r="G92">
            <v>208860</v>
          </cell>
          <cell r="H92">
            <v>570</v>
          </cell>
          <cell r="K92">
            <v>208860</v>
          </cell>
          <cell r="L92" t="str">
            <v>M00090</v>
          </cell>
        </row>
        <row r="93">
          <cell r="A93" t="str">
            <v>PE직관D300</v>
          </cell>
          <cell r="B93" t="str">
            <v>PE직관</v>
          </cell>
          <cell r="C93" t="str">
            <v>D300</v>
          </cell>
          <cell r="D93" t="str">
            <v>본</v>
          </cell>
          <cell r="G93">
            <v>268200</v>
          </cell>
          <cell r="H93">
            <v>570</v>
          </cell>
          <cell r="K93">
            <v>268200</v>
          </cell>
          <cell r="L93" t="str">
            <v>M00091</v>
          </cell>
        </row>
        <row r="94">
          <cell r="A94" t="str">
            <v>PE직관D350</v>
          </cell>
          <cell r="B94" t="str">
            <v>PE직관</v>
          </cell>
          <cell r="C94" t="str">
            <v>D350</v>
          </cell>
          <cell r="D94" t="str">
            <v>본</v>
          </cell>
          <cell r="G94">
            <v>340320</v>
          </cell>
          <cell r="H94">
            <v>570</v>
          </cell>
          <cell r="K94">
            <v>340320</v>
          </cell>
          <cell r="L94" t="str">
            <v>M00092</v>
          </cell>
        </row>
        <row r="95">
          <cell r="A95" t="str">
            <v>PE직관D400</v>
          </cell>
          <cell r="B95" t="str">
            <v>PE직관</v>
          </cell>
          <cell r="C95" t="str">
            <v>D400</v>
          </cell>
          <cell r="D95" t="str">
            <v>본</v>
          </cell>
          <cell r="G95">
            <v>447840</v>
          </cell>
          <cell r="H95">
            <v>570</v>
          </cell>
          <cell r="K95">
            <v>447840</v>
          </cell>
          <cell r="L95" t="str">
            <v>M00093</v>
          </cell>
        </row>
        <row r="96">
          <cell r="A96" t="str">
            <v>PE직관D450</v>
          </cell>
          <cell r="B96" t="str">
            <v>PE직관</v>
          </cell>
          <cell r="C96" t="str">
            <v>D450</v>
          </cell>
          <cell r="D96" t="str">
            <v>본</v>
          </cell>
          <cell r="G96">
            <v>530820</v>
          </cell>
          <cell r="H96">
            <v>570</v>
          </cell>
          <cell r="K96">
            <v>530820</v>
          </cell>
          <cell r="L96" t="str">
            <v>M00094</v>
          </cell>
        </row>
        <row r="97">
          <cell r="A97" t="str">
            <v>PE직관D500</v>
          </cell>
          <cell r="B97" t="str">
            <v>PE직관</v>
          </cell>
          <cell r="C97" t="str">
            <v>D500</v>
          </cell>
          <cell r="D97" t="str">
            <v>본</v>
          </cell>
          <cell r="G97">
            <v>655680</v>
          </cell>
          <cell r="H97">
            <v>570</v>
          </cell>
          <cell r="K97">
            <v>655680</v>
          </cell>
          <cell r="L97" t="str">
            <v>M00095</v>
          </cell>
        </row>
        <row r="98">
          <cell r="A98" t="str">
            <v>PE직관D600</v>
          </cell>
          <cell r="B98" t="str">
            <v>PE직관</v>
          </cell>
          <cell r="C98" t="str">
            <v>D600</v>
          </cell>
          <cell r="D98" t="str">
            <v>본</v>
          </cell>
          <cell r="G98">
            <v>941700</v>
          </cell>
          <cell r="H98">
            <v>570</v>
          </cell>
          <cell r="K98">
            <v>941700</v>
          </cell>
          <cell r="L98" t="str">
            <v>M00096</v>
          </cell>
        </row>
        <row r="99">
          <cell r="A99" t="str">
            <v>PE이형관D=80mm</v>
          </cell>
          <cell r="B99" t="str">
            <v>PE이형관</v>
          </cell>
          <cell r="C99" t="str">
            <v>D=80mm</v>
          </cell>
          <cell r="D99" t="str">
            <v>EA</v>
          </cell>
          <cell r="G99">
            <v>9000</v>
          </cell>
          <cell r="H99">
            <v>570</v>
          </cell>
          <cell r="K99">
            <v>9000</v>
          </cell>
          <cell r="L99" t="str">
            <v>M00097</v>
          </cell>
        </row>
        <row r="100">
          <cell r="A100" t="str">
            <v>PE이형관D=100mm</v>
          </cell>
          <cell r="B100" t="str">
            <v>PE이형관</v>
          </cell>
          <cell r="C100" t="str">
            <v>D=100mm</v>
          </cell>
          <cell r="D100" t="str">
            <v>EA</v>
          </cell>
          <cell r="G100">
            <v>13500</v>
          </cell>
          <cell r="H100">
            <v>570</v>
          </cell>
          <cell r="K100">
            <v>13500</v>
          </cell>
          <cell r="L100" t="str">
            <v>M00098</v>
          </cell>
        </row>
        <row r="101">
          <cell r="A101" t="str">
            <v>PE이형관D=125mm</v>
          </cell>
          <cell r="B101" t="str">
            <v>PE이형관</v>
          </cell>
          <cell r="C101" t="str">
            <v>D=125mm</v>
          </cell>
          <cell r="D101" t="str">
            <v>EA</v>
          </cell>
          <cell r="G101">
            <v>18600</v>
          </cell>
          <cell r="H101">
            <v>570</v>
          </cell>
          <cell r="K101">
            <v>18600</v>
          </cell>
          <cell r="L101" t="str">
            <v>M00099</v>
          </cell>
        </row>
        <row r="102">
          <cell r="A102" t="str">
            <v>PE이형관D=150mm</v>
          </cell>
          <cell r="B102" t="str">
            <v>PE이형관</v>
          </cell>
          <cell r="C102" t="str">
            <v>D=150mm</v>
          </cell>
          <cell r="D102" t="str">
            <v>EA</v>
          </cell>
          <cell r="G102">
            <v>24300</v>
          </cell>
          <cell r="H102">
            <v>570</v>
          </cell>
          <cell r="K102">
            <v>24300</v>
          </cell>
          <cell r="L102" t="str">
            <v>M00100</v>
          </cell>
        </row>
        <row r="103">
          <cell r="A103" t="str">
            <v>PE이형관D=200mm</v>
          </cell>
          <cell r="B103" t="str">
            <v>PE이형관</v>
          </cell>
          <cell r="C103" t="str">
            <v>D=200mm</v>
          </cell>
          <cell r="D103" t="str">
            <v>EA</v>
          </cell>
          <cell r="G103">
            <v>33500</v>
          </cell>
          <cell r="H103">
            <v>570</v>
          </cell>
          <cell r="K103">
            <v>33500</v>
          </cell>
          <cell r="L103" t="str">
            <v>M00101</v>
          </cell>
        </row>
        <row r="104">
          <cell r="A104" t="str">
            <v>PE이형관D=250mm</v>
          </cell>
          <cell r="B104" t="str">
            <v>PE이형관</v>
          </cell>
          <cell r="C104" t="str">
            <v>D=250mm</v>
          </cell>
          <cell r="D104" t="str">
            <v>EA</v>
          </cell>
          <cell r="G104">
            <v>42700</v>
          </cell>
          <cell r="H104">
            <v>570</v>
          </cell>
          <cell r="K104">
            <v>42700</v>
          </cell>
          <cell r="L104" t="str">
            <v>M00102</v>
          </cell>
        </row>
        <row r="105">
          <cell r="A105" t="str">
            <v>PE이형관D=300mm</v>
          </cell>
          <cell r="B105" t="str">
            <v>PE이형관</v>
          </cell>
          <cell r="C105" t="str">
            <v>D=300mm</v>
          </cell>
          <cell r="D105" t="str">
            <v>EA</v>
          </cell>
          <cell r="G105">
            <v>51800</v>
          </cell>
          <cell r="H105">
            <v>570</v>
          </cell>
          <cell r="K105">
            <v>51800</v>
          </cell>
          <cell r="L105" t="str">
            <v>M00103</v>
          </cell>
        </row>
        <row r="106">
          <cell r="A106" t="str">
            <v>PE이형관D=350mm</v>
          </cell>
          <cell r="B106" t="str">
            <v>PE이형관</v>
          </cell>
          <cell r="C106" t="str">
            <v>D=350mm</v>
          </cell>
          <cell r="D106" t="str">
            <v>EA</v>
          </cell>
          <cell r="G106">
            <v>83000</v>
          </cell>
          <cell r="H106">
            <v>570</v>
          </cell>
          <cell r="K106">
            <v>83000</v>
          </cell>
          <cell r="L106" t="str">
            <v>M00104</v>
          </cell>
        </row>
        <row r="107">
          <cell r="A107" t="str">
            <v>PE이형관D=400mm</v>
          </cell>
          <cell r="B107" t="str">
            <v>PE이형관</v>
          </cell>
          <cell r="C107" t="str">
            <v>D=400mm</v>
          </cell>
          <cell r="D107" t="str">
            <v>EA</v>
          </cell>
          <cell r="G107">
            <v>103700</v>
          </cell>
          <cell r="H107">
            <v>570</v>
          </cell>
          <cell r="K107">
            <v>103700</v>
          </cell>
          <cell r="L107" t="str">
            <v>M00105</v>
          </cell>
        </row>
        <row r="108">
          <cell r="A108" t="str">
            <v>PE이형관D=450mm</v>
          </cell>
          <cell r="B108" t="str">
            <v>PE이형관</v>
          </cell>
          <cell r="C108" t="str">
            <v>D=450mm</v>
          </cell>
          <cell r="D108" t="str">
            <v>EA</v>
          </cell>
          <cell r="G108">
            <v>131300</v>
          </cell>
          <cell r="H108">
            <v>570</v>
          </cell>
          <cell r="K108">
            <v>131300</v>
          </cell>
          <cell r="L108" t="str">
            <v>M00106</v>
          </cell>
        </row>
        <row r="109">
          <cell r="A109" t="str">
            <v>PE이형관D=500mm</v>
          </cell>
          <cell r="B109" t="str">
            <v>PE이형관</v>
          </cell>
          <cell r="C109" t="str">
            <v>D=500mm</v>
          </cell>
          <cell r="D109" t="str">
            <v>EA</v>
          </cell>
          <cell r="G109">
            <v>178300</v>
          </cell>
          <cell r="H109">
            <v>570</v>
          </cell>
          <cell r="K109">
            <v>178300</v>
          </cell>
          <cell r="L109" t="str">
            <v>M00107</v>
          </cell>
        </row>
        <row r="110">
          <cell r="A110" t="str">
            <v>PE이형관D=600mm</v>
          </cell>
          <cell r="B110" t="str">
            <v>PE이형관</v>
          </cell>
          <cell r="C110" t="str">
            <v>D=600mm</v>
          </cell>
          <cell r="D110" t="str">
            <v>EA</v>
          </cell>
          <cell r="G110">
            <v>284000</v>
          </cell>
          <cell r="H110">
            <v>570</v>
          </cell>
          <cell r="K110">
            <v>284000</v>
          </cell>
          <cell r="L110" t="str">
            <v>M00108</v>
          </cell>
        </row>
        <row r="111">
          <cell r="A111" t="str">
            <v>PE이음관D=80mm</v>
          </cell>
          <cell r="B111" t="str">
            <v>PE이음관</v>
          </cell>
          <cell r="C111" t="str">
            <v>D=80mm</v>
          </cell>
          <cell r="D111" t="str">
            <v>EA</v>
          </cell>
          <cell r="G111">
            <v>4150</v>
          </cell>
          <cell r="H111">
            <v>570</v>
          </cell>
          <cell r="K111">
            <v>4150</v>
          </cell>
          <cell r="L111" t="str">
            <v>M00109</v>
          </cell>
        </row>
        <row r="112">
          <cell r="A112" t="str">
            <v>PE이음관D=100mm</v>
          </cell>
          <cell r="B112" t="str">
            <v>PE이음관</v>
          </cell>
          <cell r="C112" t="str">
            <v>D=100mm</v>
          </cell>
          <cell r="D112" t="str">
            <v>EA</v>
          </cell>
          <cell r="G112">
            <v>6630</v>
          </cell>
          <cell r="H112">
            <v>570</v>
          </cell>
          <cell r="K112">
            <v>6630</v>
          </cell>
          <cell r="L112" t="str">
            <v>M00110</v>
          </cell>
        </row>
        <row r="113">
          <cell r="A113" t="str">
            <v>PE이음관D=125mm</v>
          </cell>
          <cell r="B113" t="str">
            <v>PE이음관</v>
          </cell>
          <cell r="C113" t="str">
            <v>D=125mm</v>
          </cell>
          <cell r="D113" t="str">
            <v>EA</v>
          </cell>
          <cell r="G113">
            <v>9830</v>
          </cell>
          <cell r="H113">
            <v>570</v>
          </cell>
          <cell r="K113">
            <v>9830</v>
          </cell>
          <cell r="L113" t="str">
            <v>M00111</v>
          </cell>
        </row>
        <row r="114">
          <cell r="A114" t="str">
            <v>PE이음관D=150mm</v>
          </cell>
          <cell r="B114" t="str">
            <v>PE이음관</v>
          </cell>
          <cell r="C114" t="str">
            <v>D=150mm</v>
          </cell>
          <cell r="D114" t="str">
            <v>EA</v>
          </cell>
          <cell r="G114">
            <v>13720</v>
          </cell>
          <cell r="H114">
            <v>570</v>
          </cell>
          <cell r="K114">
            <v>13720</v>
          </cell>
          <cell r="L114" t="str">
            <v>M00112</v>
          </cell>
        </row>
        <row r="115">
          <cell r="A115" t="str">
            <v>PE이음관D=200mm</v>
          </cell>
          <cell r="B115" t="str">
            <v>PE이음관</v>
          </cell>
          <cell r="C115" t="str">
            <v>D=200mm</v>
          </cell>
          <cell r="D115" t="str">
            <v>EA</v>
          </cell>
          <cell r="G115">
            <v>23330</v>
          </cell>
          <cell r="H115">
            <v>570</v>
          </cell>
          <cell r="K115">
            <v>23330</v>
          </cell>
          <cell r="L115" t="str">
            <v>M00113</v>
          </cell>
        </row>
        <row r="116">
          <cell r="A116" t="str">
            <v>PE이음관D=250mm</v>
          </cell>
          <cell r="B116" t="str">
            <v>PE이음관</v>
          </cell>
          <cell r="C116" t="str">
            <v>D=250mm</v>
          </cell>
          <cell r="D116" t="str">
            <v>EA</v>
          </cell>
          <cell r="G116">
            <v>34810</v>
          </cell>
          <cell r="H116">
            <v>570</v>
          </cell>
          <cell r="K116">
            <v>34810</v>
          </cell>
          <cell r="L116" t="str">
            <v>M00114</v>
          </cell>
        </row>
        <row r="117">
          <cell r="A117" t="str">
            <v>PE이음관D=300mm</v>
          </cell>
          <cell r="B117" t="str">
            <v>PE이음관</v>
          </cell>
          <cell r="C117" t="str">
            <v>D=300mm</v>
          </cell>
          <cell r="D117" t="str">
            <v>EA</v>
          </cell>
          <cell r="G117">
            <v>44700</v>
          </cell>
          <cell r="H117">
            <v>570</v>
          </cell>
          <cell r="K117">
            <v>44700</v>
          </cell>
          <cell r="L117" t="str">
            <v>M00115</v>
          </cell>
        </row>
        <row r="118">
          <cell r="A118" t="str">
            <v>PE이음관D=350mm</v>
          </cell>
          <cell r="B118" t="str">
            <v>PE이음관</v>
          </cell>
          <cell r="C118" t="str">
            <v>D=350mm</v>
          </cell>
          <cell r="D118" t="str">
            <v>EA</v>
          </cell>
          <cell r="G118">
            <v>56720</v>
          </cell>
          <cell r="H118">
            <v>570</v>
          </cell>
          <cell r="K118">
            <v>56720</v>
          </cell>
          <cell r="L118" t="str">
            <v>M00116</v>
          </cell>
        </row>
        <row r="119">
          <cell r="A119" t="str">
            <v>PE이음관D=400mm</v>
          </cell>
          <cell r="B119" t="str">
            <v>PE이음관</v>
          </cell>
          <cell r="C119" t="str">
            <v>D=400mm</v>
          </cell>
          <cell r="D119" t="str">
            <v>EA</v>
          </cell>
          <cell r="G119">
            <v>74640</v>
          </cell>
          <cell r="H119">
            <v>570</v>
          </cell>
          <cell r="K119">
            <v>74640</v>
          </cell>
          <cell r="L119" t="str">
            <v>M00117</v>
          </cell>
        </row>
        <row r="120">
          <cell r="A120" t="str">
            <v>PE이음관D=450mm</v>
          </cell>
          <cell r="B120" t="str">
            <v>PE이음관</v>
          </cell>
          <cell r="C120" t="str">
            <v>D=450mm</v>
          </cell>
          <cell r="D120" t="str">
            <v>EA</v>
          </cell>
          <cell r="G120">
            <v>88470</v>
          </cell>
          <cell r="H120">
            <v>570</v>
          </cell>
          <cell r="K120">
            <v>88470</v>
          </cell>
          <cell r="L120" t="str">
            <v>M00118</v>
          </cell>
        </row>
        <row r="121">
          <cell r="A121" t="str">
            <v>PE이음관D=500mm</v>
          </cell>
          <cell r="B121" t="str">
            <v>PE이음관</v>
          </cell>
          <cell r="C121" t="str">
            <v>D=500mm</v>
          </cell>
          <cell r="D121" t="str">
            <v>EA</v>
          </cell>
          <cell r="G121">
            <v>109280</v>
          </cell>
          <cell r="H121">
            <v>570</v>
          </cell>
          <cell r="K121">
            <v>109280</v>
          </cell>
          <cell r="L121" t="str">
            <v>M00119</v>
          </cell>
        </row>
        <row r="122">
          <cell r="A122" t="str">
            <v>PE이음관D=600mm</v>
          </cell>
          <cell r="B122" t="str">
            <v>PE이음관</v>
          </cell>
          <cell r="C122" t="str">
            <v>D=600mm</v>
          </cell>
          <cell r="D122" t="str">
            <v>EA</v>
          </cell>
          <cell r="G122">
            <v>156950</v>
          </cell>
          <cell r="H122">
            <v>570</v>
          </cell>
          <cell r="K122">
            <v>156950</v>
          </cell>
          <cell r="L122" t="str">
            <v>M00120</v>
          </cell>
        </row>
        <row r="123">
          <cell r="A123" t="str">
            <v>PVC PIPE(φ150㎜)</v>
          </cell>
          <cell r="B123" t="str">
            <v>PVC PIPE</v>
          </cell>
          <cell r="C123" t="str">
            <v>(φ150㎜)</v>
          </cell>
          <cell r="D123" t="str">
            <v>M</v>
          </cell>
          <cell r="G123">
            <v>10050</v>
          </cell>
          <cell r="H123">
            <v>527</v>
          </cell>
          <cell r="K123">
            <v>10050</v>
          </cell>
          <cell r="L123" t="str">
            <v>M00121</v>
          </cell>
        </row>
        <row r="124">
          <cell r="A124" t="str">
            <v>P.V.C 전선관28mm</v>
          </cell>
          <cell r="B124" t="str">
            <v>P.V.C 전선관</v>
          </cell>
          <cell r="C124" t="str">
            <v>28mm</v>
          </cell>
          <cell r="D124" t="str">
            <v>M</v>
          </cell>
          <cell r="G124">
            <v>802</v>
          </cell>
          <cell r="H124">
            <v>839</v>
          </cell>
          <cell r="K124">
            <v>802</v>
          </cell>
          <cell r="L124" t="str">
            <v>M00122</v>
          </cell>
        </row>
        <row r="125">
          <cell r="A125" t="str">
            <v>STS 철판(t=9㎜)</v>
          </cell>
          <cell r="B125" t="str">
            <v>STS 철판</v>
          </cell>
          <cell r="C125" t="str">
            <v>(t=9㎜)</v>
          </cell>
          <cell r="D125" t="str">
            <v>㎏</v>
          </cell>
          <cell r="G125">
            <v>2140</v>
          </cell>
          <cell r="H125">
            <v>72</v>
          </cell>
          <cell r="K125">
            <v>2140</v>
          </cell>
          <cell r="L125" t="str">
            <v>M00123</v>
          </cell>
        </row>
        <row r="126">
          <cell r="A126" t="str">
            <v>STS망ψ0.9㎜</v>
          </cell>
          <cell r="B126" t="str">
            <v>STS망</v>
          </cell>
          <cell r="C126" t="str">
            <v>ψ0.9㎜</v>
          </cell>
          <cell r="D126" t="str">
            <v>㎡</v>
          </cell>
          <cell r="G126">
            <v>22140</v>
          </cell>
          <cell r="H126">
            <v>105</v>
          </cell>
          <cell r="K126">
            <v>22140</v>
          </cell>
          <cell r="L126" t="str">
            <v>M00124</v>
          </cell>
        </row>
        <row r="127">
          <cell r="A127" t="str">
            <v>STS원형봉(φ19mm)</v>
          </cell>
          <cell r="B127" t="str">
            <v>STS원형봉</v>
          </cell>
          <cell r="C127" t="str">
            <v>(φ19mm)</v>
          </cell>
          <cell r="D127" t="str">
            <v>㎏</v>
          </cell>
          <cell r="G127">
            <v>3250</v>
          </cell>
          <cell r="H127">
            <v>75</v>
          </cell>
          <cell r="K127">
            <v>3250</v>
          </cell>
          <cell r="L127" t="str">
            <v>M00125</v>
          </cell>
        </row>
        <row r="128">
          <cell r="A128" t="str">
            <v>각재(육송)</v>
          </cell>
          <cell r="B128" t="str">
            <v>각재</v>
          </cell>
          <cell r="C128" t="str">
            <v>(육송)</v>
          </cell>
          <cell r="D128" t="str">
            <v>㎥</v>
          </cell>
          <cell r="G128">
            <v>209580</v>
          </cell>
          <cell r="H128">
            <v>139</v>
          </cell>
          <cell r="K128">
            <v>209580</v>
          </cell>
          <cell r="L128" t="str">
            <v>M00126</v>
          </cell>
        </row>
        <row r="129">
          <cell r="A129" t="str">
            <v>강관(φ15㎜)</v>
          </cell>
          <cell r="B129" t="str">
            <v>강관</v>
          </cell>
          <cell r="C129" t="str">
            <v>(φ15㎜)</v>
          </cell>
          <cell r="D129" t="str">
            <v>M</v>
          </cell>
          <cell r="G129">
            <v>369</v>
          </cell>
          <cell r="H129">
            <v>63</v>
          </cell>
          <cell r="K129">
            <v>369</v>
          </cell>
          <cell r="L129" t="str">
            <v>M00127</v>
          </cell>
        </row>
        <row r="130">
          <cell r="A130" t="str">
            <v>강관(비계용)(φ48.6x2.4㎜)</v>
          </cell>
          <cell r="B130" t="str">
            <v>강관(비계용)</v>
          </cell>
          <cell r="C130" t="str">
            <v>(φ48.6x2.4㎜)</v>
          </cell>
          <cell r="D130" t="str">
            <v>M</v>
          </cell>
          <cell r="G130">
            <v>1750</v>
          </cell>
          <cell r="H130">
            <v>143</v>
          </cell>
          <cell r="K130">
            <v>1750</v>
          </cell>
          <cell r="L130" t="str">
            <v>M00128</v>
          </cell>
        </row>
        <row r="131">
          <cell r="A131" t="str">
            <v>강관동바리(내관,φ48.6x2.4㎜)</v>
          </cell>
          <cell r="B131" t="str">
            <v>강관동바리</v>
          </cell>
          <cell r="C131" t="str">
            <v>(내관,φ48.6x2.4㎜)</v>
          </cell>
          <cell r="D131" t="str">
            <v>본</v>
          </cell>
          <cell r="G131">
            <v>3500</v>
          </cell>
          <cell r="H131">
            <v>143</v>
          </cell>
          <cell r="K131">
            <v>3500</v>
          </cell>
          <cell r="L131" t="str">
            <v>M00129</v>
          </cell>
        </row>
        <row r="132">
          <cell r="A132" t="str">
            <v>강관동바리(외관,φ60.5x2.3㎜)</v>
          </cell>
          <cell r="B132" t="str">
            <v>강관동바리</v>
          </cell>
          <cell r="C132" t="str">
            <v>(외관,φ60.5x2.3㎜)</v>
          </cell>
          <cell r="D132" t="str">
            <v>본</v>
          </cell>
          <cell r="G132">
            <v>3500</v>
          </cell>
          <cell r="H132">
            <v>143</v>
          </cell>
          <cell r="K132">
            <v>3500</v>
          </cell>
          <cell r="L132" t="str">
            <v>M00130</v>
          </cell>
        </row>
        <row r="133">
          <cell r="A133" t="str">
            <v>강관직관D300</v>
          </cell>
          <cell r="B133" t="str">
            <v>강관직관</v>
          </cell>
          <cell r="C133" t="str">
            <v>D300</v>
          </cell>
          <cell r="D133" t="str">
            <v>본</v>
          </cell>
          <cell r="G133">
            <v>287987</v>
          </cell>
          <cell r="H133">
            <v>533</v>
          </cell>
          <cell r="K133">
            <v>287987</v>
          </cell>
          <cell r="L133" t="str">
            <v>M00131</v>
          </cell>
        </row>
        <row r="134">
          <cell r="A134" t="str">
            <v>강관직관D350</v>
          </cell>
          <cell r="B134" t="str">
            <v>강관직관</v>
          </cell>
          <cell r="C134" t="str">
            <v>D350</v>
          </cell>
          <cell r="D134" t="str">
            <v>본</v>
          </cell>
          <cell r="G134">
            <v>337670</v>
          </cell>
          <cell r="H134">
            <v>533</v>
          </cell>
          <cell r="K134">
            <v>337670</v>
          </cell>
          <cell r="L134" t="str">
            <v>M00132</v>
          </cell>
        </row>
        <row r="135">
          <cell r="A135" t="str">
            <v>강관직관D400</v>
          </cell>
          <cell r="B135" t="str">
            <v>강관직관</v>
          </cell>
          <cell r="C135" t="str">
            <v>D400</v>
          </cell>
          <cell r="D135" t="str">
            <v>본</v>
          </cell>
          <cell r="G135">
            <v>370170</v>
          </cell>
          <cell r="H135">
            <v>533</v>
          </cell>
          <cell r="K135">
            <v>370170</v>
          </cell>
          <cell r="L135" t="str">
            <v>M00133</v>
          </cell>
        </row>
        <row r="136">
          <cell r="A136" t="str">
            <v>강관직관D450</v>
          </cell>
          <cell r="B136" t="str">
            <v>강관직관</v>
          </cell>
          <cell r="C136" t="str">
            <v>D450</v>
          </cell>
          <cell r="D136" t="str">
            <v>본</v>
          </cell>
          <cell r="G136">
            <v>409100</v>
          </cell>
          <cell r="H136">
            <v>533</v>
          </cell>
          <cell r="K136">
            <v>409100</v>
          </cell>
          <cell r="L136" t="str">
            <v>M00134</v>
          </cell>
        </row>
        <row r="137">
          <cell r="A137" t="str">
            <v>강관직관D500</v>
          </cell>
          <cell r="B137" t="str">
            <v>강관직관</v>
          </cell>
          <cell r="C137" t="str">
            <v>D500</v>
          </cell>
          <cell r="D137" t="str">
            <v>본</v>
          </cell>
          <cell r="G137">
            <v>470420</v>
          </cell>
          <cell r="H137">
            <v>533</v>
          </cell>
          <cell r="K137">
            <v>470420</v>
          </cell>
          <cell r="L137" t="str">
            <v>M00135</v>
          </cell>
        </row>
        <row r="138">
          <cell r="A138" t="str">
            <v>강관직관D600</v>
          </cell>
          <cell r="B138" t="str">
            <v>강관직관</v>
          </cell>
          <cell r="C138" t="str">
            <v>D600</v>
          </cell>
          <cell r="D138" t="str">
            <v>본</v>
          </cell>
          <cell r="G138">
            <v>550530</v>
          </cell>
          <cell r="H138">
            <v>533</v>
          </cell>
          <cell r="K138">
            <v>550530</v>
          </cell>
          <cell r="L138" t="str">
            <v>M00136</v>
          </cell>
        </row>
        <row r="139">
          <cell r="A139" t="str">
            <v>강관직관D700</v>
          </cell>
          <cell r="B139" t="str">
            <v>강관직관</v>
          </cell>
          <cell r="C139" t="str">
            <v>D700</v>
          </cell>
          <cell r="D139" t="str">
            <v>본</v>
          </cell>
          <cell r="G139">
            <v>628150</v>
          </cell>
          <cell r="H139">
            <v>533</v>
          </cell>
          <cell r="K139">
            <v>628150</v>
          </cell>
          <cell r="L139" t="str">
            <v>M00137</v>
          </cell>
        </row>
        <row r="140">
          <cell r="A140" t="str">
            <v>강관직관D800</v>
          </cell>
          <cell r="B140" t="str">
            <v>강관직관</v>
          </cell>
          <cell r="C140" t="str">
            <v>D800</v>
          </cell>
          <cell r="D140" t="str">
            <v>본</v>
          </cell>
          <cell r="G140">
            <v>765810</v>
          </cell>
          <cell r="H140">
            <v>533</v>
          </cell>
          <cell r="K140">
            <v>765810</v>
          </cell>
          <cell r="L140" t="str">
            <v>M00138</v>
          </cell>
        </row>
        <row r="141">
          <cell r="A141" t="str">
            <v>강관직관D900</v>
          </cell>
          <cell r="B141" t="str">
            <v>강관직관</v>
          </cell>
          <cell r="C141" t="str">
            <v>D900</v>
          </cell>
          <cell r="D141" t="str">
            <v>본</v>
          </cell>
          <cell r="G141">
            <v>844690</v>
          </cell>
          <cell r="H141">
            <v>533</v>
          </cell>
          <cell r="K141">
            <v>844690</v>
          </cell>
          <cell r="L141" t="str">
            <v>M00139</v>
          </cell>
        </row>
        <row r="142">
          <cell r="A142" t="str">
            <v>강관직관D1000</v>
          </cell>
          <cell r="B142" t="str">
            <v>강관직관</v>
          </cell>
          <cell r="C142" t="str">
            <v>D1000</v>
          </cell>
          <cell r="D142" t="str">
            <v>본</v>
          </cell>
          <cell r="G142">
            <v>1017540</v>
          </cell>
          <cell r="H142">
            <v>533</v>
          </cell>
          <cell r="K142">
            <v>1017540</v>
          </cell>
          <cell r="L142" t="str">
            <v>M00140</v>
          </cell>
        </row>
        <row r="143">
          <cell r="A143" t="str">
            <v>강관직관D1100</v>
          </cell>
          <cell r="B143" t="str">
            <v>강관직관</v>
          </cell>
          <cell r="C143" t="str">
            <v>D1100</v>
          </cell>
          <cell r="D143" t="str">
            <v>본</v>
          </cell>
          <cell r="G143">
            <v>1082890</v>
          </cell>
          <cell r="H143">
            <v>533</v>
          </cell>
          <cell r="K143">
            <v>1082890</v>
          </cell>
          <cell r="L143" t="str">
            <v>M00141</v>
          </cell>
        </row>
        <row r="144">
          <cell r="A144" t="str">
            <v>강관직관D1200</v>
          </cell>
          <cell r="B144" t="str">
            <v>강관직관</v>
          </cell>
          <cell r="C144" t="str">
            <v>D1200</v>
          </cell>
          <cell r="D144" t="str">
            <v>본</v>
          </cell>
          <cell r="G144">
            <v>1278780</v>
          </cell>
          <cell r="H144">
            <v>533</v>
          </cell>
          <cell r="K144">
            <v>1278780</v>
          </cell>
          <cell r="L144" t="str">
            <v>M00142</v>
          </cell>
        </row>
        <row r="145">
          <cell r="A145" t="str">
            <v>강관직관D1350</v>
          </cell>
          <cell r="B145" t="str">
            <v>강관직관</v>
          </cell>
          <cell r="C145" t="str">
            <v>D1350</v>
          </cell>
          <cell r="D145" t="str">
            <v>본</v>
          </cell>
          <cell r="G145">
            <v>1498670</v>
          </cell>
          <cell r="H145">
            <v>533</v>
          </cell>
          <cell r="K145">
            <v>1498670</v>
          </cell>
          <cell r="L145" t="str">
            <v>M00143</v>
          </cell>
        </row>
        <row r="146">
          <cell r="A146" t="str">
            <v>강관직관:9.1mD350</v>
          </cell>
          <cell r="B146" t="str">
            <v>강관직관:9.1m</v>
          </cell>
          <cell r="C146" t="str">
            <v>D350</v>
          </cell>
          <cell r="D146" t="str">
            <v>본</v>
          </cell>
          <cell r="E146">
            <v>503737</v>
          </cell>
          <cell r="K146">
            <v>503737</v>
          </cell>
          <cell r="L146" t="str">
            <v>M00171</v>
          </cell>
        </row>
        <row r="147">
          <cell r="A147" t="str">
            <v>강관직관:9.1mD400</v>
          </cell>
          <cell r="B147" t="str">
            <v>강관직관:9.1m</v>
          </cell>
          <cell r="C147" t="str">
            <v>D400</v>
          </cell>
          <cell r="D147" t="str">
            <v>본</v>
          </cell>
          <cell r="E147">
            <v>552220</v>
          </cell>
          <cell r="K147">
            <v>552220</v>
          </cell>
          <cell r="L147" t="str">
            <v>M00172</v>
          </cell>
        </row>
        <row r="148">
          <cell r="A148" t="str">
            <v>강관직관:9.1mD450</v>
          </cell>
          <cell r="B148" t="str">
            <v>강관직관:9.1m</v>
          </cell>
          <cell r="C148" t="str">
            <v>D450</v>
          </cell>
          <cell r="D148" t="str">
            <v>본</v>
          </cell>
          <cell r="E148">
            <v>610296</v>
          </cell>
          <cell r="K148">
            <v>610296</v>
          </cell>
          <cell r="L148" t="str">
            <v>M00173</v>
          </cell>
        </row>
        <row r="149">
          <cell r="A149" t="str">
            <v>강관직관:9.1mD500</v>
          </cell>
          <cell r="B149" t="str">
            <v>강관직관:9.1m</v>
          </cell>
          <cell r="C149" t="str">
            <v>D500</v>
          </cell>
          <cell r="D149" t="str">
            <v>본</v>
          </cell>
          <cell r="E149">
            <v>701774</v>
          </cell>
          <cell r="K149">
            <v>701774</v>
          </cell>
          <cell r="L149" t="str">
            <v>M00174</v>
          </cell>
        </row>
        <row r="150">
          <cell r="A150" t="str">
            <v>강관직관:9.1mD600</v>
          </cell>
          <cell r="B150" t="str">
            <v>강관직관:9.1m</v>
          </cell>
          <cell r="C150" t="str">
            <v>D600</v>
          </cell>
          <cell r="D150" t="str">
            <v>본</v>
          </cell>
          <cell r="E150">
            <v>821282</v>
          </cell>
          <cell r="K150">
            <v>821282</v>
          </cell>
          <cell r="L150" t="str">
            <v>M00175</v>
          </cell>
        </row>
        <row r="151">
          <cell r="A151" t="str">
            <v>강관직관:9.1mD700</v>
          </cell>
          <cell r="B151" t="str">
            <v>강관직관:9.1m</v>
          </cell>
          <cell r="C151" t="str">
            <v>D700</v>
          </cell>
          <cell r="D151" t="str">
            <v>본</v>
          </cell>
          <cell r="E151">
            <v>937076</v>
          </cell>
          <cell r="K151">
            <v>937076</v>
          </cell>
          <cell r="L151" t="str">
            <v>M00176</v>
          </cell>
        </row>
        <row r="152">
          <cell r="A152" t="str">
            <v>강관직관:9.1mD800</v>
          </cell>
          <cell r="B152" t="str">
            <v>강관직관:9.1m</v>
          </cell>
          <cell r="C152" t="str">
            <v>D800</v>
          </cell>
          <cell r="D152" t="str">
            <v>본</v>
          </cell>
          <cell r="E152">
            <v>1142437</v>
          </cell>
          <cell r="K152">
            <v>1142437</v>
          </cell>
          <cell r="L152" t="str">
            <v>M00177</v>
          </cell>
        </row>
        <row r="153">
          <cell r="A153" t="str">
            <v>강관직관:9.1mD900</v>
          </cell>
          <cell r="B153" t="str">
            <v>강관직관:9.1m</v>
          </cell>
          <cell r="C153" t="str">
            <v>D900</v>
          </cell>
          <cell r="D153" t="str">
            <v>본</v>
          </cell>
          <cell r="E153">
            <v>1260111</v>
          </cell>
          <cell r="K153">
            <v>1260111</v>
          </cell>
          <cell r="L153" t="str">
            <v>M00178</v>
          </cell>
        </row>
        <row r="154">
          <cell r="A154" t="str">
            <v>강관직관:9.1mD1000</v>
          </cell>
          <cell r="B154" t="str">
            <v>강관직관:9.1m</v>
          </cell>
          <cell r="C154" t="str">
            <v>D1000</v>
          </cell>
          <cell r="D154" t="str">
            <v>본</v>
          </cell>
          <cell r="E154">
            <v>1517969</v>
          </cell>
          <cell r="K154">
            <v>1517969</v>
          </cell>
          <cell r="L154" t="str">
            <v>M00179</v>
          </cell>
        </row>
        <row r="155">
          <cell r="A155" t="str">
            <v>강관직관:9.1mD1100</v>
          </cell>
          <cell r="B155" t="str">
            <v>강관직관:9.1m</v>
          </cell>
          <cell r="C155" t="str">
            <v>D1100</v>
          </cell>
          <cell r="D155" t="str">
            <v>본</v>
          </cell>
          <cell r="E155">
            <v>1615458</v>
          </cell>
          <cell r="K155">
            <v>1615458</v>
          </cell>
          <cell r="L155" t="str">
            <v>M00180</v>
          </cell>
        </row>
        <row r="156">
          <cell r="A156" t="str">
            <v>강관직관:9.1mD1200</v>
          </cell>
          <cell r="B156" t="str">
            <v>강관직관:9.1m</v>
          </cell>
          <cell r="C156" t="str">
            <v>D1200</v>
          </cell>
          <cell r="D156" t="str">
            <v>본</v>
          </cell>
          <cell r="E156">
            <v>1907688</v>
          </cell>
          <cell r="K156">
            <v>1907688</v>
          </cell>
          <cell r="L156" t="str">
            <v>M00181</v>
          </cell>
        </row>
        <row r="157">
          <cell r="A157" t="str">
            <v>강관직관(PE 코팅)D300</v>
          </cell>
          <cell r="B157" t="str">
            <v>강관직관(PE 코팅)</v>
          </cell>
          <cell r="C157" t="str">
            <v>D300</v>
          </cell>
          <cell r="D157" t="str">
            <v>본</v>
          </cell>
          <cell r="G157">
            <v>360192</v>
          </cell>
          <cell r="H157">
            <v>538</v>
          </cell>
          <cell r="K157">
            <v>360192</v>
          </cell>
          <cell r="L157" t="str">
            <v>M00182</v>
          </cell>
        </row>
        <row r="158">
          <cell r="A158" t="str">
            <v>강관직관(PE 코팅)D350</v>
          </cell>
          <cell r="B158" t="str">
            <v>강관직관(PE 코팅)</v>
          </cell>
          <cell r="C158" t="str">
            <v>D350</v>
          </cell>
          <cell r="D158" t="str">
            <v>본</v>
          </cell>
          <cell r="G158">
            <v>445348</v>
          </cell>
          <cell r="H158">
            <v>538</v>
          </cell>
          <cell r="K158">
            <v>445348</v>
          </cell>
          <cell r="L158" t="str">
            <v>M00183</v>
          </cell>
        </row>
        <row r="159">
          <cell r="A159" t="str">
            <v>강관직관(PE 코팅)D400</v>
          </cell>
          <cell r="B159" t="str">
            <v>강관직관(PE 코팅)</v>
          </cell>
          <cell r="C159" t="str">
            <v>D400</v>
          </cell>
          <cell r="D159" t="str">
            <v>본</v>
          </cell>
          <cell r="G159">
            <v>522660</v>
          </cell>
          <cell r="H159">
            <v>538</v>
          </cell>
          <cell r="K159">
            <v>522660</v>
          </cell>
          <cell r="L159" t="str">
            <v>M00184</v>
          </cell>
        </row>
        <row r="160">
          <cell r="A160" t="str">
            <v>강관직관(PE 코팅)D450</v>
          </cell>
          <cell r="B160" t="str">
            <v>강관직관(PE 코팅)</v>
          </cell>
          <cell r="C160" t="str">
            <v>D450</v>
          </cell>
          <cell r="D160" t="str">
            <v>본</v>
          </cell>
          <cell r="G160">
            <v>535824</v>
          </cell>
          <cell r="H160">
            <v>538</v>
          </cell>
          <cell r="K160">
            <v>535824</v>
          </cell>
          <cell r="L160" t="str">
            <v>M00185</v>
          </cell>
        </row>
        <row r="161">
          <cell r="A161" t="str">
            <v>강관직관(PE 코팅)D500</v>
          </cell>
          <cell r="B161" t="str">
            <v>강관직관(PE 코팅)</v>
          </cell>
          <cell r="C161" t="str">
            <v>D500</v>
          </cell>
          <cell r="D161" t="str">
            <v>본</v>
          </cell>
          <cell r="G161">
            <v>584605</v>
          </cell>
          <cell r="H161">
            <v>538</v>
          </cell>
          <cell r="K161">
            <v>584605</v>
          </cell>
          <cell r="L161" t="str">
            <v>M00186</v>
          </cell>
        </row>
        <row r="162">
          <cell r="A162" t="str">
            <v>강관직관(PE 코팅)D600</v>
          </cell>
          <cell r="B162" t="str">
            <v>강관직관(PE 코팅)</v>
          </cell>
          <cell r="C162" t="str">
            <v>D600</v>
          </cell>
          <cell r="D162" t="str">
            <v>본</v>
          </cell>
          <cell r="G162">
            <v>651870</v>
          </cell>
          <cell r="H162">
            <v>538</v>
          </cell>
          <cell r="K162">
            <v>651870</v>
          </cell>
          <cell r="L162" t="str">
            <v>M00187</v>
          </cell>
        </row>
        <row r="163">
          <cell r="A163" t="str">
            <v>강관직관(PE 코팅)D700</v>
          </cell>
          <cell r="B163" t="str">
            <v>강관직관(PE 코팅)</v>
          </cell>
          <cell r="C163" t="str">
            <v>D700</v>
          </cell>
          <cell r="D163" t="str">
            <v>본</v>
          </cell>
          <cell r="G163">
            <v>741686</v>
          </cell>
          <cell r="H163">
            <v>538</v>
          </cell>
          <cell r="K163">
            <v>741686</v>
          </cell>
          <cell r="L163" t="str">
            <v>M00188</v>
          </cell>
        </row>
        <row r="164">
          <cell r="A164" t="str">
            <v>강관직관(PE 코팅)D800</v>
          </cell>
          <cell r="B164" t="str">
            <v>강관직관(PE 코팅)</v>
          </cell>
          <cell r="C164" t="str">
            <v>D800</v>
          </cell>
          <cell r="D164" t="str">
            <v>본</v>
          </cell>
          <cell r="G164">
            <v>910211</v>
          </cell>
          <cell r="H164">
            <v>538</v>
          </cell>
          <cell r="K164">
            <v>910211</v>
          </cell>
          <cell r="L164" t="str">
            <v>M00189</v>
          </cell>
        </row>
        <row r="165">
          <cell r="A165" t="str">
            <v>강관직관(PE 코팅)D900</v>
          </cell>
          <cell r="B165" t="str">
            <v>강관직관(PE 코팅)</v>
          </cell>
          <cell r="C165" t="str">
            <v>D900</v>
          </cell>
          <cell r="D165" t="str">
            <v>본</v>
          </cell>
          <cell r="G165">
            <v>1064004</v>
          </cell>
          <cell r="H165">
            <v>538</v>
          </cell>
          <cell r="K165">
            <v>1064004</v>
          </cell>
          <cell r="L165" t="str">
            <v>M00190</v>
          </cell>
        </row>
        <row r="166">
          <cell r="A166" t="str">
            <v>강관직관(PE 코팅)D1000</v>
          </cell>
          <cell r="B166" t="str">
            <v>강관직관(PE 코팅)</v>
          </cell>
          <cell r="C166" t="str">
            <v>D1000</v>
          </cell>
          <cell r="D166" t="str">
            <v>본</v>
          </cell>
          <cell r="G166">
            <v>1260144</v>
          </cell>
          <cell r="H166">
            <v>538</v>
          </cell>
          <cell r="K166">
            <v>1260144</v>
          </cell>
          <cell r="L166" t="str">
            <v>M00191</v>
          </cell>
        </row>
        <row r="167">
          <cell r="A167" t="str">
            <v>강관직관(PE 코팅)D1100</v>
          </cell>
          <cell r="B167" t="str">
            <v>강관직관(PE 코팅)</v>
          </cell>
          <cell r="C167" t="str">
            <v>D1100</v>
          </cell>
          <cell r="D167" t="str">
            <v>본</v>
          </cell>
          <cell r="G167">
            <v>1299220</v>
          </cell>
          <cell r="H167">
            <v>538</v>
          </cell>
          <cell r="K167">
            <v>1299220</v>
          </cell>
          <cell r="L167" t="str">
            <v>M00192</v>
          </cell>
        </row>
        <row r="168">
          <cell r="A168" t="str">
            <v>강관직관(PE 코팅)D1200</v>
          </cell>
          <cell r="B168" t="str">
            <v>강관직관(PE 코팅)</v>
          </cell>
          <cell r="C168" t="str">
            <v>D1200</v>
          </cell>
          <cell r="D168" t="str">
            <v>본</v>
          </cell>
          <cell r="G168">
            <v>1507999</v>
          </cell>
          <cell r="H168">
            <v>538</v>
          </cell>
          <cell r="K168">
            <v>1507999</v>
          </cell>
          <cell r="L168" t="str">
            <v>M00193</v>
          </cell>
        </row>
        <row r="169">
          <cell r="A169" t="str">
            <v>강이형관D300</v>
          </cell>
          <cell r="B169" t="str">
            <v>강이형관</v>
          </cell>
          <cell r="C169" t="str">
            <v>D300</v>
          </cell>
          <cell r="D169" t="str">
            <v>㎏</v>
          </cell>
          <cell r="I169">
            <v>2310</v>
          </cell>
          <cell r="J169">
            <v>363</v>
          </cell>
          <cell r="K169">
            <v>2310</v>
          </cell>
          <cell r="L169" t="str">
            <v>M00199</v>
          </cell>
        </row>
        <row r="170">
          <cell r="A170" t="str">
            <v>강이형관D350</v>
          </cell>
          <cell r="B170" t="str">
            <v>강이형관</v>
          </cell>
          <cell r="C170" t="str">
            <v>D350</v>
          </cell>
          <cell r="D170" t="str">
            <v>㎏</v>
          </cell>
          <cell r="I170">
            <v>2250</v>
          </cell>
          <cell r="J170">
            <v>363</v>
          </cell>
          <cell r="K170">
            <v>2250</v>
          </cell>
          <cell r="L170" t="str">
            <v>M00200</v>
          </cell>
        </row>
        <row r="171">
          <cell r="A171" t="str">
            <v>강이형관D400</v>
          </cell>
          <cell r="B171" t="str">
            <v>강이형관</v>
          </cell>
          <cell r="C171" t="str">
            <v>D400</v>
          </cell>
          <cell r="D171" t="str">
            <v>㎏</v>
          </cell>
          <cell r="I171">
            <v>2220</v>
          </cell>
          <cell r="J171">
            <v>363</v>
          </cell>
          <cell r="K171">
            <v>2220</v>
          </cell>
          <cell r="L171" t="str">
            <v>M00201</v>
          </cell>
        </row>
        <row r="172">
          <cell r="A172" t="str">
            <v>강이형관D450</v>
          </cell>
          <cell r="B172" t="str">
            <v>강이형관</v>
          </cell>
          <cell r="C172" t="str">
            <v>D450</v>
          </cell>
          <cell r="D172" t="str">
            <v>㎏</v>
          </cell>
          <cell r="I172">
            <v>2170</v>
          </cell>
          <cell r="J172">
            <v>363</v>
          </cell>
          <cell r="K172">
            <v>2170</v>
          </cell>
          <cell r="L172" t="str">
            <v>M00202</v>
          </cell>
        </row>
        <row r="173">
          <cell r="A173" t="str">
            <v>강이형관D500</v>
          </cell>
          <cell r="B173" t="str">
            <v>강이형관</v>
          </cell>
          <cell r="C173" t="str">
            <v>D500</v>
          </cell>
          <cell r="D173" t="str">
            <v>㎏</v>
          </cell>
          <cell r="I173">
            <v>2130</v>
          </cell>
          <cell r="J173">
            <v>363</v>
          </cell>
          <cell r="K173">
            <v>2130</v>
          </cell>
          <cell r="L173" t="str">
            <v>M00203</v>
          </cell>
        </row>
        <row r="174">
          <cell r="A174" t="str">
            <v>강이형관D600</v>
          </cell>
          <cell r="B174" t="str">
            <v>강이형관</v>
          </cell>
          <cell r="C174" t="str">
            <v>D600</v>
          </cell>
          <cell r="D174" t="str">
            <v>㎏</v>
          </cell>
          <cell r="I174">
            <v>2090</v>
          </cell>
          <cell r="J174">
            <v>363</v>
          </cell>
          <cell r="K174">
            <v>2090</v>
          </cell>
          <cell r="L174" t="str">
            <v>M00204</v>
          </cell>
        </row>
        <row r="175">
          <cell r="A175" t="str">
            <v>강이형관D700</v>
          </cell>
          <cell r="B175" t="str">
            <v>강이형관</v>
          </cell>
          <cell r="C175" t="str">
            <v>D700</v>
          </cell>
          <cell r="D175" t="str">
            <v>㎏</v>
          </cell>
          <cell r="I175">
            <v>2030</v>
          </cell>
          <cell r="J175">
            <v>363</v>
          </cell>
          <cell r="K175">
            <v>2030</v>
          </cell>
          <cell r="L175" t="str">
            <v>M00205</v>
          </cell>
        </row>
        <row r="176">
          <cell r="A176" t="str">
            <v>강이형관D800</v>
          </cell>
          <cell r="B176" t="str">
            <v>강이형관</v>
          </cell>
          <cell r="C176" t="str">
            <v>D800</v>
          </cell>
          <cell r="D176" t="str">
            <v>㎏</v>
          </cell>
          <cell r="I176">
            <v>1840</v>
          </cell>
          <cell r="J176">
            <v>363</v>
          </cell>
          <cell r="K176">
            <v>1840</v>
          </cell>
          <cell r="L176" t="str">
            <v>M00206</v>
          </cell>
        </row>
        <row r="177">
          <cell r="A177" t="str">
            <v>강이형관D900</v>
          </cell>
          <cell r="B177" t="str">
            <v>강이형관</v>
          </cell>
          <cell r="C177" t="str">
            <v>D900</v>
          </cell>
          <cell r="D177" t="str">
            <v>㎏</v>
          </cell>
          <cell r="I177">
            <v>1800</v>
          </cell>
          <cell r="J177">
            <v>363</v>
          </cell>
          <cell r="K177">
            <v>1800</v>
          </cell>
          <cell r="L177" t="str">
            <v>M00207</v>
          </cell>
        </row>
        <row r="178">
          <cell r="A178" t="str">
            <v>강이형관D1000</v>
          </cell>
          <cell r="B178" t="str">
            <v>강이형관</v>
          </cell>
          <cell r="C178" t="str">
            <v>D1000</v>
          </cell>
          <cell r="D178" t="str">
            <v>㎏</v>
          </cell>
          <cell r="I178">
            <v>1750</v>
          </cell>
          <cell r="J178">
            <v>363</v>
          </cell>
          <cell r="K178">
            <v>1750</v>
          </cell>
          <cell r="L178" t="str">
            <v>M00208</v>
          </cell>
        </row>
        <row r="179">
          <cell r="A179" t="str">
            <v>강이형관D1100</v>
          </cell>
          <cell r="B179" t="str">
            <v>강이형관</v>
          </cell>
          <cell r="C179" t="str">
            <v>D1100</v>
          </cell>
          <cell r="D179" t="str">
            <v>㎏</v>
          </cell>
          <cell r="I179">
            <v>1690</v>
          </cell>
          <cell r="J179">
            <v>363</v>
          </cell>
          <cell r="K179">
            <v>1690</v>
          </cell>
          <cell r="L179" t="str">
            <v>M00209</v>
          </cell>
        </row>
        <row r="180">
          <cell r="A180" t="str">
            <v>강이형관D1200</v>
          </cell>
          <cell r="B180" t="str">
            <v>강이형관</v>
          </cell>
          <cell r="C180" t="str">
            <v>D1200</v>
          </cell>
          <cell r="D180" t="str">
            <v>㎏</v>
          </cell>
          <cell r="I180">
            <v>1630</v>
          </cell>
          <cell r="J180">
            <v>363</v>
          </cell>
          <cell r="K180">
            <v>1630</v>
          </cell>
          <cell r="L180" t="str">
            <v>M00210</v>
          </cell>
        </row>
        <row r="181">
          <cell r="A181" t="str">
            <v>강이형관(밸브접합관)D300</v>
          </cell>
          <cell r="B181" t="str">
            <v>강이형관(밸브접합관)</v>
          </cell>
          <cell r="C181" t="str">
            <v>D300</v>
          </cell>
          <cell r="D181" t="str">
            <v>㎏</v>
          </cell>
          <cell r="I181">
            <v>3050</v>
          </cell>
          <cell r="J181">
            <v>363</v>
          </cell>
          <cell r="K181">
            <v>3050</v>
          </cell>
          <cell r="L181" t="str">
            <v>M00228</v>
          </cell>
        </row>
        <row r="182">
          <cell r="A182" t="str">
            <v>강이형관(밸브접합관)D350</v>
          </cell>
          <cell r="B182" t="str">
            <v>강이형관(밸브접합관)</v>
          </cell>
          <cell r="C182" t="str">
            <v>D350</v>
          </cell>
          <cell r="D182" t="str">
            <v>㎏</v>
          </cell>
          <cell r="I182">
            <v>2970</v>
          </cell>
          <cell r="J182">
            <v>363</v>
          </cell>
          <cell r="K182">
            <v>2970</v>
          </cell>
          <cell r="L182" t="str">
            <v>M00229</v>
          </cell>
        </row>
        <row r="183">
          <cell r="A183" t="str">
            <v>강이형관(밸브접합관)D400</v>
          </cell>
          <cell r="B183" t="str">
            <v>강이형관(밸브접합관)</v>
          </cell>
          <cell r="C183" t="str">
            <v>D400</v>
          </cell>
          <cell r="D183" t="str">
            <v>㎏</v>
          </cell>
          <cell r="I183">
            <v>2940</v>
          </cell>
          <cell r="J183">
            <v>363</v>
          </cell>
          <cell r="K183">
            <v>2940</v>
          </cell>
          <cell r="L183" t="str">
            <v>M00230</v>
          </cell>
        </row>
        <row r="184">
          <cell r="A184" t="str">
            <v>강이형관(밸브접합관)D450</v>
          </cell>
          <cell r="B184" t="str">
            <v>강이형관(밸브접합관)</v>
          </cell>
          <cell r="C184" t="str">
            <v>D450</v>
          </cell>
          <cell r="D184" t="str">
            <v>㎏</v>
          </cell>
          <cell r="I184">
            <v>2900</v>
          </cell>
          <cell r="J184">
            <v>363</v>
          </cell>
          <cell r="K184">
            <v>2900</v>
          </cell>
          <cell r="L184" t="str">
            <v>M00231</v>
          </cell>
        </row>
        <row r="185">
          <cell r="A185" t="str">
            <v>강이형관(밸브접합관)D500</v>
          </cell>
          <cell r="B185" t="str">
            <v>강이형관(밸브접합관)</v>
          </cell>
          <cell r="C185" t="str">
            <v>D500</v>
          </cell>
          <cell r="D185" t="str">
            <v>㎏</v>
          </cell>
          <cell r="I185">
            <v>2860</v>
          </cell>
          <cell r="J185">
            <v>363</v>
          </cell>
          <cell r="K185">
            <v>2860</v>
          </cell>
          <cell r="L185" t="str">
            <v>M00232</v>
          </cell>
        </row>
        <row r="186">
          <cell r="A186" t="str">
            <v>강이형관(밸브접합관)D600</v>
          </cell>
          <cell r="B186" t="str">
            <v>강이형관(밸브접합관)</v>
          </cell>
          <cell r="C186" t="str">
            <v>D600</v>
          </cell>
          <cell r="D186" t="str">
            <v>㎏</v>
          </cell>
          <cell r="I186">
            <v>2850</v>
          </cell>
          <cell r="J186">
            <v>363</v>
          </cell>
          <cell r="K186">
            <v>2850</v>
          </cell>
          <cell r="L186" t="str">
            <v>M00233</v>
          </cell>
        </row>
        <row r="187">
          <cell r="A187" t="str">
            <v>강이형관(밸브접합관)D700</v>
          </cell>
          <cell r="B187" t="str">
            <v>강이형관(밸브접합관)</v>
          </cell>
          <cell r="C187" t="str">
            <v>D700</v>
          </cell>
          <cell r="D187" t="str">
            <v>㎏</v>
          </cell>
          <cell r="I187">
            <v>2700</v>
          </cell>
          <cell r="J187">
            <v>363</v>
          </cell>
          <cell r="K187">
            <v>2700</v>
          </cell>
          <cell r="L187" t="str">
            <v>M00234</v>
          </cell>
        </row>
        <row r="188">
          <cell r="A188" t="str">
            <v>강이형관(밸브접합관)D800</v>
          </cell>
          <cell r="B188" t="str">
            <v>강이형관(밸브접합관)</v>
          </cell>
          <cell r="C188" t="str">
            <v>D800</v>
          </cell>
          <cell r="D188" t="str">
            <v>㎏</v>
          </cell>
          <cell r="I188">
            <v>2560</v>
          </cell>
          <cell r="J188">
            <v>363</v>
          </cell>
          <cell r="K188">
            <v>2560</v>
          </cell>
          <cell r="L188" t="str">
            <v>M00235</v>
          </cell>
        </row>
        <row r="189">
          <cell r="A189" t="str">
            <v>강이형관(밸브접합관)D900</v>
          </cell>
          <cell r="B189" t="str">
            <v>강이형관(밸브접합관)</v>
          </cell>
          <cell r="C189" t="str">
            <v>D900</v>
          </cell>
          <cell r="D189" t="str">
            <v>㎏</v>
          </cell>
          <cell r="I189">
            <v>2450</v>
          </cell>
          <cell r="J189">
            <v>363</v>
          </cell>
          <cell r="K189">
            <v>2450</v>
          </cell>
          <cell r="L189" t="str">
            <v>M00236</v>
          </cell>
        </row>
        <row r="190">
          <cell r="A190" t="str">
            <v>강이형관(밸브접합관)D1000</v>
          </cell>
          <cell r="B190" t="str">
            <v>강이형관(밸브접합관)</v>
          </cell>
          <cell r="C190" t="str">
            <v>D1000</v>
          </cell>
          <cell r="D190" t="str">
            <v>㎏</v>
          </cell>
          <cell r="I190">
            <v>2380</v>
          </cell>
          <cell r="J190">
            <v>363</v>
          </cell>
          <cell r="K190">
            <v>2380</v>
          </cell>
          <cell r="L190" t="str">
            <v>M00237</v>
          </cell>
        </row>
        <row r="191">
          <cell r="A191" t="str">
            <v>강이형관(밸브접합관)D1100</v>
          </cell>
          <cell r="B191" t="str">
            <v>강이형관(밸브접합관)</v>
          </cell>
          <cell r="C191" t="str">
            <v>D1100</v>
          </cell>
          <cell r="D191" t="str">
            <v>㎏</v>
          </cell>
          <cell r="I191">
            <v>2300</v>
          </cell>
          <cell r="J191">
            <v>363</v>
          </cell>
          <cell r="K191">
            <v>2300</v>
          </cell>
          <cell r="L191" t="str">
            <v>M00238</v>
          </cell>
        </row>
        <row r="192">
          <cell r="A192" t="str">
            <v>강이형관(밸브접합관)D1200</v>
          </cell>
          <cell r="B192" t="str">
            <v>강이형관(밸브접합관)</v>
          </cell>
          <cell r="C192" t="str">
            <v>D1200</v>
          </cell>
          <cell r="D192" t="str">
            <v>㎏</v>
          </cell>
          <cell r="I192">
            <v>2210</v>
          </cell>
          <cell r="J192">
            <v>363</v>
          </cell>
          <cell r="K192">
            <v>2210</v>
          </cell>
          <cell r="L192" t="str">
            <v>M00239</v>
          </cell>
        </row>
        <row r="193">
          <cell r="A193" t="str">
            <v>강이형관(PE 코팅)D300</v>
          </cell>
          <cell r="B193" t="str">
            <v>강이형관(PE 코팅)</v>
          </cell>
          <cell r="C193" t="str">
            <v>D300</v>
          </cell>
          <cell r="D193" t="str">
            <v>㎏</v>
          </cell>
          <cell r="G193">
            <v>2570</v>
          </cell>
          <cell r="H193">
            <v>538</v>
          </cell>
          <cell r="K193">
            <v>2570</v>
          </cell>
          <cell r="L193" t="str">
            <v>M00257</v>
          </cell>
        </row>
        <row r="194">
          <cell r="A194" t="str">
            <v>강이형관(PE 코팅)D350</v>
          </cell>
          <cell r="B194" t="str">
            <v>강이형관(PE 코팅)</v>
          </cell>
          <cell r="C194" t="str">
            <v>D350</v>
          </cell>
          <cell r="D194" t="str">
            <v>㎏</v>
          </cell>
          <cell r="G194">
            <v>2570</v>
          </cell>
          <cell r="H194">
            <v>538</v>
          </cell>
          <cell r="K194">
            <v>2570</v>
          </cell>
          <cell r="L194" t="str">
            <v>M00258</v>
          </cell>
        </row>
        <row r="195">
          <cell r="A195" t="str">
            <v>강이형관(PE 코팅)D400</v>
          </cell>
          <cell r="B195" t="str">
            <v>강이형관(PE 코팅)</v>
          </cell>
          <cell r="C195" t="str">
            <v>D400</v>
          </cell>
          <cell r="D195" t="str">
            <v>㎏</v>
          </cell>
          <cell r="G195">
            <v>2570</v>
          </cell>
          <cell r="H195">
            <v>538</v>
          </cell>
          <cell r="K195">
            <v>2570</v>
          </cell>
          <cell r="L195" t="str">
            <v>M00259</v>
          </cell>
        </row>
        <row r="196">
          <cell r="A196" t="str">
            <v>강이형관(PE 코팅)D450</v>
          </cell>
          <cell r="B196" t="str">
            <v>강이형관(PE 코팅)</v>
          </cell>
          <cell r="C196" t="str">
            <v>D450</v>
          </cell>
          <cell r="D196" t="str">
            <v>㎏</v>
          </cell>
          <cell r="G196">
            <v>2570</v>
          </cell>
          <cell r="H196">
            <v>538</v>
          </cell>
          <cell r="K196">
            <v>2570</v>
          </cell>
          <cell r="L196" t="str">
            <v>M00260</v>
          </cell>
        </row>
        <row r="197">
          <cell r="A197" t="str">
            <v>강이형관(PE 코팅)D500</v>
          </cell>
          <cell r="B197" t="str">
            <v>강이형관(PE 코팅)</v>
          </cell>
          <cell r="C197" t="str">
            <v>D500</v>
          </cell>
          <cell r="D197" t="str">
            <v>㎏</v>
          </cell>
          <cell r="G197">
            <v>2430</v>
          </cell>
          <cell r="H197">
            <v>538</v>
          </cell>
          <cell r="K197">
            <v>2430</v>
          </cell>
          <cell r="L197" t="str">
            <v>M00261</v>
          </cell>
        </row>
        <row r="198">
          <cell r="A198" t="str">
            <v>강이형관(PE 코팅)D600</v>
          </cell>
          <cell r="B198" t="str">
            <v>강이형관(PE 코팅)</v>
          </cell>
          <cell r="C198" t="str">
            <v>D600</v>
          </cell>
          <cell r="D198" t="str">
            <v>㎏</v>
          </cell>
          <cell r="G198">
            <v>2430</v>
          </cell>
          <cell r="H198">
            <v>538</v>
          </cell>
          <cell r="K198">
            <v>2430</v>
          </cell>
          <cell r="L198" t="str">
            <v>M00262</v>
          </cell>
        </row>
        <row r="199">
          <cell r="A199" t="str">
            <v>강이형관(PE 코팅)D700</v>
          </cell>
          <cell r="B199" t="str">
            <v>강이형관(PE 코팅)</v>
          </cell>
          <cell r="C199" t="str">
            <v>D700</v>
          </cell>
          <cell r="D199" t="str">
            <v>㎏</v>
          </cell>
          <cell r="G199">
            <v>2250</v>
          </cell>
          <cell r="H199">
            <v>538</v>
          </cell>
          <cell r="K199">
            <v>2250</v>
          </cell>
          <cell r="L199" t="str">
            <v>M00263</v>
          </cell>
        </row>
        <row r="200">
          <cell r="A200" t="str">
            <v>강이형관(PE 코팅)D800</v>
          </cell>
          <cell r="B200" t="str">
            <v>강이형관(PE 코팅)</v>
          </cell>
          <cell r="C200" t="str">
            <v>D800</v>
          </cell>
          <cell r="D200" t="str">
            <v>㎏</v>
          </cell>
          <cell r="G200">
            <v>2150</v>
          </cell>
          <cell r="H200">
            <v>538</v>
          </cell>
          <cell r="K200">
            <v>2150</v>
          </cell>
          <cell r="L200" t="str">
            <v>M00264</v>
          </cell>
        </row>
        <row r="201">
          <cell r="A201" t="str">
            <v>강이형관(PE 코팅)D900</v>
          </cell>
          <cell r="B201" t="str">
            <v>강이형관(PE 코팅)</v>
          </cell>
          <cell r="C201" t="str">
            <v>D900</v>
          </cell>
          <cell r="D201" t="str">
            <v>㎏</v>
          </cell>
          <cell r="G201">
            <v>2060</v>
          </cell>
          <cell r="H201">
            <v>538</v>
          </cell>
          <cell r="K201">
            <v>2060</v>
          </cell>
          <cell r="L201" t="str">
            <v>M00265</v>
          </cell>
        </row>
        <row r="202">
          <cell r="A202" t="str">
            <v>강이형관(PE 코팅)D1000</v>
          </cell>
          <cell r="B202" t="str">
            <v>강이형관(PE 코팅)</v>
          </cell>
          <cell r="C202" t="str">
            <v>D1000</v>
          </cell>
          <cell r="D202" t="str">
            <v>㎏</v>
          </cell>
          <cell r="G202">
            <v>2020</v>
          </cell>
          <cell r="H202">
            <v>538</v>
          </cell>
          <cell r="K202">
            <v>2020</v>
          </cell>
          <cell r="L202" t="str">
            <v>M00266</v>
          </cell>
        </row>
        <row r="203">
          <cell r="A203" t="str">
            <v>강이형관(PE 코팅)D1100</v>
          </cell>
          <cell r="B203" t="str">
            <v>강이형관(PE 코팅)</v>
          </cell>
          <cell r="C203" t="str">
            <v>D1100</v>
          </cell>
          <cell r="D203" t="str">
            <v>㎏</v>
          </cell>
          <cell r="G203">
            <v>1890</v>
          </cell>
          <cell r="H203">
            <v>538</v>
          </cell>
          <cell r="K203">
            <v>1890</v>
          </cell>
          <cell r="L203" t="str">
            <v>M00267</v>
          </cell>
        </row>
        <row r="204">
          <cell r="A204" t="str">
            <v>강이형관(PE 코팅)D1200</v>
          </cell>
          <cell r="B204" t="str">
            <v>강이형관(PE 코팅)</v>
          </cell>
          <cell r="C204" t="str">
            <v>D1200</v>
          </cell>
          <cell r="D204" t="str">
            <v>㎏</v>
          </cell>
          <cell r="G204">
            <v>1830</v>
          </cell>
          <cell r="H204">
            <v>538</v>
          </cell>
          <cell r="K204">
            <v>1830</v>
          </cell>
          <cell r="L204" t="str">
            <v>M00268</v>
          </cell>
        </row>
        <row r="205">
          <cell r="A205" t="str">
            <v>강판(T=4MM)</v>
          </cell>
          <cell r="B205" t="str">
            <v>강판</v>
          </cell>
          <cell r="C205" t="str">
            <v>(T=4MM)</v>
          </cell>
          <cell r="D205" t="str">
            <v>㎏</v>
          </cell>
          <cell r="G205">
            <v>364</v>
          </cell>
          <cell r="H205">
            <v>52</v>
          </cell>
          <cell r="K205">
            <v>364</v>
          </cell>
          <cell r="L205" t="str">
            <v>M00274</v>
          </cell>
        </row>
        <row r="206">
          <cell r="A206" t="str">
            <v>결속선(#20,φ0.9㎜)</v>
          </cell>
          <cell r="B206" t="str">
            <v>결속선</v>
          </cell>
          <cell r="C206" t="str">
            <v>(#20,φ0.9㎜)</v>
          </cell>
          <cell r="D206" t="str">
            <v>㎏</v>
          </cell>
          <cell r="G206">
            <v>600</v>
          </cell>
          <cell r="H206">
            <v>66</v>
          </cell>
          <cell r="K206">
            <v>600</v>
          </cell>
          <cell r="L206" t="str">
            <v>M00275</v>
          </cell>
        </row>
        <row r="207">
          <cell r="A207" t="str">
            <v>게이트밸브(청동)25MM(1")플랜지식</v>
          </cell>
          <cell r="B207" t="str">
            <v>게이트밸브(청동)</v>
          </cell>
          <cell r="C207" t="str">
            <v>25MM(1")플랜지식</v>
          </cell>
          <cell r="D207" t="str">
            <v>개</v>
          </cell>
          <cell r="G207">
            <v>4520</v>
          </cell>
          <cell r="H207">
            <v>577</v>
          </cell>
          <cell r="K207">
            <v>4520</v>
          </cell>
          <cell r="L207" t="str">
            <v>M00276</v>
          </cell>
        </row>
        <row r="208">
          <cell r="A208" t="str">
            <v>게이트밸브(청동)15MM(1/2")플랜지식</v>
          </cell>
          <cell r="B208" t="str">
            <v>게이트밸브(청동)</v>
          </cell>
          <cell r="C208" t="str">
            <v>15MM(1/2")플랜지식</v>
          </cell>
          <cell r="D208" t="str">
            <v>개</v>
          </cell>
          <cell r="G208">
            <v>2280</v>
          </cell>
          <cell r="H208">
            <v>577</v>
          </cell>
          <cell r="K208">
            <v>2280</v>
          </cell>
          <cell r="L208" t="str">
            <v>M00277</v>
          </cell>
        </row>
        <row r="209">
          <cell r="A209" t="str">
            <v>고무테이프</v>
          </cell>
          <cell r="B209" t="str">
            <v>고무테이프</v>
          </cell>
          <cell r="D209" t="str">
            <v>M</v>
          </cell>
          <cell r="G209">
            <v>88</v>
          </cell>
          <cell r="H209">
            <v>933</v>
          </cell>
          <cell r="K209">
            <v>88</v>
          </cell>
          <cell r="L209" t="str">
            <v>M00278</v>
          </cell>
        </row>
        <row r="210">
          <cell r="A210" t="str">
            <v>고무패킹(플랜지접합)(D=80㎜)</v>
          </cell>
          <cell r="B210" t="str">
            <v>고무패킹(플랜지접합)</v>
          </cell>
          <cell r="C210" t="str">
            <v>(D=80㎜)</v>
          </cell>
          <cell r="D210" t="str">
            <v>개</v>
          </cell>
          <cell r="G210">
            <v>950</v>
          </cell>
          <cell r="H210">
            <v>543</v>
          </cell>
          <cell r="K210">
            <v>950</v>
          </cell>
          <cell r="L210" t="str">
            <v>M00279</v>
          </cell>
        </row>
        <row r="211">
          <cell r="A211" t="str">
            <v>고무패킹(플랜지접합)(D=100㎜)</v>
          </cell>
          <cell r="B211" t="str">
            <v>고무패킹(플랜지접합)</v>
          </cell>
          <cell r="C211" t="str">
            <v>(D=100㎜)</v>
          </cell>
          <cell r="D211" t="str">
            <v>개</v>
          </cell>
          <cell r="G211">
            <v>1090</v>
          </cell>
          <cell r="H211">
            <v>543</v>
          </cell>
          <cell r="K211">
            <v>1090</v>
          </cell>
          <cell r="L211" t="str">
            <v>M00280</v>
          </cell>
        </row>
        <row r="212">
          <cell r="A212" t="str">
            <v>고무패킹(플랜지접합)(D=150㎜)</v>
          </cell>
          <cell r="B212" t="str">
            <v>고무패킹(플랜지접합)</v>
          </cell>
          <cell r="C212" t="str">
            <v>(D=150㎜)</v>
          </cell>
          <cell r="D212" t="str">
            <v>개</v>
          </cell>
          <cell r="G212">
            <v>1580</v>
          </cell>
          <cell r="H212">
            <v>543</v>
          </cell>
          <cell r="K212">
            <v>1580</v>
          </cell>
          <cell r="L212" t="str">
            <v>M00281</v>
          </cell>
        </row>
        <row r="213">
          <cell r="A213" t="str">
            <v>고무패킹(플랜지접합)(D=200㎜)</v>
          </cell>
          <cell r="B213" t="str">
            <v>고무패킹(플랜지접합)</v>
          </cell>
          <cell r="C213" t="str">
            <v>(D=200㎜)</v>
          </cell>
          <cell r="D213" t="str">
            <v>개</v>
          </cell>
          <cell r="G213">
            <v>1750</v>
          </cell>
          <cell r="H213">
            <v>543</v>
          </cell>
          <cell r="K213">
            <v>1750</v>
          </cell>
          <cell r="L213" t="str">
            <v>M00282</v>
          </cell>
        </row>
        <row r="214">
          <cell r="A214" t="str">
            <v>고무패킹(플랜지접합)(D=250㎜)</v>
          </cell>
          <cell r="B214" t="str">
            <v>고무패킹(플랜지접합)</v>
          </cell>
          <cell r="C214" t="str">
            <v>(D=250㎜)</v>
          </cell>
          <cell r="D214" t="str">
            <v>개</v>
          </cell>
          <cell r="G214">
            <v>2610</v>
          </cell>
          <cell r="H214">
            <v>543</v>
          </cell>
          <cell r="K214">
            <v>2610</v>
          </cell>
          <cell r="L214" t="str">
            <v>M00283</v>
          </cell>
        </row>
        <row r="215">
          <cell r="A215" t="str">
            <v>고무패킹(플랜지접합)(D=300㎜)</v>
          </cell>
          <cell r="B215" t="str">
            <v>고무패킹(플랜지접합)</v>
          </cell>
          <cell r="C215" t="str">
            <v>(D=300㎜)</v>
          </cell>
          <cell r="D215" t="str">
            <v>개</v>
          </cell>
          <cell r="G215">
            <v>3510</v>
          </cell>
          <cell r="H215">
            <v>543</v>
          </cell>
          <cell r="K215">
            <v>3510</v>
          </cell>
          <cell r="L215" t="str">
            <v>M00284</v>
          </cell>
        </row>
        <row r="216">
          <cell r="A216" t="str">
            <v>고무패킹(플랜지접합)(D=350㎜)</v>
          </cell>
          <cell r="B216" t="str">
            <v>고무패킹(플랜지접합)</v>
          </cell>
          <cell r="C216" t="str">
            <v>(D=350㎜)</v>
          </cell>
          <cell r="D216" t="str">
            <v>개</v>
          </cell>
          <cell r="G216">
            <v>3920</v>
          </cell>
          <cell r="H216">
            <v>543</v>
          </cell>
          <cell r="K216">
            <v>3920</v>
          </cell>
          <cell r="L216" t="str">
            <v>M00285</v>
          </cell>
        </row>
        <row r="217">
          <cell r="A217" t="str">
            <v>고무패킹(플랜지접합)(D=400㎜)</v>
          </cell>
          <cell r="B217" t="str">
            <v>고무패킹(플랜지접합)</v>
          </cell>
          <cell r="C217" t="str">
            <v>(D=400㎜)</v>
          </cell>
          <cell r="D217" t="str">
            <v>개</v>
          </cell>
          <cell r="G217">
            <v>4440</v>
          </cell>
          <cell r="H217">
            <v>543</v>
          </cell>
          <cell r="K217">
            <v>4440</v>
          </cell>
          <cell r="L217" t="str">
            <v>M00286</v>
          </cell>
        </row>
        <row r="218">
          <cell r="A218" t="str">
            <v>고무패킹(플랜지접합)(D=450mm)</v>
          </cell>
          <cell r="B218" t="str">
            <v>고무패킹(플랜지접합)</v>
          </cell>
          <cell r="C218" t="str">
            <v>(D=450mm)</v>
          </cell>
          <cell r="D218" t="str">
            <v>개</v>
          </cell>
          <cell r="G218">
            <v>5640</v>
          </cell>
          <cell r="H218">
            <v>543</v>
          </cell>
          <cell r="K218">
            <v>5640</v>
          </cell>
          <cell r="L218" t="str">
            <v>M00299</v>
          </cell>
        </row>
        <row r="219">
          <cell r="A219" t="str">
            <v>고무패킹(플랜지접합)(D=500㎜)</v>
          </cell>
          <cell r="B219" t="str">
            <v>고무패킹(플랜지접합)</v>
          </cell>
          <cell r="C219" t="str">
            <v>(D=500㎜)</v>
          </cell>
          <cell r="D219" t="str">
            <v>개</v>
          </cell>
          <cell r="G219">
            <v>6990</v>
          </cell>
          <cell r="H219">
            <v>543</v>
          </cell>
          <cell r="K219">
            <v>6990</v>
          </cell>
          <cell r="L219" t="str">
            <v>M00287</v>
          </cell>
        </row>
        <row r="220">
          <cell r="A220" t="str">
            <v>고무패킹(플랜지접합)(D=600㎜)</v>
          </cell>
          <cell r="B220" t="str">
            <v>고무패킹(플랜지접합)</v>
          </cell>
          <cell r="C220" t="str">
            <v>(D=600㎜)</v>
          </cell>
          <cell r="D220" t="str">
            <v>개</v>
          </cell>
          <cell r="G220">
            <v>10630</v>
          </cell>
          <cell r="H220">
            <v>543</v>
          </cell>
          <cell r="K220">
            <v>10630</v>
          </cell>
          <cell r="L220" t="str">
            <v>M00288</v>
          </cell>
        </row>
        <row r="221">
          <cell r="A221" t="str">
            <v>고무패킹(플랜지접합)(D=700㎜)</v>
          </cell>
          <cell r="B221" t="str">
            <v>고무패킹(플랜지접합)</v>
          </cell>
          <cell r="C221" t="str">
            <v>(D=700㎜)</v>
          </cell>
          <cell r="D221" t="str">
            <v>개</v>
          </cell>
          <cell r="G221">
            <v>14070</v>
          </cell>
          <cell r="H221">
            <v>543</v>
          </cell>
          <cell r="K221">
            <v>14070</v>
          </cell>
          <cell r="L221" t="str">
            <v>M00289</v>
          </cell>
        </row>
        <row r="222">
          <cell r="A222" t="str">
            <v>고무패킹(플랜지접합)(D=800㎜)</v>
          </cell>
          <cell r="B222" t="str">
            <v>고무패킹(플랜지접합)</v>
          </cell>
          <cell r="C222" t="str">
            <v>(D=800㎜)</v>
          </cell>
          <cell r="D222" t="str">
            <v>개</v>
          </cell>
          <cell r="G222">
            <v>17520</v>
          </cell>
          <cell r="H222">
            <v>543</v>
          </cell>
          <cell r="K222">
            <v>17520</v>
          </cell>
          <cell r="L222" t="str">
            <v>M00293</v>
          </cell>
        </row>
        <row r="223">
          <cell r="A223" t="str">
            <v>고무패킹(플랜지접합)(D=900㎜)</v>
          </cell>
          <cell r="B223" t="str">
            <v>고무패킹(플랜지접합)</v>
          </cell>
          <cell r="C223" t="str">
            <v>(D=900㎜)</v>
          </cell>
          <cell r="D223" t="str">
            <v>개</v>
          </cell>
          <cell r="G223">
            <v>22410</v>
          </cell>
          <cell r="H223">
            <v>543</v>
          </cell>
          <cell r="K223">
            <v>22410</v>
          </cell>
          <cell r="L223" t="str">
            <v>M00290</v>
          </cell>
        </row>
        <row r="224">
          <cell r="A224" t="str">
            <v>고무패킹(플랜지접합)(D=1000㎜)</v>
          </cell>
          <cell r="B224" t="str">
            <v>고무패킹(플랜지접합)</v>
          </cell>
          <cell r="C224" t="str">
            <v>(D=1000㎜)</v>
          </cell>
          <cell r="D224" t="str">
            <v>개</v>
          </cell>
          <cell r="G224">
            <v>27600</v>
          </cell>
          <cell r="H224">
            <v>543</v>
          </cell>
          <cell r="K224">
            <v>27600</v>
          </cell>
          <cell r="L224" t="str">
            <v>M00291</v>
          </cell>
        </row>
        <row r="225">
          <cell r="A225" t="str">
            <v>고무패킹(플랜지접합)(D=1100㎜)</v>
          </cell>
          <cell r="B225" t="str">
            <v>고무패킹(플랜지접합)</v>
          </cell>
          <cell r="C225" t="str">
            <v>(D=1100㎜)</v>
          </cell>
          <cell r="D225" t="str">
            <v>개</v>
          </cell>
          <cell r="G225">
            <v>35920</v>
          </cell>
          <cell r="H225">
            <v>543</v>
          </cell>
          <cell r="K225">
            <v>35920</v>
          </cell>
          <cell r="L225" t="str">
            <v>M00292</v>
          </cell>
        </row>
        <row r="226">
          <cell r="A226" t="str">
            <v>고무패킹(플랜지접합)(D=1200㎜)</v>
          </cell>
          <cell r="B226" t="str">
            <v>고무패킹(플랜지접합)</v>
          </cell>
          <cell r="C226" t="str">
            <v>(D=1200㎜)</v>
          </cell>
          <cell r="D226" t="str">
            <v>개</v>
          </cell>
          <cell r="G226">
            <v>40030</v>
          </cell>
          <cell r="H226">
            <v>543</v>
          </cell>
          <cell r="K226">
            <v>40030</v>
          </cell>
          <cell r="L226" t="str">
            <v>M00294</v>
          </cell>
        </row>
        <row r="227">
          <cell r="A227" t="str">
            <v>고철</v>
          </cell>
          <cell r="B227" t="str">
            <v>고철</v>
          </cell>
          <cell r="D227" t="str">
            <v>TON</v>
          </cell>
          <cell r="G227">
            <v>-94000</v>
          </cell>
          <cell r="H227">
            <v>1175</v>
          </cell>
          <cell r="K227">
            <v>-94000</v>
          </cell>
          <cell r="L227" t="str">
            <v>M00313</v>
          </cell>
        </row>
        <row r="228">
          <cell r="A228" t="str">
            <v>고철(kg)</v>
          </cell>
          <cell r="B228" t="str">
            <v>고철</v>
          </cell>
          <cell r="C228" t="str">
            <v>(kg)</v>
          </cell>
          <cell r="D228" t="str">
            <v>kg</v>
          </cell>
          <cell r="G228">
            <v>-94</v>
          </cell>
          <cell r="H228">
            <v>1175</v>
          </cell>
          <cell r="K228">
            <v>-94</v>
          </cell>
          <cell r="L228" t="str">
            <v>M00314</v>
          </cell>
        </row>
        <row r="229">
          <cell r="A229" t="str">
            <v>공기밸브(쌍구)D80</v>
          </cell>
          <cell r="B229" t="str">
            <v>공기밸브(쌍구)</v>
          </cell>
          <cell r="C229" t="str">
            <v>D80</v>
          </cell>
          <cell r="D229" t="str">
            <v>EA</v>
          </cell>
          <cell r="E229">
            <v>249909</v>
          </cell>
          <cell r="G229">
            <v>522000</v>
          </cell>
          <cell r="H229">
            <v>600</v>
          </cell>
          <cell r="K229">
            <v>249909</v>
          </cell>
          <cell r="L229" t="str">
            <v>M00315</v>
          </cell>
        </row>
        <row r="230">
          <cell r="A230" t="str">
            <v>공기밸브(쌍구)D100</v>
          </cell>
          <cell r="B230" t="str">
            <v>공기밸브(쌍구)</v>
          </cell>
          <cell r="C230" t="str">
            <v>D100</v>
          </cell>
          <cell r="D230" t="str">
            <v>EA</v>
          </cell>
          <cell r="E230">
            <v>334909</v>
          </cell>
          <cell r="G230">
            <v>630000</v>
          </cell>
          <cell r="H230">
            <v>600</v>
          </cell>
          <cell r="K230">
            <v>334909</v>
          </cell>
          <cell r="L230" t="str">
            <v>M00316</v>
          </cell>
        </row>
        <row r="231">
          <cell r="A231" t="str">
            <v>공기밸브(쌍구)D150</v>
          </cell>
          <cell r="B231" t="str">
            <v>공기밸브(쌍구)</v>
          </cell>
          <cell r="C231" t="str">
            <v>D150</v>
          </cell>
          <cell r="D231" t="str">
            <v>EA</v>
          </cell>
          <cell r="E231">
            <v>601090</v>
          </cell>
          <cell r="G231">
            <v>918000</v>
          </cell>
          <cell r="H231">
            <v>600</v>
          </cell>
          <cell r="K231">
            <v>601090</v>
          </cell>
          <cell r="L231" t="str">
            <v>M00317</v>
          </cell>
        </row>
        <row r="232">
          <cell r="A232" t="str">
            <v>공기밸브(쌍구)D200</v>
          </cell>
          <cell r="B232" t="str">
            <v>공기밸브(쌍구)</v>
          </cell>
          <cell r="C232" t="str">
            <v>D200</v>
          </cell>
          <cell r="D232" t="str">
            <v>EA</v>
          </cell>
          <cell r="G232">
            <v>1512000</v>
          </cell>
          <cell r="H232">
            <v>600</v>
          </cell>
          <cell r="K232">
            <v>1512000</v>
          </cell>
          <cell r="L232" t="str">
            <v>M00318</v>
          </cell>
        </row>
        <row r="233">
          <cell r="A233" t="str">
            <v>공기밸브(쌍구)D250</v>
          </cell>
          <cell r="B233" t="str">
            <v>공기밸브(쌍구)</v>
          </cell>
          <cell r="C233" t="str">
            <v>D250</v>
          </cell>
          <cell r="D233" t="str">
            <v>EA</v>
          </cell>
          <cell r="G233">
            <v>1980000</v>
          </cell>
          <cell r="H233">
            <v>600</v>
          </cell>
          <cell r="K233">
            <v>1980000</v>
          </cell>
          <cell r="L233" t="str">
            <v>M00319</v>
          </cell>
        </row>
        <row r="234">
          <cell r="A234" t="str">
            <v>급속공기밸브D80</v>
          </cell>
          <cell r="B234" t="str">
            <v>급속공기밸브</v>
          </cell>
          <cell r="C234" t="str">
            <v>D80</v>
          </cell>
          <cell r="D234" t="str">
            <v>EA</v>
          </cell>
          <cell r="E234">
            <v>156500</v>
          </cell>
          <cell r="G234">
            <v>180000</v>
          </cell>
          <cell r="H234">
            <v>600</v>
          </cell>
          <cell r="K234">
            <v>156500</v>
          </cell>
          <cell r="L234" t="str">
            <v>M00320</v>
          </cell>
        </row>
        <row r="235">
          <cell r="A235" t="str">
            <v>급속공기밸브D100</v>
          </cell>
          <cell r="B235" t="str">
            <v>급속공기밸브</v>
          </cell>
          <cell r="C235" t="str">
            <v>D100</v>
          </cell>
          <cell r="D235" t="str">
            <v>EA</v>
          </cell>
          <cell r="E235">
            <v>183409</v>
          </cell>
          <cell r="G235">
            <v>224000</v>
          </cell>
          <cell r="H235">
            <v>600</v>
          </cell>
          <cell r="K235">
            <v>183409</v>
          </cell>
          <cell r="L235" t="str">
            <v>M00321</v>
          </cell>
        </row>
        <row r="236">
          <cell r="A236" t="str">
            <v>급속공기밸브D150</v>
          </cell>
          <cell r="B236" t="str">
            <v>급속공기밸브</v>
          </cell>
          <cell r="C236" t="str">
            <v>D150</v>
          </cell>
          <cell r="D236" t="str">
            <v>EA</v>
          </cell>
          <cell r="E236">
            <v>359227</v>
          </cell>
          <cell r="G236">
            <v>445000</v>
          </cell>
          <cell r="H236">
            <v>600</v>
          </cell>
          <cell r="K236">
            <v>359227</v>
          </cell>
          <cell r="L236" t="str">
            <v>M00322</v>
          </cell>
        </row>
        <row r="237">
          <cell r="A237" t="str">
            <v>급속공기밸브D200</v>
          </cell>
          <cell r="B237" t="str">
            <v>급속공기밸브</v>
          </cell>
          <cell r="C237" t="str">
            <v>D200</v>
          </cell>
          <cell r="D237" t="str">
            <v>EA</v>
          </cell>
          <cell r="E237">
            <v>715454</v>
          </cell>
          <cell r="G237">
            <v>891000</v>
          </cell>
          <cell r="H237">
            <v>600</v>
          </cell>
          <cell r="K237">
            <v>715454</v>
          </cell>
          <cell r="L237" t="str">
            <v>M00323</v>
          </cell>
        </row>
        <row r="238">
          <cell r="A238" t="str">
            <v>니플(백관)25MM(1")나사식</v>
          </cell>
          <cell r="B238" t="str">
            <v>니플(백관)</v>
          </cell>
          <cell r="C238" t="str">
            <v>25MM(1")나사식</v>
          </cell>
          <cell r="D238" t="str">
            <v>개</v>
          </cell>
          <cell r="E238">
            <v>566</v>
          </cell>
          <cell r="G238">
            <v>544</v>
          </cell>
          <cell r="H238">
            <v>496</v>
          </cell>
          <cell r="K238">
            <v>544</v>
          </cell>
          <cell r="L238" t="str">
            <v>M00324</v>
          </cell>
        </row>
        <row r="239">
          <cell r="A239" t="str">
            <v>레미콘(25-240-8)</v>
          </cell>
          <cell r="B239" t="str">
            <v>레미콘</v>
          </cell>
          <cell r="C239" t="str">
            <v>(25-240-8)</v>
          </cell>
          <cell r="D239" t="str">
            <v>㎥</v>
          </cell>
          <cell r="E239">
            <v>38409</v>
          </cell>
          <cell r="G239">
            <v>48710</v>
          </cell>
          <cell r="H239">
            <v>116</v>
          </cell>
          <cell r="K239">
            <v>38409</v>
          </cell>
          <cell r="L239" t="str">
            <v>M00325</v>
          </cell>
        </row>
        <row r="240">
          <cell r="A240" t="str">
            <v>레미콘(25-210-12)</v>
          </cell>
          <cell r="B240" t="str">
            <v>레미콘</v>
          </cell>
          <cell r="C240" t="str">
            <v>(25-210-12)</v>
          </cell>
          <cell r="D240" t="str">
            <v>㎥</v>
          </cell>
          <cell r="E240">
            <v>38300</v>
          </cell>
          <cell r="G240">
            <v>47720</v>
          </cell>
          <cell r="H240">
            <v>116</v>
          </cell>
          <cell r="K240">
            <v>38300</v>
          </cell>
          <cell r="L240" t="str">
            <v>M00326</v>
          </cell>
        </row>
        <row r="241">
          <cell r="A241" t="str">
            <v>레미콘(40-180-8)</v>
          </cell>
          <cell r="B241" t="str">
            <v>레미콘</v>
          </cell>
          <cell r="C241" t="str">
            <v>(40-180-8)</v>
          </cell>
          <cell r="D241" t="str">
            <v>㎥</v>
          </cell>
          <cell r="E241">
            <v>38572</v>
          </cell>
          <cell r="G241">
            <v>41290</v>
          </cell>
          <cell r="H241">
            <v>119</v>
          </cell>
          <cell r="K241">
            <v>38572</v>
          </cell>
          <cell r="L241" t="str">
            <v>M00327</v>
          </cell>
        </row>
        <row r="242">
          <cell r="A242" t="str">
            <v>레미콘(40-180-12)</v>
          </cell>
          <cell r="B242" t="str">
            <v>레미콘</v>
          </cell>
          <cell r="C242" t="str">
            <v>(40-180-12)</v>
          </cell>
          <cell r="D242" t="str">
            <v>㎥</v>
          </cell>
          <cell r="E242">
            <v>39890</v>
          </cell>
          <cell r="G242">
            <v>42170</v>
          </cell>
          <cell r="H242">
            <v>119</v>
          </cell>
          <cell r="K242">
            <v>39890</v>
          </cell>
          <cell r="L242" t="str">
            <v>M00328</v>
          </cell>
        </row>
        <row r="243">
          <cell r="A243" t="str">
            <v>마그네슘양극17LB</v>
          </cell>
          <cell r="B243" t="str">
            <v>마그네슘양극</v>
          </cell>
          <cell r="C243" t="str">
            <v>17LB</v>
          </cell>
          <cell r="D243" t="str">
            <v>개</v>
          </cell>
          <cell r="G243">
            <v>230000</v>
          </cell>
          <cell r="H243" t="str">
            <v>견적</v>
          </cell>
          <cell r="K243">
            <v>230000</v>
          </cell>
          <cell r="L243" t="str">
            <v>M00329</v>
          </cell>
        </row>
        <row r="244">
          <cell r="A244" t="str">
            <v>매스틱(3t*400mm*6m)</v>
          </cell>
          <cell r="B244" t="str">
            <v>매스틱</v>
          </cell>
          <cell r="C244" t="str">
            <v>(3t*400mm*6m)</v>
          </cell>
          <cell r="D244" t="str">
            <v>m</v>
          </cell>
          <cell r="G244">
            <v>1875</v>
          </cell>
          <cell r="H244">
            <v>509</v>
          </cell>
          <cell r="K244">
            <v>1875</v>
          </cell>
          <cell r="L244" t="str">
            <v>M00330</v>
          </cell>
        </row>
        <row r="245">
          <cell r="A245" t="str">
            <v>맨홀뚜껑(상수도용:φ766㎜)</v>
          </cell>
          <cell r="B245" t="str">
            <v>맨홀뚜껑</v>
          </cell>
          <cell r="C245" t="str">
            <v>(상수도용:φ766㎜)</v>
          </cell>
          <cell r="D245" t="str">
            <v>조</v>
          </cell>
          <cell r="E245">
            <v>183636</v>
          </cell>
          <cell r="G245">
            <v>292400</v>
          </cell>
          <cell r="H245">
            <v>176</v>
          </cell>
          <cell r="K245">
            <v>183636</v>
          </cell>
          <cell r="L245" t="str">
            <v>M00331</v>
          </cell>
        </row>
        <row r="246">
          <cell r="A246" t="str">
            <v>모래(상차도)</v>
          </cell>
          <cell r="B246" t="str">
            <v>모래</v>
          </cell>
          <cell r="C246" t="str">
            <v>(상차도)</v>
          </cell>
          <cell r="D246" t="str">
            <v>㎥</v>
          </cell>
          <cell r="G246">
            <v>7000</v>
          </cell>
          <cell r="H246">
            <v>109</v>
          </cell>
          <cell r="K246">
            <v>7000</v>
          </cell>
          <cell r="L246" t="str">
            <v>M00332</v>
          </cell>
        </row>
        <row r="247">
          <cell r="A247" t="str">
            <v>못(N75)</v>
          </cell>
          <cell r="B247" t="str">
            <v>못</v>
          </cell>
          <cell r="C247" t="str">
            <v>(N75)</v>
          </cell>
          <cell r="D247" t="str">
            <v>㎏</v>
          </cell>
          <cell r="G247">
            <v>660</v>
          </cell>
          <cell r="H247">
            <v>69</v>
          </cell>
          <cell r="K247">
            <v>660</v>
          </cell>
          <cell r="L247" t="str">
            <v>M00333</v>
          </cell>
        </row>
        <row r="248">
          <cell r="A248" t="str">
            <v>박리제(중유:3.0W%)</v>
          </cell>
          <cell r="B248" t="str">
            <v>박리제</v>
          </cell>
          <cell r="C248" t="str">
            <v>(중유:3.0W%)</v>
          </cell>
          <cell r="D248" t="str">
            <v>ℓ</v>
          </cell>
          <cell r="G248">
            <v>249.07</v>
          </cell>
          <cell r="H248">
            <v>1161</v>
          </cell>
          <cell r="K248">
            <v>249.07</v>
          </cell>
          <cell r="L248" t="str">
            <v>M00334</v>
          </cell>
        </row>
        <row r="249">
          <cell r="A249" t="str">
            <v>받침철물(강관비계용)</v>
          </cell>
          <cell r="B249" t="str">
            <v>받침철물</v>
          </cell>
          <cell r="C249" t="str">
            <v>(강관비계용)</v>
          </cell>
          <cell r="D249" t="str">
            <v>개</v>
          </cell>
          <cell r="G249">
            <v>1000</v>
          </cell>
          <cell r="H249">
            <v>143</v>
          </cell>
          <cell r="K249">
            <v>1000</v>
          </cell>
          <cell r="L249" t="str">
            <v>M00335</v>
          </cell>
        </row>
        <row r="250">
          <cell r="A250" t="str">
            <v>버터플라이밸브D400</v>
          </cell>
          <cell r="B250" t="str">
            <v>버터플라이밸브</v>
          </cell>
          <cell r="C250" t="str">
            <v>D400</v>
          </cell>
          <cell r="D250" t="str">
            <v>EA</v>
          </cell>
          <cell r="G250">
            <v>1428000</v>
          </cell>
          <cell r="H250">
            <v>598</v>
          </cell>
          <cell r="K250">
            <v>1428000</v>
          </cell>
          <cell r="L250" t="str">
            <v>M00336</v>
          </cell>
        </row>
        <row r="251">
          <cell r="A251" t="str">
            <v>버터플라이밸브D450</v>
          </cell>
          <cell r="B251" t="str">
            <v>버터플라이밸브</v>
          </cell>
          <cell r="C251" t="str">
            <v>D450</v>
          </cell>
          <cell r="D251" t="str">
            <v>EA</v>
          </cell>
          <cell r="G251">
            <v>1585000</v>
          </cell>
          <cell r="H251">
            <v>598</v>
          </cell>
          <cell r="K251">
            <v>1585000</v>
          </cell>
          <cell r="L251" t="str">
            <v>M00337</v>
          </cell>
        </row>
        <row r="252">
          <cell r="A252" t="str">
            <v>버터플라이밸브D500</v>
          </cell>
          <cell r="B252" t="str">
            <v>버터플라이밸브</v>
          </cell>
          <cell r="C252" t="str">
            <v>D500</v>
          </cell>
          <cell r="D252" t="str">
            <v>EA</v>
          </cell>
          <cell r="G252">
            <v>1755000</v>
          </cell>
          <cell r="H252">
            <v>598</v>
          </cell>
          <cell r="K252">
            <v>1755000</v>
          </cell>
          <cell r="L252" t="str">
            <v>M00338</v>
          </cell>
        </row>
        <row r="253">
          <cell r="A253" t="str">
            <v>버터플라이밸브D600</v>
          </cell>
          <cell r="B253" t="str">
            <v>버터플라이밸브</v>
          </cell>
          <cell r="C253" t="str">
            <v>D600</v>
          </cell>
          <cell r="D253" t="str">
            <v>EA</v>
          </cell>
          <cell r="G253">
            <v>2826000</v>
          </cell>
          <cell r="H253">
            <v>598</v>
          </cell>
          <cell r="K253">
            <v>2826000</v>
          </cell>
          <cell r="L253" t="str">
            <v>M00339</v>
          </cell>
        </row>
        <row r="254">
          <cell r="A254" t="str">
            <v>버터플라이밸브D700</v>
          </cell>
          <cell r="B254" t="str">
            <v>버터플라이밸브</v>
          </cell>
          <cell r="C254" t="str">
            <v>D700</v>
          </cell>
          <cell r="D254" t="str">
            <v>EA</v>
          </cell>
          <cell r="G254">
            <v>3812000</v>
          </cell>
          <cell r="H254">
            <v>598</v>
          </cell>
          <cell r="K254">
            <v>3812000</v>
          </cell>
          <cell r="L254" t="str">
            <v>M00340</v>
          </cell>
        </row>
        <row r="255">
          <cell r="A255" t="str">
            <v>버터플라이밸브D800</v>
          </cell>
          <cell r="B255" t="str">
            <v>버터플라이밸브</v>
          </cell>
          <cell r="C255" t="str">
            <v>D800</v>
          </cell>
          <cell r="D255" t="str">
            <v>EA</v>
          </cell>
          <cell r="G255">
            <v>5385000</v>
          </cell>
          <cell r="H255">
            <v>598</v>
          </cell>
          <cell r="K255">
            <v>5385000</v>
          </cell>
          <cell r="L255" t="str">
            <v>M00341</v>
          </cell>
        </row>
        <row r="256">
          <cell r="A256" t="str">
            <v>버터플라이밸브D900</v>
          </cell>
          <cell r="B256" t="str">
            <v>버터플라이밸브</v>
          </cell>
          <cell r="C256" t="str">
            <v>D900</v>
          </cell>
          <cell r="D256" t="str">
            <v>EA</v>
          </cell>
          <cell r="G256">
            <v>7381000</v>
          </cell>
          <cell r="H256">
            <v>598</v>
          </cell>
          <cell r="K256">
            <v>7381000</v>
          </cell>
          <cell r="L256" t="str">
            <v>M00342</v>
          </cell>
        </row>
        <row r="257">
          <cell r="A257" t="str">
            <v>버터플라이밸브D1000</v>
          </cell>
          <cell r="B257" t="str">
            <v>버터플라이밸브</v>
          </cell>
          <cell r="C257" t="str">
            <v>D1000</v>
          </cell>
          <cell r="D257" t="str">
            <v>EA</v>
          </cell>
          <cell r="G257">
            <v>9051000</v>
          </cell>
          <cell r="H257">
            <v>598</v>
          </cell>
          <cell r="K257">
            <v>9051000</v>
          </cell>
          <cell r="L257" t="str">
            <v>M00343</v>
          </cell>
        </row>
        <row r="258">
          <cell r="A258" t="str">
            <v>버터플라이밸브D1100</v>
          </cell>
          <cell r="B258" t="str">
            <v>버터플라이밸브</v>
          </cell>
          <cell r="C258" t="str">
            <v>D1100</v>
          </cell>
          <cell r="D258" t="str">
            <v>EA</v>
          </cell>
          <cell r="G258">
            <v>13371000</v>
          </cell>
          <cell r="H258">
            <v>598</v>
          </cell>
          <cell r="K258">
            <v>13371000</v>
          </cell>
          <cell r="L258" t="str">
            <v>M00344</v>
          </cell>
        </row>
        <row r="259">
          <cell r="A259" t="str">
            <v>버터플라이밸브D1200</v>
          </cell>
          <cell r="B259" t="str">
            <v>버터플라이밸브</v>
          </cell>
          <cell r="C259" t="str">
            <v>D1200</v>
          </cell>
          <cell r="D259" t="str">
            <v>EA</v>
          </cell>
          <cell r="G259">
            <v>15524000</v>
          </cell>
          <cell r="H259">
            <v>598</v>
          </cell>
          <cell r="K259">
            <v>15524000</v>
          </cell>
          <cell r="L259" t="str">
            <v>M00345</v>
          </cell>
        </row>
        <row r="260">
          <cell r="A260" t="str">
            <v>보조기층재(φ40㎜)</v>
          </cell>
          <cell r="B260" t="str">
            <v>보조기층재</v>
          </cell>
          <cell r="C260" t="str">
            <v>(φ40㎜)</v>
          </cell>
          <cell r="D260" t="str">
            <v>㎥</v>
          </cell>
          <cell r="G260">
            <v>7000</v>
          </cell>
          <cell r="H260">
            <v>109</v>
          </cell>
          <cell r="K260">
            <v>7000</v>
          </cell>
          <cell r="L260" t="str">
            <v>M00363</v>
          </cell>
        </row>
        <row r="261">
          <cell r="A261" t="str">
            <v>볼밸브D=15㎜</v>
          </cell>
          <cell r="B261" t="str">
            <v>볼밸브</v>
          </cell>
          <cell r="C261" t="str">
            <v>D=15㎜</v>
          </cell>
          <cell r="D261" t="str">
            <v>EA</v>
          </cell>
          <cell r="G261">
            <v>2290</v>
          </cell>
          <cell r="H261">
            <v>579</v>
          </cell>
          <cell r="K261">
            <v>2290</v>
          </cell>
          <cell r="L261" t="str">
            <v>M00364</v>
          </cell>
        </row>
        <row r="262">
          <cell r="A262" t="str">
            <v>볼트및너트(φ100용,M16*75)</v>
          </cell>
          <cell r="B262" t="str">
            <v>볼트및너트</v>
          </cell>
          <cell r="C262" t="str">
            <v>(φ100용,M16*75)</v>
          </cell>
          <cell r="D262" t="str">
            <v>개</v>
          </cell>
          <cell r="G262">
            <v>380</v>
          </cell>
          <cell r="H262">
            <v>543</v>
          </cell>
          <cell r="K262">
            <v>380</v>
          </cell>
          <cell r="L262" t="str">
            <v>M00365</v>
          </cell>
        </row>
        <row r="263">
          <cell r="A263" t="str">
            <v>볼트및너트(φ80용,M16*75)</v>
          </cell>
          <cell r="B263" t="str">
            <v>볼트및너트</v>
          </cell>
          <cell r="C263" t="str">
            <v>(φ80용,M16*75)</v>
          </cell>
          <cell r="D263" t="str">
            <v>개</v>
          </cell>
          <cell r="G263">
            <v>380</v>
          </cell>
          <cell r="H263">
            <v>543</v>
          </cell>
          <cell r="K263">
            <v>380</v>
          </cell>
          <cell r="L263" t="str">
            <v>M00366</v>
          </cell>
        </row>
        <row r="264">
          <cell r="A264" t="str">
            <v>볼트및너트(φ200용,M20x80)</v>
          </cell>
          <cell r="B264" t="str">
            <v>볼트및너트</v>
          </cell>
          <cell r="C264" t="str">
            <v>(φ200용,M20x80)</v>
          </cell>
          <cell r="D264" t="str">
            <v>개</v>
          </cell>
          <cell r="G264">
            <v>540</v>
          </cell>
          <cell r="H264">
            <v>543</v>
          </cell>
          <cell r="K264">
            <v>540</v>
          </cell>
          <cell r="L264" t="str">
            <v>M00367</v>
          </cell>
        </row>
        <row r="265">
          <cell r="A265" t="str">
            <v>볼트및너트(φ250용,M20x90)</v>
          </cell>
          <cell r="B265" t="str">
            <v>볼트및너트</v>
          </cell>
          <cell r="C265" t="str">
            <v>(φ250용,M20x90)</v>
          </cell>
          <cell r="D265" t="str">
            <v>개</v>
          </cell>
          <cell r="G265">
            <v>580</v>
          </cell>
          <cell r="H265">
            <v>543</v>
          </cell>
          <cell r="K265">
            <v>580</v>
          </cell>
          <cell r="L265" t="str">
            <v>M00368</v>
          </cell>
        </row>
        <row r="266">
          <cell r="A266" t="str">
            <v>볼트및너트(φ300용,M20x90)</v>
          </cell>
          <cell r="B266" t="str">
            <v>볼트및너트</v>
          </cell>
          <cell r="C266" t="str">
            <v>(φ300용,M20x90)</v>
          </cell>
          <cell r="D266" t="str">
            <v>개</v>
          </cell>
          <cell r="G266">
            <v>580</v>
          </cell>
          <cell r="H266">
            <v>543</v>
          </cell>
          <cell r="K266">
            <v>580</v>
          </cell>
          <cell r="L266" t="str">
            <v>M00369</v>
          </cell>
        </row>
        <row r="267">
          <cell r="A267" t="str">
            <v>볼트및너트(φ350용,M20x90)</v>
          </cell>
          <cell r="B267" t="str">
            <v>볼트및너트</v>
          </cell>
          <cell r="C267" t="str">
            <v>(φ350용,M20x90)</v>
          </cell>
          <cell r="D267" t="str">
            <v>개</v>
          </cell>
          <cell r="G267">
            <v>580</v>
          </cell>
          <cell r="H267">
            <v>543</v>
          </cell>
          <cell r="K267">
            <v>580</v>
          </cell>
          <cell r="L267" t="str">
            <v>M00370</v>
          </cell>
        </row>
        <row r="268">
          <cell r="A268" t="str">
            <v>볼트및너트(φ400용,M24x100)</v>
          </cell>
          <cell r="B268" t="str">
            <v>볼트및너트</v>
          </cell>
          <cell r="C268" t="str">
            <v>(φ400용,M24x100)</v>
          </cell>
          <cell r="D268" t="str">
            <v>개</v>
          </cell>
          <cell r="G268">
            <v>1040</v>
          </cell>
          <cell r="H268">
            <v>543</v>
          </cell>
          <cell r="K268">
            <v>1040</v>
          </cell>
          <cell r="L268" t="str">
            <v>M00371</v>
          </cell>
        </row>
        <row r="269">
          <cell r="A269" t="str">
            <v>볼트및너트(φ450용,M24*100)</v>
          </cell>
          <cell r="B269" t="str">
            <v>볼트및너트</v>
          </cell>
          <cell r="C269" t="str">
            <v>(φ450용,M24*100)</v>
          </cell>
          <cell r="D269" t="str">
            <v>개</v>
          </cell>
          <cell r="G269">
            <v>1040</v>
          </cell>
          <cell r="H269">
            <v>543</v>
          </cell>
          <cell r="K269">
            <v>1040</v>
          </cell>
          <cell r="L269" t="str">
            <v>M00383</v>
          </cell>
        </row>
        <row r="270">
          <cell r="A270" t="str">
            <v>볼트및너트(φ500용,M24x110)</v>
          </cell>
          <cell r="B270" t="str">
            <v>볼트및너트</v>
          </cell>
          <cell r="C270" t="str">
            <v>(φ500용,M24x110)</v>
          </cell>
          <cell r="D270" t="str">
            <v>개</v>
          </cell>
          <cell r="G270">
            <v>1070</v>
          </cell>
          <cell r="H270">
            <v>543</v>
          </cell>
          <cell r="K270">
            <v>1070</v>
          </cell>
          <cell r="L270" t="str">
            <v>M00372</v>
          </cell>
        </row>
        <row r="271">
          <cell r="A271" t="str">
            <v>볼트및너트(φ600용,M27x120)</v>
          </cell>
          <cell r="B271" t="str">
            <v>볼트및너트</v>
          </cell>
          <cell r="C271" t="str">
            <v>(φ600용,M27x120)</v>
          </cell>
          <cell r="D271" t="str">
            <v>개</v>
          </cell>
          <cell r="G271">
            <v>2060</v>
          </cell>
          <cell r="H271">
            <v>543</v>
          </cell>
          <cell r="K271">
            <v>2060</v>
          </cell>
          <cell r="L271" t="str">
            <v>M00373</v>
          </cell>
        </row>
        <row r="272">
          <cell r="A272" t="str">
            <v>볼트및너트(φ700용,M27x120)</v>
          </cell>
          <cell r="B272" t="str">
            <v>볼트및너트</v>
          </cell>
          <cell r="C272" t="str">
            <v>(φ700용,M27x120)</v>
          </cell>
          <cell r="D272" t="str">
            <v>개</v>
          </cell>
          <cell r="G272">
            <v>2060</v>
          </cell>
          <cell r="H272">
            <v>543</v>
          </cell>
          <cell r="K272">
            <v>2060</v>
          </cell>
          <cell r="L272" t="str">
            <v>M00374</v>
          </cell>
        </row>
        <row r="273">
          <cell r="A273" t="str">
            <v>볼트및너트(φ800용,M30x135)</v>
          </cell>
          <cell r="B273" t="str">
            <v>볼트및너트</v>
          </cell>
          <cell r="C273" t="str">
            <v>(φ800용,M30x135)</v>
          </cell>
          <cell r="D273" t="str">
            <v>개</v>
          </cell>
          <cell r="G273">
            <v>3360</v>
          </cell>
          <cell r="H273">
            <v>543</v>
          </cell>
          <cell r="K273">
            <v>3360</v>
          </cell>
          <cell r="L273" t="str">
            <v>M00375</v>
          </cell>
        </row>
        <row r="274">
          <cell r="A274" t="str">
            <v>볼트및너트(φ900용,M30x135)</v>
          </cell>
          <cell r="B274" t="str">
            <v>볼트및너트</v>
          </cell>
          <cell r="C274" t="str">
            <v>(φ900용,M30x135)</v>
          </cell>
          <cell r="D274" t="str">
            <v>개</v>
          </cell>
          <cell r="G274">
            <v>3360</v>
          </cell>
          <cell r="H274">
            <v>543</v>
          </cell>
          <cell r="K274">
            <v>3360</v>
          </cell>
          <cell r="L274" t="str">
            <v>M00376</v>
          </cell>
        </row>
        <row r="275">
          <cell r="A275" t="str">
            <v>볼트및너트(φ1000용,M33x150)</v>
          </cell>
          <cell r="B275" t="str">
            <v>볼트및너트</v>
          </cell>
          <cell r="C275" t="str">
            <v>(φ1000용,M33x150)</v>
          </cell>
          <cell r="D275" t="str">
            <v>개</v>
          </cell>
          <cell r="G275">
            <v>4240</v>
          </cell>
          <cell r="H275">
            <v>543</v>
          </cell>
          <cell r="K275">
            <v>4240</v>
          </cell>
          <cell r="L275" t="str">
            <v>M00377</v>
          </cell>
        </row>
        <row r="276">
          <cell r="A276" t="str">
            <v>볼트및너트(φ1100용,M33x150)</v>
          </cell>
          <cell r="B276" t="str">
            <v>볼트및너트</v>
          </cell>
          <cell r="C276" t="str">
            <v>(φ1100용,M33x150)</v>
          </cell>
          <cell r="D276" t="str">
            <v>개</v>
          </cell>
          <cell r="G276">
            <v>4240</v>
          </cell>
          <cell r="H276">
            <v>543</v>
          </cell>
          <cell r="K276">
            <v>4240</v>
          </cell>
          <cell r="L276" t="str">
            <v>M00378</v>
          </cell>
        </row>
        <row r="277">
          <cell r="A277" t="str">
            <v>볼트및너트(φ1200용,M36x150)</v>
          </cell>
          <cell r="B277" t="str">
            <v>볼트및너트</v>
          </cell>
          <cell r="C277" t="str">
            <v>(φ1200용,M36x150)</v>
          </cell>
          <cell r="D277" t="str">
            <v>개</v>
          </cell>
          <cell r="G277">
            <v>5540</v>
          </cell>
          <cell r="H277">
            <v>543</v>
          </cell>
          <cell r="K277">
            <v>5540</v>
          </cell>
          <cell r="L277" t="str">
            <v>M00379</v>
          </cell>
        </row>
        <row r="278">
          <cell r="A278" t="str">
            <v>볼트식 콘넥터14㎟</v>
          </cell>
          <cell r="B278" t="str">
            <v>볼트식 콘넥터</v>
          </cell>
          <cell r="C278" t="str">
            <v>14㎟</v>
          </cell>
          <cell r="D278" t="str">
            <v>개</v>
          </cell>
          <cell r="G278">
            <v>3000</v>
          </cell>
          <cell r="H278" t="str">
            <v>견적</v>
          </cell>
          <cell r="K278">
            <v>3000</v>
          </cell>
          <cell r="L278" t="str">
            <v>M00398</v>
          </cell>
        </row>
        <row r="279">
          <cell r="A279" t="str">
            <v>불건성박킹제(마사)</v>
          </cell>
          <cell r="B279" t="str">
            <v>불건성박킹제</v>
          </cell>
          <cell r="C279" t="str">
            <v>(마사)</v>
          </cell>
          <cell r="D279" t="str">
            <v>ｇ</v>
          </cell>
          <cell r="G279">
            <v>1.6</v>
          </cell>
          <cell r="K279">
            <v>1.6</v>
          </cell>
          <cell r="L279" t="str">
            <v>M00399</v>
          </cell>
        </row>
        <row r="280">
          <cell r="A280" t="str">
            <v>산소</v>
          </cell>
          <cell r="B280" t="str">
            <v>산소</v>
          </cell>
          <cell r="D280" t="str">
            <v>ℓ</v>
          </cell>
          <cell r="G280">
            <v>0.92</v>
          </cell>
          <cell r="H280">
            <v>1159</v>
          </cell>
          <cell r="K280">
            <v>0.92</v>
          </cell>
          <cell r="L280" t="str">
            <v>M00400</v>
          </cell>
        </row>
        <row r="281">
          <cell r="A281" t="str">
            <v>새들분수전(주철관용)(φ200MMx25MM)</v>
          </cell>
          <cell r="B281" t="str">
            <v>새들분수전(주철관용)</v>
          </cell>
          <cell r="C281" t="str">
            <v>(φ200MMx25MM)</v>
          </cell>
          <cell r="E281">
            <v>31681</v>
          </cell>
          <cell r="G281">
            <v>39670</v>
          </cell>
          <cell r="H281">
            <v>609</v>
          </cell>
          <cell r="K281">
            <v>31681</v>
          </cell>
          <cell r="L281" t="str">
            <v>M00401</v>
          </cell>
        </row>
        <row r="282">
          <cell r="A282" t="str">
            <v>선택층(φ75㎜)</v>
          </cell>
          <cell r="B282" t="str">
            <v>선택층</v>
          </cell>
          <cell r="C282" t="str">
            <v>(φ75㎜)</v>
          </cell>
          <cell r="D282" t="str">
            <v>㎥</v>
          </cell>
          <cell r="G282">
            <v>7000</v>
          </cell>
          <cell r="H282">
            <v>109</v>
          </cell>
          <cell r="K282">
            <v>7000</v>
          </cell>
          <cell r="L282" t="str">
            <v>M00402</v>
          </cell>
        </row>
        <row r="283">
          <cell r="A283" t="str">
            <v>세파볼트(D-1/2"x300㎜)</v>
          </cell>
          <cell r="B283" t="str">
            <v>세파볼트</v>
          </cell>
          <cell r="C283" t="str">
            <v>(D-1/2"x300㎜)</v>
          </cell>
          <cell r="D283" t="str">
            <v>개</v>
          </cell>
          <cell r="G283">
            <v>95</v>
          </cell>
          <cell r="H283">
            <v>149</v>
          </cell>
          <cell r="K283">
            <v>95</v>
          </cell>
          <cell r="L283" t="str">
            <v>M00403</v>
          </cell>
        </row>
        <row r="284">
          <cell r="A284" t="str">
            <v>셋트앙카(φ12*150)</v>
          </cell>
          <cell r="B284" t="str">
            <v>셋트앙카</v>
          </cell>
          <cell r="C284" t="str">
            <v>(φ12*150)</v>
          </cell>
          <cell r="D284" t="str">
            <v>EA</v>
          </cell>
          <cell r="G284">
            <v>1300</v>
          </cell>
          <cell r="H284">
            <v>95</v>
          </cell>
          <cell r="K284">
            <v>1300</v>
          </cell>
          <cell r="L284" t="str">
            <v>M00404</v>
          </cell>
        </row>
        <row r="285">
          <cell r="A285" t="str">
            <v>소형철개(φ200*265)</v>
          </cell>
          <cell r="B285" t="str">
            <v>소형철개</v>
          </cell>
          <cell r="C285" t="str">
            <v>(φ200*265)</v>
          </cell>
          <cell r="D285" t="str">
            <v>조</v>
          </cell>
          <cell r="G285">
            <v>68130</v>
          </cell>
          <cell r="H285">
            <v>176</v>
          </cell>
          <cell r="K285">
            <v>68130</v>
          </cell>
          <cell r="L285" t="str">
            <v>M00405</v>
          </cell>
        </row>
        <row r="286">
          <cell r="A286" t="str">
            <v>소켓(백관)25MM(1")나사식</v>
          </cell>
          <cell r="B286" t="str">
            <v>소켓(백관)</v>
          </cell>
          <cell r="C286" t="str">
            <v>25MM(1")나사식</v>
          </cell>
          <cell r="D286" t="str">
            <v>개</v>
          </cell>
          <cell r="G286">
            <v>360</v>
          </cell>
          <cell r="H286">
            <v>497</v>
          </cell>
          <cell r="K286">
            <v>360</v>
          </cell>
          <cell r="L286" t="str">
            <v>M00406</v>
          </cell>
        </row>
        <row r="287">
          <cell r="A287" t="str">
            <v>수팽창고무지수링(20x10㎜:관슬리브용)</v>
          </cell>
          <cell r="B287" t="str">
            <v>수팽창고무지수링</v>
          </cell>
          <cell r="C287" t="str">
            <v>(20x10㎜:관슬리브용)</v>
          </cell>
          <cell r="D287" t="str">
            <v>M</v>
          </cell>
          <cell r="G287">
            <v>2000</v>
          </cell>
          <cell r="H287">
            <v>235</v>
          </cell>
          <cell r="K287">
            <v>2000</v>
          </cell>
          <cell r="L287" t="str">
            <v>M00407</v>
          </cell>
        </row>
        <row r="288">
          <cell r="A288" t="str">
            <v>수팽창고무지수링(화인링:φ12㎜)</v>
          </cell>
          <cell r="B288" t="str">
            <v>수팽창고무지수링</v>
          </cell>
          <cell r="C288" t="str">
            <v>(화인링:φ12㎜)</v>
          </cell>
          <cell r="D288" t="str">
            <v>개</v>
          </cell>
          <cell r="G288">
            <v>150</v>
          </cell>
          <cell r="H288">
            <v>234</v>
          </cell>
          <cell r="K288">
            <v>150</v>
          </cell>
          <cell r="L288" t="str">
            <v>M00408</v>
          </cell>
        </row>
        <row r="289">
          <cell r="A289" t="str">
            <v>수팽창고무지수판(B20x10,시공죠인트)</v>
          </cell>
          <cell r="B289" t="str">
            <v>수팽창고무지수판</v>
          </cell>
          <cell r="C289" t="str">
            <v>(B20x10,시공죠인트)</v>
          </cell>
          <cell r="D289" t="str">
            <v>M</v>
          </cell>
          <cell r="G289">
            <v>2000</v>
          </cell>
          <cell r="H289">
            <v>235</v>
          </cell>
          <cell r="K289">
            <v>2000</v>
          </cell>
          <cell r="L289" t="str">
            <v>M00409</v>
          </cell>
        </row>
        <row r="290">
          <cell r="A290" t="str">
            <v>시멘트(사급)(40㎏/대)</v>
          </cell>
          <cell r="B290" t="str">
            <v>시멘트(사급)</v>
          </cell>
          <cell r="C290" t="str">
            <v>(40㎏/대)</v>
          </cell>
          <cell r="D290" t="str">
            <v>대</v>
          </cell>
          <cell r="E290">
            <v>2282</v>
          </cell>
          <cell r="K290">
            <v>2282</v>
          </cell>
          <cell r="L290" t="str">
            <v>M00410</v>
          </cell>
        </row>
        <row r="291">
          <cell r="A291" t="str">
            <v>아세틸렌</v>
          </cell>
          <cell r="B291" t="str">
            <v>아세틸렌</v>
          </cell>
          <cell r="D291" t="str">
            <v>㎏</v>
          </cell>
          <cell r="G291">
            <v>7000</v>
          </cell>
          <cell r="H291">
            <v>1159</v>
          </cell>
          <cell r="K291">
            <v>7000</v>
          </cell>
          <cell r="L291" t="str">
            <v>M00411</v>
          </cell>
        </row>
        <row r="292">
          <cell r="A292" t="str">
            <v>아스콘(기층용,#467)</v>
          </cell>
          <cell r="B292" t="str">
            <v>아스콘</v>
          </cell>
          <cell r="C292" t="str">
            <v>(기층용,#467)</v>
          </cell>
          <cell r="D292" t="str">
            <v>TON</v>
          </cell>
          <cell r="E292">
            <v>26636</v>
          </cell>
          <cell r="K292">
            <v>26636</v>
          </cell>
          <cell r="L292" t="str">
            <v>M00412</v>
          </cell>
        </row>
        <row r="293">
          <cell r="A293" t="str">
            <v>아스콘(표층용,#78)</v>
          </cell>
          <cell r="B293" t="str">
            <v>아스콘</v>
          </cell>
          <cell r="C293" t="str">
            <v>(표층용,#78)</v>
          </cell>
          <cell r="D293" t="str">
            <v>TON</v>
          </cell>
          <cell r="E293">
            <v>30945</v>
          </cell>
          <cell r="K293">
            <v>30945</v>
          </cell>
          <cell r="L293" t="str">
            <v>M00413</v>
          </cell>
        </row>
        <row r="294">
          <cell r="A294" t="str">
            <v>아스팔트(RSC-3,4)</v>
          </cell>
          <cell r="B294" t="str">
            <v>아스팔트</v>
          </cell>
          <cell r="C294" t="str">
            <v>(RSC-3,4)</v>
          </cell>
          <cell r="D294" t="str">
            <v>드럼</v>
          </cell>
          <cell r="G294">
            <v>52000</v>
          </cell>
          <cell r="K294">
            <v>52000</v>
          </cell>
          <cell r="L294" t="str">
            <v>M00414</v>
          </cell>
        </row>
        <row r="295">
          <cell r="A295" t="str">
            <v>알곤</v>
          </cell>
          <cell r="B295" t="str">
            <v>알곤</v>
          </cell>
          <cell r="D295" t="str">
            <v>ℓ</v>
          </cell>
          <cell r="G295">
            <v>5</v>
          </cell>
          <cell r="H295">
            <v>1159</v>
          </cell>
          <cell r="K295">
            <v>5</v>
          </cell>
          <cell r="L295" t="str">
            <v>M00415</v>
          </cell>
        </row>
        <row r="296">
          <cell r="A296" t="str">
            <v>압력계(2-35㎏/㎠)</v>
          </cell>
          <cell r="B296" t="str">
            <v>압력계</v>
          </cell>
          <cell r="C296" t="str">
            <v>(2-35㎏/㎠)</v>
          </cell>
          <cell r="D296" t="str">
            <v>EA</v>
          </cell>
          <cell r="G296">
            <v>5300</v>
          </cell>
          <cell r="H296">
            <v>602</v>
          </cell>
          <cell r="K296">
            <v>5300</v>
          </cell>
          <cell r="L296" t="str">
            <v>M00416</v>
          </cell>
        </row>
        <row r="297">
          <cell r="A297" t="str">
            <v>액상에폭시(상수도용)</v>
          </cell>
          <cell r="B297" t="str">
            <v>액상에폭시</v>
          </cell>
          <cell r="C297" t="str">
            <v>(상수도용)</v>
          </cell>
          <cell r="D297" t="str">
            <v>㎏</v>
          </cell>
          <cell r="G297">
            <v>6892</v>
          </cell>
          <cell r="H297">
            <v>509</v>
          </cell>
          <cell r="K297">
            <v>6892</v>
          </cell>
          <cell r="L297" t="str">
            <v>M00417</v>
          </cell>
        </row>
        <row r="298">
          <cell r="A298" t="str">
            <v>에폭시AT-100</v>
          </cell>
          <cell r="B298" t="str">
            <v>에폭시</v>
          </cell>
          <cell r="C298" t="str">
            <v>AT-100</v>
          </cell>
          <cell r="D298" t="str">
            <v>㎏</v>
          </cell>
          <cell r="G298">
            <v>6000</v>
          </cell>
          <cell r="H298">
            <v>322</v>
          </cell>
          <cell r="K298">
            <v>6000</v>
          </cell>
          <cell r="L298" t="str">
            <v>M00418</v>
          </cell>
        </row>
        <row r="299">
          <cell r="A299" t="str">
            <v>에폭시프라이머(방수방식)</v>
          </cell>
          <cell r="B299" t="str">
            <v>에폭시프라이머</v>
          </cell>
          <cell r="C299" t="str">
            <v>(방수방식)</v>
          </cell>
          <cell r="D299" t="str">
            <v>㎏</v>
          </cell>
          <cell r="G299">
            <v>6892</v>
          </cell>
          <cell r="H299">
            <v>509</v>
          </cell>
          <cell r="K299">
            <v>6892</v>
          </cell>
          <cell r="L299" t="str">
            <v>M00419</v>
          </cell>
        </row>
        <row r="300">
          <cell r="A300" t="str">
            <v>엘보(φ15㎜)</v>
          </cell>
          <cell r="B300" t="str">
            <v>엘보</v>
          </cell>
          <cell r="C300" t="str">
            <v>(φ15㎜)</v>
          </cell>
          <cell r="D300" t="str">
            <v>개</v>
          </cell>
          <cell r="G300">
            <v>215</v>
          </cell>
          <cell r="H300">
            <v>495</v>
          </cell>
          <cell r="K300">
            <v>215</v>
          </cell>
          <cell r="L300" t="str">
            <v>M00420</v>
          </cell>
        </row>
        <row r="301">
          <cell r="A301" t="str">
            <v>엘보우(백관)25MM(1")나사식</v>
          </cell>
          <cell r="B301" t="str">
            <v>엘보우(백관)</v>
          </cell>
          <cell r="C301" t="str">
            <v>25MM(1")나사식</v>
          </cell>
          <cell r="D301" t="str">
            <v>개</v>
          </cell>
          <cell r="G301">
            <v>637</v>
          </cell>
          <cell r="H301">
            <v>496</v>
          </cell>
          <cell r="K301">
            <v>637</v>
          </cell>
          <cell r="L301" t="str">
            <v>M00421</v>
          </cell>
        </row>
        <row r="302">
          <cell r="A302" t="str">
            <v>용접봉전기 KSE4316,φ4.0㎜</v>
          </cell>
          <cell r="B302" t="str">
            <v>용접봉</v>
          </cell>
          <cell r="C302" t="str">
            <v>전기 KSE4316,φ4.0㎜</v>
          </cell>
          <cell r="D302" t="str">
            <v>㎏</v>
          </cell>
          <cell r="G302">
            <v>1520</v>
          </cell>
          <cell r="H302">
            <v>1079</v>
          </cell>
          <cell r="K302">
            <v>1520</v>
          </cell>
          <cell r="L302" t="str">
            <v>M00422</v>
          </cell>
        </row>
        <row r="303">
          <cell r="A303" t="str">
            <v>용접봉전기 KSE4301,φ4.0㎜</v>
          </cell>
          <cell r="B303" t="str">
            <v>용접봉</v>
          </cell>
          <cell r="C303" t="str">
            <v>전기 KSE4301,φ4.0㎜</v>
          </cell>
          <cell r="D303" t="str">
            <v>㎏</v>
          </cell>
          <cell r="G303">
            <v>1120</v>
          </cell>
          <cell r="H303">
            <v>1079</v>
          </cell>
          <cell r="K303">
            <v>1120</v>
          </cell>
          <cell r="L303" t="str">
            <v>M00423</v>
          </cell>
        </row>
        <row r="304">
          <cell r="A304" t="str">
            <v>용접봉스텐AWSE308-16φ3.2m</v>
          </cell>
          <cell r="B304" t="str">
            <v>용접봉</v>
          </cell>
          <cell r="C304" t="str">
            <v>스텐AWSE308-16φ3.2m</v>
          </cell>
          <cell r="D304" t="str">
            <v>㎏</v>
          </cell>
          <cell r="G304">
            <v>5790</v>
          </cell>
          <cell r="H304">
            <v>1079</v>
          </cell>
          <cell r="K304">
            <v>5790</v>
          </cell>
          <cell r="L304" t="str">
            <v>M00424</v>
          </cell>
        </row>
        <row r="305">
          <cell r="A305" t="str">
            <v>유니온(백관)25MM(1")나사식</v>
          </cell>
          <cell r="B305" t="str">
            <v>유니온(백관)</v>
          </cell>
          <cell r="C305" t="str">
            <v>25MM(1")나사식</v>
          </cell>
          <cell r="D305" t="str">
            <v>개</v>
          </cell>
          <cell r="G305">
            <v>1889</v>
          </cell>
          <cell r="H305">
            <v>496</v>
          </cell>
          <cell r="K305">
            <v>1889</v>
          </cell>
          <cell r="L305" t="str">
            <v>M00425</v>
          </cell>
        </row>
        <row r="306">
          <cell r="A306" t="str">
            <v>이음철물(연결핀)</v>
          </cell>
          <cell r="B306" t="str">
            <v>이음철물</v>
          </cell>
          <cell r="C306" t="str">
            <v>(연결핀)</v>
          </cell>
          <cell r="D306" t="str">
            <v>개</v>
          </cell>
          <cell r="G306">
            <v>450</v>
          </cell>
          <cell r="H306">
            <v>143</v>
          </cell>
          <cell r="K306">
            <v>450</v>
          </cell>
          <cell r="L306" t="str">
            <v>M00426</v>
          </cell>
        </row>
        <row r="307">
          <cell r="A307" t="str">
            <v>이형철근(관급)(φ10∼32㎜)</v>
          </cell>
          <cell r="B307" t="str">
            <v>이형철근(관급)</v>
          </cell>
          <cell r="C307" t="str">
            <v>(φ10∼32㎜)</v>
          </cell>
          <cell r="D307" t="str">
            <v>TON</v>
          </cell>
          <cell r="E307">
            <v>228345</v>
          </cell>
          <cell r="G307">
            <v>270000</v>
          </cell>
          <cell r="H307">
            <v>43</v>
          </cell>
          <cell r="K307">
            <v>228345</v>
          </cell>
          <cell r="L307" t="str">
            <v>M00427</v>
          </cell>
        </row>
        <row r="308">
          <cell r="A308" t="str">
            <v>잡석(상차도)</v>
          </cell>
          <cell r="B308" t="str">
            <v>잡석</v>
          </cell>
          <cell r="C308" t="str">
            <v>(상차도)</v>
          </cell>
          <cell r="D308" t="str">
            <v>㎥</v>
          </cell>
          <cell r="G308">
            <v>7000</v>
          </cell>
          <cell r="H308">
            <v>109</v>
          </cell>
          <cell r="K308">
            <v>7000</v>
          </cell>
          <cell r="L308" t="str">
            <v>M00428</v>
          </cell>
        </row>
        <row r="309">
          <cell r="A309" t="str">
            <v>전력료(산업용)</v>
          </cell>
          <cell r="B309" t="str">
            <v>전력료</v>
          </cell>
          <cell r="C309" t="str">
            <v>(산업용)</v>
          </cell>
          <cell r="D309" t="str">
            <v>KWH</v>
          </cell>
          <cell r="G309">
            <v>51</v>
          </cell>
          <cell r="H309" t="str">
            <v>부190</v>
          </cell>
          <cell r="K309">
            <v>51</v>
          </cell>
          <cell r="L309" t="str">
            <v>M00429</v>
          </cell>
        </row>
        <row r="310">
          <cell r="A310" t="str">
            <v>접착제ACRYL-60</v>
          </cell>
          <cell r="B310" t="str">
            <v>접착제</v>
          </cell>
          <cell r="C310" t="str">
            <v>ACRYL-60</v>
          </cell>
          <cell r="D310" t="str">
            <v>ℓ</v>
          </cell>
          <cell r="G310">
            <v>4500</v>
          </cell>
          <cell r="H310">
            <v>320</v>
          </cell>
          <cell r="K310">
            <v>4500</v>
          </cell>
          <cell r="L310" t="str">
            <v>M00430</v>
          </cell>
        </row>
        <row r="311">
          <cell r="A311" t="str">
            <v>접착제(공업용:고무,피혁)</v>
          </cell>
          <cell r="B311" t="str">
            <v>접착제</v>
          </cell>
          <cell r="C311" t="str">
            <v>(공업용:고무,피혁)</v>
          </cell>
          <cell r="D311" t="str">
            <v>㎏</v>
          </cell>
          <cell r="G311">
            <v>2500</v>
          </cell>
          <cell r="H311">
            <v>131</v>
          </cell>
          <cell r="K311">
            <v>2500</v>
          </cell>
          <cell r="L311" t="str">
            <v>M00431</v>
          </cell>
        </row>
        <row r="312">
          <cell r="A312" t="str">
            <v>접합부속품(KP φ80mm)</v>
          </cell>
          <cell r="B312" t="str">
            <v>접합부속품</v>
          </cell>
          <cell r="C312" t="str">
            <v>(KP φ80mm)</v>
          </cell>
          <cell r="D312" t="str">
            <v>조</v>
          </cell>
          <cell r="G312">
            <v>6850</v>
          </cell>
          <cell r="H312">
            <v>542</v>
          </cell>
          <cell r="K312">
            <v>6850</v>
          </cell>
          <cell r="L312" t="str">
            <v>M00444</v>
          </cell>
        </row>
        <row r="313">
          <cell r="A313" t="str">
            <v>접합부속품(KP φ100mm)</v>
          </cell>
          <cell r="B313" t="str">
            <v>접합부속품</v>
          </cell>
          <cell r="C313" t="str">
            <v>(KP φ100mm)</v>
          </cell>
          <cell r="D313" t="str">
            <v>조</v>
          </cell>
          <cell r="G313">
            <v>7710</v>
          </cell>
          <cell r="H313">
            <v>542</v>
          </cell>
          <cell r="K313">
            <v>7710</v>
          </cell>
          <cell r="L313" t="str">
            <v>M00442</v>
          </cell>
        </row>
        <row r="314">
          <cell r="A314" t="str">
            <v>접합부속품(KP φ125mm)</v>
          </cell>
          <cell r="B314" t="str">
            <v>접합부속품</v>
          </cell>
          <cell r="C314" t="str">
            <v>(KP φ125mm)</v>
          </cell>
          <cell r="D314" t="str">
            <v>조</v>
          </cell>
          <cell r="G314">
            <v>9020</v>
          </cell>
          <cell r="H314">
            <v>542</v>
          </cell>
          <cell r="K314">
            <v>9020</v>
          </cell>
          <cell r="L314" t="str">
            <v>M00449</v>
          </cell>
        </row>
        <row r="315">
          <cell r="A315" t="str">
            <v>접합부속품(KP φ150mm)</v>
          </cell>
          <cell r="B315" t="str">
            <v>접합부속품</v>
          </cell>
          <cell r="C315" t="str">
            <v>(KP φ150mm)</v>
          </cell>
          <cell r="D315" t="str">
            <v>조</v>
          </cell>
          <cell r="G315">
            <v>10640</v>
          </cell>
          <cell r="H315">
            <v>542</v>
          </cell>
          <cell r="K315">
            <v>10640</v>
          </cell>
          <cell r="L315" t="str">
            <v>M00441</v>
          </cell>
        </row>
        <row r="316">
          <cell r="A316" t="str">
            <v>접합부속품(KP φ200㎜)</v>
          </cell>
          <cell r="B316" t="str">
            <v>접합부속품</v>
          </cell>
          <cell r="C316" t="str">
            <v>(KP φ200㎜)</v>
          </cell>
          <cell r="D316" t="str">
            <v>조</v>
          </cell>
          <cell r="G316">
            <v>13310</v>
          </cell>
          <cell r="H316">
            <v>542</v>
          </cell>
          <cell r="K316">
            <v>13310</v>
          </cell>
          <cell r="L316" t="str">
            <v>M00436</v>
          </cell>
        </row>
        <row r="317">
          <cell r="A317" t="str">
            <v>접합부속품(KP φ250㎜)</v>
          </cell>
          <cell r="B317" t="str">
            <v>접합부속품</v>
          </cell>
          <cell r="C317" t="str">
            <v>(KP φ250㎜)</v>
          </cell>
          <cell r="D317" t="str">
            <v>조</v>
          </cell>
          <cell r="G317">
            <v>17840</v>
          </cell>
          <cell r="H317">
            <v>542</v>
          </cell>
          <cell r="K317">
            <v>17840</v>
          </cell>
          <cell r="L317" t="str">
            <v>M00432</v>
          </cell>
        </row>
        <row r="318">
          <cell r="A318" t="str">
            <v>접합부속품(KP φ300㎜)</v>
          </cell>
          <cell r="B318" t="str">
            <v>접합부속품</v>
          </cell>
          <cell r="C318" t="str">
            <v>(KP φ300㎜)</v>
          </cell>
          <cell r="D318" t="str">
            <v>조</v>
          </cell>
          <cell r="G318">
            <v>20110</v>
          </cell>
          <cell r="H318">
            <v>542</v>
          </cell>
          <cell r="K318">
            <v>20110</v>
          </cell>
          <cell r="L318" t="str">
            <v>M00437</v>
          </cell>
        </row>
        <row r="319">
          <cell r="A319" t="str">
            <v>접합부속품(KP φ350mm)</v>
          </cell>
          <cell r="B319" t="str">
            <v>접합부속품</v>
          </cell>
          <cell r="C319" t="str">
            <v>(KP φ350mm)</v>
          </cell>
          <cell r="D319" t="str">
            <v>조</v>
          </cell>
          <cell r="G319">
            <v>23800</v>
          </cell>
          <cell r="H319">
            <v>542</v>
          </cell>
          <cell r="K319">
            <v>23800</v>
          </cell>
          <cell r="L319" t="str">
            <v>M00443</v>
          </cell>
        </row>
        <row r="320">
          <cell r="A320" t="str">
            <v>접합부속품(KP φ400mm)</v>
          </cell>
          <cell r="B320" t="str">
            <v>접합부속품</v>
          </cell>
          <cell r="C320" t="str">
            <v>(KP φ400mm)</v>
          </cell>
          <cell r="D320" t="str">
            <v>조</v>
          </cell>
          <cell r="G320">
            <v>26400</v>
          </cell>
          <cell r="H320">
            <v>542</v>
          </cell>
          <cell r="K320">
            <v>26400</v>
          </cell>
          <cell r="L320" t="str">
            <v>M00440</v>
          </cell>
        </row>
        <row r="321">
          <cell r="A321" t="str">
            <v>접합부속품(KP φ450㎜)</v>
          </cell>
          <cell r="B321" t="str">
            <v>접합부속품</v>
          </cell>
          <cell r="C321" t="str">
            <v>(KP φ450㎜)</v>
          </cell>
          <cell r="D321" t="str">
            <v>조</v>
          </cell>
          <cell r="G321">
            <v>29630</v>
          </cell>
          <cell r="H321">
            <v>542</v>
          </cell>
          <cell r="K321">
            <v>29630</v>
          </cell>
          <cell r="L321" t="str">
            <v>M00433</v>
          </cell>
        </row>
        <row r="322">
          <cell r="A322" t="str">
            <v>접합부속품(KP φ500㎜)</v>
          </cell>
          <cell r="B322" t="str">
            <v>접합부속품</v>
          </cell>
          <cell r="C322" t="str">
            <v>(KP φ500㎜)</v>
          </cell>
          <cell r="D322" t="str">
            <v>조</v>
          </cell>
          <cell r="G322">
            <v>33280</v>
          </cell>
          <cell r="H322">
            <v>542</v>
          </cell>
          <cell r="K322">
            <v>33280</v>
          </cell>
          <cell r="L322" t="str">
            <v>M00434</v>
          </cell>
        </row>
        <row r="323">
          <cell r="A323" t="str">
            <v>접합부속품(KP φ600㎜)</v>
          </cell>
          <cell r="B323" t="str">
            <v>접합부속품</v>
          </cell>
          <cell r="C323" t="str">
            <v>(KP φ600㎜)</v>
          </cell>
          <cell r="D323" t="str">
            <v>조</v>
          </cell>
          <cell r="G323">
            <v>42130</v>
          </cell>
          <cell r="H323">
            <v>542</v>
          </cell>
          <cell r="K323">
            <v>42130</v>
          </cell>
          <cell r="L323" t="str">
            <v>M00438</v>
          </cell>
        </row>
        <row r="324">
          <cell r="A324" t="str">
            <v>접합부속품(KP φ700㎜)</v>
          </cell>
          <cell r="B324" t="str">
            <v>접합부속품</v>
          </cell>
          <cell r="C324" t="str">
            <v>(KP φ700㎜)</v>
          </cell>
          <cell r="D324" t="str">
            <v>조</v>
          </cell>
          <cell r="G324">
            <v>58090</v>
          </cell>
          <cell r="H324">
            <v>542</v>
          </cell>
          <cell r="K324">
            <v>58090</v>
          </cell>
          <cell r="L324" t="str">
            <v>M00435</v>
          </cell>
        </row>
        <row r="325">
          <cell r="A325" t="str">
            <v>접합부속품(KP φ800mm)</v>
          </cell>
          <cell r="B325" t="str">
            <v>접합부속품</v>
          </cell>
          <cell r="C325" t="str">
            <v>(KP φ800mm)</v>
          </cell>
          <cell r="D325" t="str">
            <v>조</v>
          </cell>
          <cell r="G325">
            <v>72660</v>
          </cell>
          <cell r="H325">
            <v>542</v>
          </cell>
          <cell r="K325">
            <v>72660</v>
          </cell>
          <cell r="L325" t="str">
            <v>M00445</v>
          </cell>
        </row>
        <row r="326">
          <cell r="A326" t="str">
            <v>접합부속품(KP φ900mm)</v>
          </cell>
          <cell r="B326" t="str">
            <v>접합부속품</v>
          </cell>
          <cell r="C326" t="str">
            <v>(KP φ900mm)</v>
          </cell>
          <cell r="D326" t="str">
            <v>조</v>
          </cell>
          <cell r="G326">
            <v>85360</v>
          </cell>
          <cell r="H326">
            <v>542</v>
          </cell>
          <cell r="K326">
            <v>85360</v>
          </cell>
          <cell r="L326" t="str">
            <v>M00439</v>
          </cell>
        </row>
        <row r="327">
          <cell r="A327" t="str">
            <v>접합부속품(KP φ1000mm)</v>
          </cell>
          <cell r="B327" t="str">
            <v>접합부속품</v>
          </cell>
          <cell r="C327" t="str">
            <v>(KP φ1000mm)</v>
          </cell>
          <cell r="D327" t="str">
            <v>조</v>
          </cell>
          <cell r="G327">
            <v>100812</v>
          </cell>
          <cell r="H327">
            <v>542</v>
          </cell>
          <cell r="K327">
            <v>100812</v>
          </cell>
          <cell r="L327" t="str">
            <v>M00446</v>
          </cell>
        </row>
        <row r="328">
          <cell r="A328" t="str">
            <v>접합부속품(KP φ1100mm)</v>
          </cell>
          <cell r="B328" t="str">
            <v>접합부속품</v>
          </cell>
          <cell r="C328" t="str">
            <v>(KP φ1100mm)</v>
          </cell>
          <cell r="D328" t="str">
            <v>조</v>
          </cell>
          <cell r="G328">
            <v>122162</v>
          </cell>
          <cell r="H328">
            <v>542</v>
          </cell>
          <cell r="K328">
            <v>122162</v>
          </cell>
          <cell r="L328" t="str">
            <v>M00447</v>
          </cell>
        </row>
        <row r="329">
          <cell r="A329" t="str">
            <v>접합부속품(KP φ1200mm)</v>
          </cell>
          <cell r="B329" t="str">
            <v>접합부속품</v>
          </cell>
          <cell r="C329" t="str">
            <v>(KP φ1200mm)</v>
          </cell>
          <cell r="D329" t="str">
            <v>조</v>
          </cell>
          <cell r="G329">
            <v>133272</v>
          </cell>
          <cell r="H329">
            <v>542</v>
          </cell>
          <cell r="K329">
            <v>133272</v>
          </cell>
          <cell r="L329" t="str">
            <v>M00448</v>
          </cell>
        </row>
        <row r="330">
          <cell r="A330" t="str">
            <v>제수밸브D80</v>
          </cell>
          <cell r="B330" t="str">
            <v>제수밸브</v>
          </cell>
          <cell r="C330" t="str">
            <v>D80</v>
          </cell>
          <cell r="D330" t="str">
            <v>EA</v>
          </cell>
          <cell r="E330">
            <v>136363</v>
          </cell>
          <cell r="G330">
            <v>198000</v>
          </cell>
          <cell r="H330">
            <v>598</v>
          </cell>
          <cell r="K330">
            <v>136363</v>
          </cell>
          <cell r="L330" t="str">
            <v>M00450</v>
          </cell>
        </row>
        <row r="331">
          <cell r="A331" t="str">
            <v>제수밸브D100</v>
          </cell>
          <cell r="B331" t="str">
            <v>제수밸브</v>
          </cell>
          <cell r="C331" t="str">
            <v>D100</v>
          </cell>
          <cell r="D331" t="str">
            <v>EA</v>
          </cell>
          <cell r="E331">
            <v>163454</v>
          </cell>
          <cell r="G331">
            <v>220000</v>
          </cell>
          <cell r="K331">
            <v>163454</v>
          </cell>
          <cell r="L331" t="str">
            <v>M00451</v>
          </cell>
        </row>
        <row r="332">
          <cell r="A332" t="str">
            <v>제수밸브D125</v>
          </cell>
          <cell r="B332" t="str">
            <v>제수밸브</v>
          </cell>
          <cell r="C332" t="str">
            <v>D125</v>
          </cell>
          <cell r="D332" t="str">
            <v>EA</v>
          </cell>
          <cell r="E332">
            <v>219272</v>
          </cell>
          <cell r="G332">
            <v>308000</v>
          </cell>
          <cell r="K332">
            <v>219272</v>
          </cell>
          <cell r="L332" t="str">
            <v>M00452</v>
          </cell>
        </row>
        <row r="333">
          <cell r="A333" t="str">
            <v>제수밸브D150</v>
          </cell>
          <cell r="B333" t="str">
            <v>제수밸브</v>
          </cell>
          <cell r="C333" t="str">
            <v>D150</v>
          </cell>
          <cell r="D333" t="str">
            <v>EA</v>
          </cell>
          <cell r="E333">
            <v>275090</v>
          </cell>
          <cell r="G333">
            <v>396000</v>
          </cell>
          <cell r="K333">
            <v>275090</v>
          </cell>
          <cell r="L333" t="str">
            <v>M00453</v>
          </cell>
        </row>
        <row r="334">
          <cell r="A334" t="str">
            <v>제수밸브D200</v>
          </cell>
          <cell r="B334" t="str">
            <v>제수밸브</v>
          </cell>
          <cell r="C334" t="str">
            <v>D200</v>
          </cell>
          <cell r="D334" t="str">
            <v>EA</v>
          </cell>
          <cell r="E334">
            <v>434363</v>
          </cell>
          <cell r="G334">
            <v>616000</v>
          </cell>
          <cell r="K334">
            <v>434363</v>
          </cell>
          <cell r="L334" t="str">
            <v>M00454</v>
          </cell>
        </row>
        <row r="335">
          <cell r="A335" t="str">
            <v>제수밸브D250</v>
          </cell>
          <cell r="B335" t="str">
            <v>제수밸브</v>
          </cell>
          <cell r="C335" t="str">
            <v>D250</v>
          </cell>
          <cell r="D335" t="str">
            <v>EA</v>
          </cell>
          <cell r="E335">
            <v>673636</v>
          </cell>
          <cell r="G335">
            <v>968000</v>
          </cell>
          <cell r="K335">
            <v>673636</v>
          </cell>
          <cell r="L335" t="str">
            <v>M00455</v>
          </cell>
        </row>
        <row r="336">
          <cell r="A336" t="str">
            <v>제수밸브D300</v>
          </cell>
          <cell r="B336" t="str">
            <v>제수밸브</v>
          </cell>
          <cell r="C336" t="str">
            <v>D300</v>
          </cell>
          <cell r="D336" t="str">
            <v>EA</v>
          </cell>
          <cell r="E336">
            <v>871727</v>
          </cell>
          <cell r="G336">
            <v>1232000</v>
          </cell>
          <cell r="K336">
            <v>871727</v>
          </cell>
          <cell r="L336" t="str">
            <v>M00456</v>
          </cell>
        </row>
        <row r="337">
          <cell r="A337" t="str">
            <v>제수밸브D350</v>
          </cell>
          <cell r="B337" t="str">
            <v>제수밸브</v>
          </cell>
          <cell r="C337" t="str">
            <v>D350</v>
          </cell>
          <cell r="D337" t="str">
            <v>EA</v>
          </cell>
          <cell r="E337">
            <v>1222090</v>
          </cell>
          <cell r="G337">
            <v>1628000</v>
          </cell>
          <cell r="K337">
            <v>1222090</v>
          </cell>
          <cell r="L337" t="str">
            <v>M00457</v>
          </cell>
        </row>
        <row r="338">
          <cell r="A338" t="str">
            <v>제수밸브D400</v>
          </cell>
          <cell r="B338" t="str">
            <v>제수밸브</v>
          </cell>
          <cell r="C338" t="str">
            <v>D400</v>
          </cell>
          <cell r="D338" t="str">
            <v>EA</v>
          </cell>
          <cell r="E338">
            <v>1618818</v>
          </cell>
          <cell r="G338">
            <v>2332000</v>
          </cell>
          <cell r="K338">
            <v>1618818</v>
          </cell>
          <cell r="L338" t="str">
            <v>M00458</v>
          </cell>
        </row>
        <row r="339">
          <cell r="A339" t="str">
            <v>제수밸브D450</v>
          </cell>
          <cell r="B339" t="str">
            <v>제수밸브</v>
          </cell>
          <cell r="C339" t="str">
            <v>D450</v>
          </cell>
          <cell r="D339" t="str">
            <v>EA</v>
          </cell>
          <cell r="E339">
            <v>2188000</v>
          </cell>
          <cell r="G339">
            <v>3146000</v>
          </cell>
          <cell r="K339">
            <v>2188000</v>
          </cell>
          <cell r="L339" t="str">
            <v>M00459</v>
          </cell>
        </row>
        <row r="340">
          <cell r="A340" t="str">
            <v>제수밸브D500</v>
          </cell>
          <cell r="B340" t="str">
            <v>제수밸브</v>
          </cell>
          <cell r="C340" t="str">
            <v>D500</v>
          </cell>
          <cell r="D340" t="str">
            <v>EA</v>
          </cell>
          <cell r="E340">
            <v>2710454</v>
          </cell>
          <cell r="G340">
            <v>3960000</v>
          </cell>
          <cell r="K340">
            <v>2710454</v>
          </cell>
          <cell r="L340" t="str">
            <v>M00460</v>
          </cell>
        </row>
        <row r="341">
          <cell r="A341" t="str">
            <v>제수밸브D600</v>
          </cell>
          <cell r="B341" t="str">
            <v>제수밸브</v>
          </cell>
          <cell r="C341" t="str">
            <v>D600</v>
          </cell>
          <cell r="D341" t="str">
            <v>EA</v>
          </cell>
          <cell r="G341">
            <v>5600000</v>
          </cell>
          <cell r="K341">
            <v>5600000</v>
          </cell>
          <cell r="L341" t="str">
            <v>M00461</v>
          </cell>
        </row>
        <row r="342">
          <cell r="A342" t="str">
            <v>조임철물(직교자재)</v>
          </cell>
          <cell r="B342" t="str">
            <v>조임철물</v>
          </cell>
          <cell r="C342" t="str">
            <v>(직교자재)</v>
          </cell>
          <cell r="D342" t="str">
            <v>개</v>
          </cell>
          <cell r="G342">
            <v>730</v>
          </cell>
          <cell r="H342">
            <v>143</v>
          </cell>
          <cell r="K342">
            <v>730</v>
          </cell>
          <cell r="L342" t="str">
            <v>M00462</v>
          </cell>
        </row>
        <row r="343">
          <cell r="A343" t="str">
            <v>조합페인트(KSM5312,1급백색)</v>
          </cell>
          <cell r="B343" t="str">
            <v>조합페인트</v>
          </cell>
          <cell r="C343" t="str">
            <v>(KSM5312,1급백색)</v>
          </cell>
          <cell r="D343" t="str">
            <v>ℓ</v>
          </cell>
          <cell r="G343">
            <v>4055</v>
          </cell>
          <cell r="H343">
            <v>411</v>
          </cell>
          <cell r="K343">
            <v>4055</v>
          </cell>
          <cell r="L343" t="str">
            <v>M00463</v>
          </cell>
        </row>
        <row r="344">
          <cell r="A344" t="str">
            <v>종이컵</v>
          </cell>
          <cell r="B344" t="str">
            <v>종이컵</v>
          </cell>
          <cell r="G344">
            <v>16</v>
          </cell>
          <cell r="H344">
            <v>1282</v>
          </cell>
          <cell r="K344">
            <v>16</v>
          </cell>
          <cell r="L344" t="str">
            <v>M00464</v>
          </cell>
        </row>
        <row r="345">
          <cell r="A345" t="str">
            <v>주철이형관(각종)</v>
          </cell>
          <cell r="B345" t="str">
            <v>주철이형관</v>
          </cell>
          <cell r="C345" t="str">
            <v>(각종)</v>
          </cell>
          <cell r="D345" t="str">
            <v>KG</v>
          </cell>
          <cell r="E345">
            <v>1200</v>
          </cell>
          <cell r="K345">
            <v>1200</v>
          </cell>
          <cell r="L345" t="str">
            <v>M00465</v>
          </cell>
        </row>
        <row r="346">
          <cell r="A346" t="str">
            <v>지수제water plug</v>
          </cell>
          <cell r="B346" t="str">
            <v>지수제</v>
          </cell>
          <cell r="C346" t="str">
            <v>water plug</v>
          </cell>
          <cell r="D346" t="str">
            <v>㎏</v>
          </cell>
          <cell r="G346">
            <v>4500</v>
          </cell>
          <cell r="H346">
            <v>320</v>
          </cell>
          <cell r="K346">
            <v>4500</v>
          </cell>
          <cell r="L346" t="str">
            <v>M00466</v>
          </cell>
        </row>
        <row r="347">
          <cell r="A347" t="str">
            <v>철물(앙카용)</v>
          </cell>
          <cell r="B347" t="str">
            <v>철물</v>
          </cell>
          <cell r="C347" t="str">
            <v>(앙카용)</v>
          </cell>
          <cell r="D347" t="str">
            <v>개</v>
          </cell>
          <cell r="G347">
            <v>450</v>
          </cell>
          <cell r="H347">
            <v>143</v>
          </cell>
          <cell r="K347">
            <v>450</v>
          </cell>
          <cell r="L347" t="str">
            <v>M00467</v>
          </cell>
        </row>
        <row r="348">
          <cell r="A348" t="str">
            <v>철선(어니일링)(#8, 4.0㎜)</v>
          </cell>
          <cell r="B348" t="str">
            <v>철선(어니일링)</v>
          </cell>
          <cell r="C348" t="str">
            <v>(#8, 4.0㎜)</v>
          </cell>
          <cell r="D348" t="str">
            <v>㎏</v>
          </cell>
          <cell r="G348">
            <v>460</v>
          </cell>
          <cell r="H348">
            <v>66</v>
          </cell>
          <cell r="K348">
            <v>460</v>
          </cell>
          <cell r="L348" t="str">
            <v>M00468</v>
          </cell>
        </row>
        <row r="349">
          <cell r="A349" t="str">
            <v>측정함전극포함</v>
          </cell>
          <cell r="B349" t="str">
            <v>측정함</v>
          </cell>
          <cell r="C349" t="str">
            <v>전극포함</v>
          </cell>
          <cell r="D349" t="str">
            <v>개</v>
          </cell>
          <cell r="G349">
            <v>520000</v>
          </cell>
          <cell r="H349" t="str">
            <v>견적</v>
          </cell>
          <cell r="K349">
            <v>520000</v>
          </cell>
          <cell r="L349" t="str">
            <v>M00469</v>
          </cell>
        </row>
        <row r="350">
          <cell r="A350" t="str">
            <v>치즐(0.7㎥용)</v>
          </cell>
          <cell r="B350" t="str">
            <v>치즐</v>
          </cell>
          <cell r="C350" t="str">
            <v>(0.7㎥용)</v>
          </cell>
          <cell r="D350" t="str">
            <v>개</v>
          </cell>
          <cell r="G350">
            <v>200000</v>
          </cell>
          <cell r="K350">
            <v>200000</v>
          </cell>
          <cell r="L350" t="str">
            <v>M00470</v>
          </cell>
        </row>
        <row r="351">
          <cell r="A351" t="str">
            <v>캐드월드CA-15</v>
          </cell>
          <cell r="B351" t="str">
            <v>캐드월드</v>
          </cell>
          <cell r="C351" t="str">
            <v>CA-15</v>
          </cell>
          <cell r="D351" t="str">
            <v>개</v>
          </cell>
          <cell r="G351">
            <v>5000</v>
          </cell>
          <cell r="H351" t="str">
            <v>견적</v>
          </cell>
          <cell r="K351">
            <v>5000</v>
          </cell>
          <cell r="L351" t="str">
            <v>M00471</v>
          </cell>
        </row>
        <row r="352">
          <cell r="A352" t="str">
            <v>케이블CV-1C-14㎟</v>
          </cell>
          <cell r="B352" t="str">
            <v>케이블</v>
          </cell>
          <cell r="C352" t="str">
            <v>CV-1C-14㎟</v>
          </cell>
          <cell r="D352" t="str">
            <v>M</v>
          </cell>
          <cell r="G352">
            <v>740</v>
          </cell>
          <cell r="H352">
            <v>812</v>
          </cell>
          <cell r="K352">
            <v>740</v>
          </cell>
          <cell r="L352" t="str">
            <v>M00472</v>
          </cell>
        </row>
        <row r="353">
          <cell r="A353" t="str">
            <v>케이블CV-1C-8㎟</v>
          </cell>
          <cell r="B353" t="str">
            <v>케이블</v>
          </cell>
          <cell r="C353" t="str">
            <v>CV-1C-8㎟</v>
          </cell>
          <cell r="D353" t="str">
            <v>M</v>
          </cell>
          <cell r="G353">
            <v>427</v>
          </cell>
          <cell r="H353">
            <v>812</v>
          </cell>
          <cell r="K353">
            <v>427</v>
          </cell>
          <cell r="L353" t="str">
            <v>M00473</v>
          </cell>
        </row>
        <row r="354">
          <cell r="A354" t="str">
            <v>테이프(바깥층)(0.381t*100mm*30m)</v>
          </cell>
          <cell r="B354" t="str">
            <v>테이프(바깥층)</v>
          </cell>
          <cell r="C354" t="str">
            <v>(0.381t*100mm*30m)</v>
          </cell>
          <cell r="D354" t="str">
            <v>㎡</v>
          </cell>
          <cell r="G354">
            <v>3480</v>
          </cell>
          <cell r="H354">
            <v>509</v>
          </cell>
          <cell r="K354">
            <v>3480</v>
          </cell>
          <cell r="L354" t="str">
            <v>M00474</v>
          </cell>
        </row>
        <row r="355">
          <cell r="A355" t="str">
            <v>테이프(안쪽층)(0.508t*100mm*30m)</v>
          </cell>
          <cell r="B355" t="str">
            <v>테이프(안쪽층)</v>
          </cell>
          <cell r="C355" t="str">
            <v>(0.508t*100mm*30m)</v>
          </cell>
          <cell r="D355" t="str">
            <v>㎡</v>
          </cell>
          <cell r="G355">
            <v>4106</v>
          </cell>
          <cell r="H355">
            <v>509</v>
          </cell>
          <cell r="K355">
            <v>4106</v>
          </cell>
          <cell r="L355" t="str">
            <v>M00475</v>
          </cell>
        </row>
        <row r="356">
          <cell r="A356" t="str">
            <v>탄소강관(백관)125MM(5"),반제품</v>
          </cell>
          <cell r="B356" t="str">
            <v>탄소강관(백관)</v>
          </cell>
          <cell r="C356" t="str">
            <v>125MM(5"),반제품</v>
          </cell>
          <cell r="D356" t="str">
            <v>M</v>
          </cell>
          <cell r="G356">
            <v>9820</v>
          </cell>
          <cell r="H356">
            <v>490</v>
          </cell>
          <cell r="K356">
            <v>9820</v>
          </cell>
          <cell r="L356" t="str">
            <v>M00476</v>
          </cell>
        </row>
        <row r="357">
          <cell r="A357" t="str">
            <v>팽창제thorite</v>
          </cell>
          <cell r="B357" t="str">
            <v>팽창제</v>
          </cell>
          <cell r="C357" t="str">
            <v>thorite</v>
          </cell>
          <cell r="D357" t="str">
            <v>㎏</v>
          </cell>
          <cell r="G357">
            <v>4000</v>
          </cell>
          <cell r="H357">
            <v>320</v>
          </cell>
          <cell r="K357">
            <v>4000</v>
          </cell>
          <cell r="L357" t="str">
            <v>M00477</v>
          </cell>
        </row>
        <row r="358">
          <cell r="A358" t="str">
            <v>폼타이(D형1/2인치)</v>
          </cell>
          <cell r="B358" t="str">
            <v>폼타이</v>
          </cell>
          <cell r="C358" t="str">
            <v>(D형1/2인치)</v>
          </cell>
          <cell r="D358" t="str">
            <v>SET</v>
          </cell>
          <cell r="G358">
            <v>810</v>
          </cell>
          <cell r="H358">
            <v>149</v>
          </cell>
          <cell r="K358">
            <v>810</v>
          </cell>
          <cell r="L358" t="str">
            <v>M00478</v>
          </cell>
        </row>
        <row r="359">
          <cell r="A359" t="str">
            <v>액상접착제(＃1027)</v>
          </cell>
          <cell r="B359" t="str">
            <v>액상접착제</v>
          </cell>
          <cell r="C359" t="str">
            <v>(＃1027)</v>
          </cell>
          <cell r="D359" t="str">
            <v>㎏</v>
          </cell>
          <cell r="G359">
            <v>6892</v>
          </cell>
          <cell r="H359">
            <v>509</v>
          </cell>
          <cell r="K359">
            <v>6892</v>
          </cell>
          <cell r="L359" t="str">
            <v>M00479</v>
          </cell>
        </row>
        <row r="360">
          <cell r="A360" t="str">
            <v>플럭(백관)25MM(1")나사식</v>
          </cell>
          <cell r="B360" t="str">
            <v>플럭(백관)</v>
          </cell>
          <cell r="C360" t="str">
            <v>25MM(1")나사식</v>
          </cell>
          <cell r="D360" t="str">
            <v>개</v>
          </cell>
          <cell r="G360">
            <v>275</v>
          </cell>
          <cell r="H360">
            <v>495</v>
          </cell>
          <cell r="K360">
            <v>275</v>
          </cell>
          <cell r="L360" t="str">
            <v>M00480</v>
          </cell>
        </row>
        <row r="361">
          <cell r="A361" t="str">
            <v>플럭(백관)15MM(1/2")플랜지식</v>
          </cell>
          <cell r="B361" t="str">
            <v>플럭(백관)</v>
          </cell>
          <cell r="C361" t="str">
            <v>15MM(1/2")플랜지식</v>
          </cell>
          <cell r="D361" t="str">
            <v>개</v>
          </cell>
          <cell r="G361">
            <v>155</v>
          </cell>
          <cell r="H361">
            <v>495</v>
          </cell>
          <cell r="K361">
            <v>155</v>
          </cell>
          <cell r="L361" t="str">
            <v>M00481</v>
          </cell>
        </row>
        <row r="362">
          <cell r="A362" t="str">
            <v>합판(내수1급)(12㎜x1.21x2.42)</v>
          </cell>
          <cell r="B362" t="str">
            <v>합판(내수1급)</v>
          </cell>
          <cell r="C362" t="str">
            <v>(12㎜x1.21x2.42)</v>
          </cell>
          <cell r="D362" t="str">
            <v>㎡</v>
          </cell>
          <cell r="G362">
            <v>5498</v>
          </cell>
          <cell r="H362">
            <v>464</v>
          </cell>
          <cell r="K362">
            <v>5498</v>
          </cell>
          <cell r="L362" t="str">
            <v>M00482</v>
          </cell>
        </row>
        <row r="363">
          <cell r="A363" t="str">
            <v>호스손실(100㎏/㎠)</v>
          </cell>
          <cell r="B363" t="str">
            <v>호스손실</v>
          </cell>
          <cell r="C363" t="str">
            <v>(100㎏/㎠)</v>
          </cell>
          <cell r="D363" t="str">
            <v>M</v>
          </cell>
          <cell r="G363">
            <v>2500</v>
          </cell>
          <cell r="K363">
            <v>2500</v>
          </cell>
          <cell r="L363" t="str">
            <v>M00483</v>
          </cell>
        </row>
        <row r="364">
          <cell r="A364" t="str">
            <v>흰페인트(1.45㎏/ℓ)(KSM 5312,1급백색)</v>
          </cell>
          <cell r="B364" t="str">
            <v>흰페인트(1.45㎏/ℓ)</v>
          </cell>
          <cell r="C364" t="str">
            <v>(KSM 5312,1급백색)</v>
          </cell>
          <cell r="D364" t="str">
            <v>㎏</v>
          </cell>
          <cell r="G364">
            <v>4055</v>
          </cell>
          <cell r="H364">
            <v>411</v>
          </cell>
          <cell r="K364">
            <v>4055</v>
          </cell>
          <cell r="L364" t="str">
            <v>M00484</v>
          </cell>
        </row>
        <row r="365">
          <cell r="A365" t="str">
            <v>PEP강관(P2S)D300</v>
          </cell>
          <cell r="B365" t="str">
            <v>PEP강관(P2S)</v>
          </cell>
          <cell r="C365" t="str">
            <v>D300</v>
          </cell>
          <cell r="D365" t="str">
            <v>본</v>
          </cell>
          <cell r="G365">
            <v>378499</v>
          </cell>
          <cell r="H365">
            <v>538</v>
          </cell>
          <cell r="K365">
            <v>378499</v>
          </cell>
          <cell r="L365" t="str">
            <v>M00485</v>
          </cell>
        </row>
        <row r="366">
          <cell r="A366" t="str">
            <v>PEP강관(P2S)D350</v>
          </cell>
          <cell r="B366" t="str">
            <v>PEP강관(P2S)</v>
          </cell>
          <cell r="C366" t="str">
            <v>D350</v>
          </cell>
          <cell r="D366" t="str">
            <v>본</v>
          </cell>
          <cell r="G366">
            <v>467980</v>
          </cell>
          <cell r="H366">
            <v>538</v>
          </cell>
          <cell r="K366">
            <v>467980</v>
          </cell>
          <cell r="L366" t="str">
            <v>M00486</v>
          </cell>
        </row>
        <row r="367">
          <cell r="A367" t="str">
            <v>PEP강관(P2S)D400</v>
          </cell>
          <cell r="B367" t="str">
            <v>PEP강관(P2S)</v>
          </cell>
          <cell r="C367" t="str">
            <v>D400</v>
          </cell>
          <cell r="D367" t="str">
            <v>본</v>
          </cell>
          <cell r="G367">
            <v>537636</v>
          </cell>
          <cell r="H367">
            <v>538</v>
          </cell>
          <cell r="K367">
            <v>537636</v>
          </cell>
          <cell r="L367" t="str">
            <v>M00487</v>
          </cell>
        </row>
        <row r="368">
          <cell r="A368" t="str">
            <v>PEP강관(P2S)D450</v>
          </cell>
          <cell r="B368" t="str">
            <v>PEP강관(P2S)</v>
          </cell>
          <cell r="C368" t="str">
            <v>D450</v>
          </cell>
          <cell r="D368" t="str">
            <v>본</v>
          </cell>
          <cell r="G368">
            <v>562615</v>
          </cell>
          <cell r="H368">
            <v>538</v>
          </cell>
          <cell r="K368">
            <v>562615</v>
          </cell>
          <cell r="L368" t="str">
            <v>M00488</v>
          </cell>
        </row>
        <row r="369">
          <cell r="A369" t="str">
            <v>PEP강관(P2S)D500</v>
          </cell>
          <cell r="B369" t="str">
            <v>PEP강관(P2S)</v>
          </cell>
          <cell r="C369" t="str">
            <v>D500</v>
          </cell>
          <cell r="D369" t="str">
            <v>본</v>
          </cell>
          <cell r="G369">
            <v>613831</v>
          </cell>
          <cell r="H369">
            <v>538</v>
          </cell>
          <cell r="K369">
            <v>613831</v>
          </cell>
          <cell r="L369" t="str">
            <v>M00489</v>
          </cell>
        </row>
        <row r="370">
          <cell r="A370" t="str">
            <v>PEP강관(P2S)D600</v>
          </cell>
          <cell r="B370" t="str">
            <v>PEP강관(P2S)</v>
          </cell>
          <cell r="C370" t="str">
            <v>D600</v>
          </cell>
          <cell r="D370" t="str">
            <v>본</v>
          </cell>
          <cell r="G370">
            <v>684463</v>
          </cell>
          <cell r="H370">
            <v>538</v>
          </cell>
          <cell r="K370">
            <v>684463</v>
          </cell>
          <cell r="L370" t="str">
            <v>M00490</v>
          </cell>
        </row>
        <row r="371">
          <cell r="A371" t="str">
            <v>PEP강관(P2S)D700</v>
          </cell>
          <cell r="B371" t="str">
            <v>PEP강관(P2S)</v>
          </cell>
          <cell r="C371" t="str">
            <v>D700</v>
          </cell>
          <cell r="D371" t="str">
            <v>본</v>
          </cell>
          <cell r="G371">
            <v>795763</v>
          </cell>
          <cell r="H371">
            <v>538</v>
          </cell>
          <cell r="K371">
            <v>795763</v>
          </cell>
          <cell r="L371" t="str">
            <v>M00491</v>
          </cell>
        </row>
        <row r="372">
          <cell r="A372" t="str">
            <v>PEP강관(P2S)D800</v>
          </cell>
          <cell r="B372" t="str">
            <v>PEP강관(P2S)</v>
          </cell>
          <cell r="C372" t="str">
            <v>D800</v>
          </cell>
          <cell r="D372" t="str">
            <v>본</v>
          </cell>
          <cell r="G372">
            <v>1033005</v>
          </cell>
          <cell r="H372">
            <v>538</v>
          </cell>
          <cell r="K372">
            <v>1033005</v>
          </cell>
          <cell r="L372" t="str">
            <v>M00492</v>
          </cell>
        </row>
        <row r="373">
          <cell r="A373" t="str">
            <v>PEP강관(P2S)D900</v>
          </cell>
          <cell r="B373" t="str">
            <v>PEP강관(P2S)</v>
          </cell>
          <cell r="C373" t="str">
            <v>D900</v>
          </cell>
          <cell r="D373" t="str">
            <v>본</v>
          </cell>
          <cell r="G373">
            <v>1115379</v>
          </cell>
          <cell r="H373">
            <v>538</v>
          </cell>
          <cell r="K373">
            <v>1115379</v>
          </cell>
          <cell r="L373" t="str">
            <v>M00493</v>
          </cell>
        </row>
        <row r="374">
          <cell r="A374" t="str">
            <v>PEP강관(P2S)D1000</v>
          </cell>
          <cell r="B374" t="str">
            <v>PEP강관(P2S)</v>
          </cell>
          <cell r="C374" t="str">
            <v>D1000</v>
          </cell>
          <cell r="D374" t="str">
            <v>본</v>
          </cell>
          <cell r="G374">
            <v>1325573</v>
          </cell>
          <cell r="H374">
            <v>538</v>
          </cell>
          <cell r="K374">
            <v>1325573</v>
          </cell>
          <cell r="L374" t="str">
            <v>M00494</v>
          </cell>
        </row>
        <row r="375">
          <cell r="A375" t="str">
            <v>PEP강관(P1H)D1100</v>
          </cell>
          <cell r="B375" t="str">
            <v>PEP강관(P1H)</v>
          </cell>
          <cell r="C375" t="str">
            <v>D1100</v>
          </cell>
          <cell r="D375" t="str">
            <v>본</v>
          </cell>
          <cell r="G375">
            <v>1496391</v>
          </cell>
          <cell r="H375">
            <v>538</v>
          </cell>
          <cell r="K375">
            <v>1496391</v>
          </cell>
          <cell r="L375" t="str">
            <v>M00495</v>
          </cell>
        </row>
        <row r="376">
          <cell r="A376" t="str">
            <v>PEP강관(P1H)D1200</v>
          </cell>
          <cell r="B376" t="str">
            <v>PEP강관(P1H)</v>
          </cell>
          <cell r="C376" t="str">
            <v>D1200</v>
          </cell>
          <cell r="D376" t="str">
            <v>본</v>
          </cell>
          <cell r="G376">
            <v>1730235</v>
          </cell>
          <cell r="H376">
            <v>538</v>
          </cell>
          <cell r="K376">
            <v>1730235</v>
          </cell>
          <cell r="L376" t="str">
            <v>M00496</v>
          </cell>
        </row>
        <row r="377">
          <cell r="A377" t="str">
            <v>홈조인트D300</v>
          </cell>
          <cell r="B377" t="str">
            <v>홈조인트</v>
          </cell>
          <cell r="C377" t="str">
            <v>D300</v>
          </cell>
          <cell r="D377" t="str">
            <v>개</v>
          </cell>
          <cell r="G377">
            <v>75400</v>
          </cell>
          <cell r="K377">
            <v>75400</v>
          </cell>
          <cell r="L377" t="str">
            <v>M00497</v>
          </cell>
        </row>
        <row r="378">
          <cell r="A378" t="str">
            <v>링조인트D350</v>
          </cell>
          <cell r="B378" t="str">
            <v>링조인트</v>
          </cell>
          <cell r="C378" t="str">
            <v>D350</v>
          </cell>
          <cell r="D378" t="str">
            <v>개</v>
          </cell>
          <cell r="G378">
            <v>97900</v>
          </cell>
          <cell r="K378">
            <v>97900</v>
          </cell>
          <cell r="L378" t="str">
            <v>M00498</v>
          </cell>
        </row>
        <row r="379">
          <cell r="A379" t="str">
            <v>링조인트D400</v>
          </cell>
          <cell r="B379" t="str">
            <v>링조인트</v>
          </cell>
          <cell r="C379" t="str">
            <v>D400</v>
          </cell>
          <cell r="D379" t="str">
            <v>개</v>
          </cell>
          <cell r="G379">
            <v>113500</v>
          </cell>
          <cell r="K379">
            <v>113500</v>
          </cell>
          <cell r="L379" t="str">
            <v>M00499</v>
          </cell>
        </row>
        <row r="380">
          <cell r="A380" t="str">
            <v>링조인트D450</v>
          </cell>
          <cell r="B380" t="str">
            <v>링조인트</v>
          </cell>
          <cell r="C380" t="str">
            <v>D450</v>
          </cell>
          <cell r="D380" t="str">
            <v>개</v>
          </cell>
          <cell r="G380">
            <v>155200</v>
          </cell>
          <cell r="K380">
            <v>155200</v>
          </cell>
          <cell r="L380" t="str">
            <v>M00500</v>
          </cell>
        </row>
        <row r="381">
          <cell r="A381" t="str">
            <v>링조인트D500</v>
          </cell>
          <cell r="B381" t="str">
            <v>링조인트</v>
          </cell>
          <cell r="C381" t="str">
            <v>D500</v>
          </cell>
          <cell r="D381" t="str">
            <v>개</v>
          </cell>
          <cell r="G381">
            <v>198200</v>
          </cell>
          <cell r="K381">
            <v>198200</v>
          </cell>
          <cell r="L381" t="str">
            <v>M00501</v>
          </cell>
        </row>
        <row r="382">
          <cell r="A382" t="str">
            <v>링조인트D600</v>
          </cell>
          <cell r="B382" t="str">
            <v>링조인트</v>
          </cell>
          <cell r="C382" t="str">
            <v>D600</v>
          </cell>
          <cell r="D382" t="str">
            <v>개</v>
          </cell>
          <cell r="G382">
            <v>268000</v>
          </cell>
          <cell r="K382">
            <v>268000</v>
          </cell>
          <cell r="L382" t="str">
            <v>M00502</v>
          </cell>
        </row>
        <row r="383">
          <cell r="A383" t="str">
            <v>링조인트D700</v>
          </cell>
          <cell r="B383" t="str">
            <v>링조인트</v>
          </cell>
          <cell r="C383" t="str">
            <v>D700</v>
          </cell>
          <cell r="D383" t="str">
            <v>개</v>
          </cell>
          <cell r="G383">
            <v>399300</v>
          </cell>
          <cell r="K383">
            <v>399300</v>
          </cell>
          <cell r="L383" t="str">
            <v>M00503</v>
          </cell>
        </row>
        <row r="384">
          <cell r="A384" t="str">
            <v>링조인트D800</v>
          </cell>
          <cell r="B384" t="str">
            <v>링조인트</v>
          </cell>
          <cell r="C384" t="str">
            <v>D800</v>
          </cell>
          <cell r="D384" t="str">
            <v>개</v>
          </cell>
          <cell r="G384">
            <v>484900</v>
          </cell>
          <cell r="K384">
            <v>484900</v>
          </cell>
          <cell r="L384" t="str">
            <v>M00504</v>
          </cell>
        </row>
        <row r="385">
          <cell r="A385" t="str">
            <v>링조인트D900</v>
          </cell>
          <cell r="B385" t="str">
            <v>링조인트</v>
          </cell>
          <cell r="C385" t="str">
            <v>D900</v>
          </cell>
          <cell r="D385" t="str">
            <v>개</v>
          </cell>
          <cell r="G385">
            <v>571100</v>
          </cell>
          <cell r="K385">
            <v>571100</v>
          </cell>
          <cell r="L385" t="str">
            <v>M00505</v>
          </cell>
        </row>
        <row r="386">
          <cell r="A386" t="str">
            <v>링조인트D1000</v>
          </cell>
          <cell r="B386" t="str">
            <v>링조인트</v>
          </cell>
          <cell r="C386" t="str">
            <v>D1000</v>
          </cell>
          <cell r="D386" t="str">
            <v>개</v>
          </cell>
          <cell r="G386">
            <v>750500</v>
          </cell>
          <cell r="K386">
            <v>750500</v>
          </cell>
          <cell r="L386" t="str">
            <v>M00506</v>
          </cell>
        </row>
        <row r="387">
          <cell r="A387" t="str">
            <v>링조인트D1100</v>
          </cell>
          <cell r="B387" t="str">
            <v>링조인트</v>
          </cell>
          <cell r="C387" t="str">
            <v>D1100</v>
          </cell>
          <cell r="D387" t="str">
            <v>개</v>
          </cell>
          <cell r="G387">
            <v>1087750</v>
          </cell>
          <cell r="K387">
            <v>1087750</v>
          </cell>
          <cell r="L387" t="str">
            <v>M00507</v>
          </cell>
        </row>
        <row r="388">
          <cell r="A388" t="str">
            <v>링조인트D1200</v>
          </cell>
          <cell r="B388" t="str">
            <v>링조인트</v>
          </cell>
          <cell r="C388" t="str">
            <v>D1200</v>
          </cell>
          <cell r="D388" t="str">
            <v>개</v>
          </cell>
          <cell r="G388">
            <v>1425000</v>
          </cell>
          <cell r="K388">
            <v>1425000</v>
          </cell>
          <cell r="L388" t="str">
            <v>M00508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전선 및 전선관"/>
      <sheetName val="집계표"/>
      <sheetName val="조명율표"/>
      <sheetName val="자재목록"/>
      <sheetName val="내역서2안"/>
      <sheetName val="실행철강하도"/>
      <sheetName val="내역서"/>
      <sheetName val="단가산출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일위대가표"/>
      <sheetName val="BQ"/>
      <sheetName val="단가조사"/>
      <sheetName val="연습"/>
      <sheetName val="공사비예산서(토목분)"/>
      <sheetName val="각형맨홀"/>
      <sheetName val="하조서"/>
      <sheetName val="봉양~조차장간고하개명(신설)"/>
      <sheetName val="수목단가"/>
      <sheetName val="시설수량표"/>
      <sheetName val="식재수량표"/>
      <sheetName val="일위목록"/>
      <sheetName val="자재단가"/>
      <sheetName val="1.수인터널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기계경비"/>
      <sheetName val="INPUT"/>
      <sheetName val="JUCK"/>
      <sheetName val="단가 및 재료비"/>
      <sheetName val="가로등"/>
      <sheetName val="부대내역"/>
      <sheetName val="2000년1차"/>
      <sheetName val="내역서(전기)"/>
      <sheetName val="에너지동"/>
      <sheetName val="수목데이타 "/>
      <sheetName val="변압기 및 발전기 용량"/>
      <sheetName val="ASP포장"/>
      <sheetName val="표지 (2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정부노임단가"/>
      <sheetName val="3BL공동구 수량"/>
      <sheetName val="Total"/>
      <sheetName val="원가계산"/>
      <sheetName val="입찰결과(DATA)"/>
      <sheetName val="일위대가표(유단가)"/>
      <sheetName val="단가산출서(기계)"/>
      <sheetName val="코드표"/>
      <sheetName val="Sheet1 (2)"/>
      <sheetName val="MOTOR"/>
      <sheetName val="예산변경사항"/>
      <sheetName val="ETC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교각1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대치판정"/>
      <sheetName val="공구원가계산"/>
      <sheetName val="기계경비시간당손료목록"/>
      <sheetName val="요율"/>
      <sheetName val="자재대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토공"/>
      <sheetName val="일위집계표"/>
      <sheetName val="단가일람"/>
      <sheetName val="조경일람"/>
      <sheetName val="일위대가목록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돌망태단위수량"/>
      <sheetName val="BOX전기내역"/>
      <sheetName val="20관리비율"/>
      <sheetName val="AS포장복구 "/>
      <sheetName val="간접1"/>
      <sheetName val="통장출금액"/>
      <sheetName val="기계경비(시간당)"/>
      <sheetName val="램머"/>
      <sheetName val="조건표"/>
      <sheetName val="JJ"/>
      <sheetName val="설계"/>
      <sheetName val="설 계"/>
      <sheetName val="부하계산서"/>
      <sheetName val="견적조건"/>
      <sheetName val="견적조건(을지)"/>
      <sheetName val="식생블럭단위수량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연결관산출조서"/>
      <sheetName val="구조물철거타공정이월"/>
      <sheetName val="9GNG운반"/>
      <sheetName val="백호우계수"/>
      <sheetName val="상수도토공집계표"/>
      <sheetName val="신우"/>
      <sheetName val="단가조사서"/>
      <sheetName val="관로"/>
      <sheetName val="EACT10"/>
      <sheetName val="1차증가원가계산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우수맨홀공제단위수량"/>
      <sheetName val="JUCKEYK"/>
      <sheetName val="외주"/>
      <sheetName val="2006기계경비산출표"/>
      <sheetName val="총괄집계표"/>
      <sheetName val="DATA1"/>
      <sheetName val="5.정산서"/>
      <sheetName val="부속동"/>
      <sheetName val="제수"/>
      <sheetName val="공기"/>
      <sheetName val=" 상부공통집계(총괄)"/>
      <sheetName val="예산갑지"/>
      <sheetName val="하수급견적대비"/>
      <sheetName val="참조-(1)"/>
      <sheetName val="간접비"/>
      <sheetName val="9-1차이내역"/>
      <sheetName val="AILC004"/>
      <sheetName val="입출재고현황 (2)"/>
      <sheetName val="변경비교-을"/>
      <sheetName val="인건비"/>
      <sheetName val="노무비단가"/>
      <sheetName val="입찰보고"/>
      <sheetName val="약품설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실행갑지"/>
      <sheetName val="실행내역서"/>
      <sheetName val="기자재대비표"/>
      <sheetName val="기초코드"/>
      <sheetName val="BASIC (2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적용(기계)"/>
      <sheetName val="Mc1"/>
      <sheetName val="2000,9월 일위"/>
      <sheetName val="CTEMCOST"/>
      <sheetName val="일반수량총괄"/>
      <sheetName val="포장공"/>
      <sheetName val="PO-BOQ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제수변수량"/>
    </sheetNames>
    <definedNames>
      <definedName name="Macro7"/>
      <definedName name="Macro8"/>
      <definedName name="Macro9" sheetId="75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설계예산서"/>
      <sheetName val="일위대가표"/>
      <sheetName val="자재단가표"/>
      <sheetName val="#REF"/>
      <sheetName val="일위대가(계측기설치)"/>
      <sheetName val="일위목록"/>
      <sheetName val="단가조사"/>
      <sheetName val="분전반"/>
      <sheetName val="간선계산"/>
      <sheetName val="국도14호선설계예산서(2공구)"/>
      <sheetName val="일위대가(목록)"/>
      <sheetName val="재료비"/>
      <sheetName val="일위(설)"/>
      <sheetName val="Sheet5"/>
      <sheetName val="내역서"/>
      <sheetName val="터널조도"/>
      <sheetName val="노임단가"/>
      <sheetName val="을"/>
      <sheetName val="BASIC (2)"/>
      <sheetName val="DATA 입력란"/>
      <sheetName val="1. 설계조건 2.단면가정 3. 하중계산"/>
      <sheetName val="요율"/>
      <sheetName val="수로교총재료집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일위(설)"/>
      <sheetName val="전기산출근거"/>
      <sheetName val="8회로 25DIM 4RD (2)"/>
      <sheetName val="9회로 22DIM 3D "/>
      <sheetName val="조명5전기1(2)"/>
      <sheetName val="6DIM12CH2D (3)"/>
      <sheetName val="내역서"/>
      <sheetName val="9811"/>
      <sheetName val="일위대가(계측기설치)"/>
      <sheetName val="부하(성남)"/>
      <sheetName val="부하계산서"/>
      <sheetName val="일위대가목록"/>
      <sheetName val="과천MAIN"/>
      <sheetName val="I一般比"/>
      <sheetName val="원가"/>
      <sheetName val="수로교총재료집계"/>
      <sheetName val="Sheet5"/>
      <sheetName val="보온자재단가표"/>
      <sheetName val="TOTAL"/>
      <sheetName val="EQUIP-H"/>
      <sheetName val="BM"/>
      <sheetName val="집계"/>
      <sheetName val="기본일위"/>
      <sheetName val="내역서2안"/>
      <sheetName val="직노"/>
      <sheetName val="실행내역"/>
      <sheetName val="말뚝지지력산정"/>
      <sheetName val="2F 회의실견적(5_14 일대)"/>
      <sheetName val="일위대가"/>
      <sheetName val="LEGEND"/>
      <sheetName val="DATA"/>
      <sheetName val="데이타"/>
      <sheetName val="__"/>
      <sheetName val="신우"/>
      <sheetName val="내역서1"/>
      <sheetName val="단가산출-기,교"/>
      <sheetName val="일위목록-기"/>
      <sheetName val="요율"/>
      <sheetName val="부서현황"/>
      <sheetName val="Sheet1"/>
      <sheetName val="청천내"/>
      <sheetName val="집계표"/>
      <sheetName val="손익분석"/>
      <sheetName val="N賃率-職"/>
      <sheetName val="내역표지"/>
      <sheetName val="VXXXXXXX"/>
      <sheetName val="Y-WORK"/>
      <sheetName val="견적990322"/>
      <sheetName val="지급자재"/>
      <sheetName val="품목"/>
      <sheetName val="간선계산"/>
      <sheetName val="LOPCALC"/>
      <sheetName val="1. 통합배선설비"/>
      <sheetName val="별표 "/>
      <sheetName val="PROJECT BRIEF(EX.NEW)"/>
      <sheetName val="일위목록"/>
      <sheetName val="설직재-1"/>
      <sheetName val="양천현"/>
      <sheetName val="갑지"/>
      <sheetName val="공통(20-91)"/>
      <sheetName val="기성금내역서"/>
      <sheetName val="guard(mac)"/>
      <sheetName val="관급"/>
      <sheetName val="노임"/>
      <sheetName val="중량산출"/>
      <sheetName val="수량산출"/>
      <sheetName val="sw1"/>
      <sheetName val="NOMUBI"/>
      <sheetName val="A갑지"/>
      <sheetName val="좌측"/>
      <sheetName val="단가"/>
      <sheetName val="입찰안"/>
      <sheetName val="조명시설"/>
      <sheetName val="가설공사"/>
      <sheetName val="건축내역"/>
      <sheetName val="직재"/>
      <sheetName val="보할공정"/>
      <sheetName val="단가비교표"/>
      <sheetName val="물가시세"/>
      <sheetName val="노임단가"/>
      <sheetName val="일위대가(가설)"/>
      <sheetName val="#3E1_GCR"/>
      <sheetName val="GEN"/>
      <sheetName val="슬래브(유곡)"/>
      <sheetName val="JUCK"/>
      <sheetName val="전신환매도율"/>
      <sheetName val="MOTOR"/>
      <sheetName val="내역"/>
      <sheetName val="날개벽(시점좌측)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성곽내역서"/>
      <sheetName val=" HIT-&gt;HMC 견적(3900)"/>
      <sheetName val="20관리비율"/>
      <sheetName val="1.설계조건"/>
      <sheetName val="간접재료비산출표-27-30"/>
      <sheetName val="전차선로 물량표"/>
      <sheetName val="물가"/>
      <sheetName val="9509"/>
      <sheetName val="EQUIPMENT -2"/>
      <sheetName val="Oper Amount"/>
      <sheetName val="수량산출서"/>
      <sheetName val="기준자료"/>
      <sheetName val="기성총"/>
      <sheetName val="말뚝물량"/>
      <sheetName val="제직재"/>
      <sheetName val="제-노임"/>
      <sheetName val="1안"/>
      <sheetName val="1007공사세부내역서"/>
      <sheetName val="1007전기내역서(리빙)"/>
      <sheetName val="컨텍리포트"/>
      <sheetName val="금액내역서"/>
      <sheetName val="발신정보"/>
      <sheetName val="공사비예산서(토목분)"/>
      <sheetName val="대비"/>
      <sheetName val="IMPEADENCE MAP 취수장"/>
      <sheetName val="기초대가"/>
      <sheetName val="제2~7호표"/>
      <sheetName val="환율"/>
      <sheetName val="적용률"/>
      <sheetName val="터널조도"/>
      <sheetName val="CABLE SIZE-3"/>
      <sheetName val="Summary Sheets"/>
      <sheetName val="조건표"/>
      <sheetName val="수량이동"/>
      <sheetName val="주방환기"/>
      <sheetName val="공사내역"/>
      <sheetName val="INPUT"/>
      <sheetName val="산출근거목록"/>
      <sheetName val="일대목록"/>
      <sheetName val="교각별수량"/>
      <sheetName val="F5"/>
      <sheetName val="견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총괄집계표"/>
      <sheetName val="차액보증"/>
      <sheetName val="단가표"/>
      <sheetName val="단가조사서"/>
      <sheetName val="목차"/>
      <sheetName val="6호기"/>
      <sheetName val="Carepaq"/>
      <sheetName val="민속촌메뉴"/>
      <sheetName val="J直材4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전기일위대가"/>
      <sheetName val="ITEM"/>
      <sheetName val="Macro(차단기)"/>
      <sheetName val="광혁기성"/>
      <sheetName val="하중"/>
      <sheetName val="환산"/>
      <sheetName val="인건-측정"/>
      <sheetName val="견적"/>
      <sheetName val="21301동"/>
      <sheetName val="작성기준"/>
      <sheetName val="일위"/>
      <sheetName val="EACT10"/>
      <sheetName val="COPING-1"/>
      <sheetName val="역T형교대-2수량"/>
      <sheetName val="전체"/>
      <sheetName val="설 계"/>
      <sheetName val="수입"/>
      <sheetName val="AP1"/>
      <sheetName val="인부임"/>
      <sheetName val="노무비"/>
      <sheetName val="선로정수계산"/>
      <sheetName val="교각1"/>
      <sheetName val="식재인부"/>
      <sheetName val="건축2"/>
      <sheetName val="일위_파일"/>
      <sheetName val="PAN"/>
      <sheetName val="점수계산1-2"/>
      <sheetName val="DB"/>
      <sheetName val="찍기"/>
      <sheetName val="현장관리비집계표"/>
      <sheetName val="맨홀"/>
      <sheetName val="UNIT"/>
      <sheetName val="옥외"/>
      <sheetName val="가도공"/>
      <sheetName val="전화TV"/>
      <sheetName val="개요"/>
      <sheetName val="cable-data"/>
      <sheetName val="발전계획"/>
      <sheetName val="P.M 별"/>
      <sheetName val="Sheet1 (2)"/>
      <sheetName val="삼성전기"/>
      <sheetName val="주식"/>
      <sheetName val="내역서(부대공사)"/>
      <sheetName val="T1"/>
      <sheetName val="처리단락"/>
      <sheetName val="부표총괄"/>
      <sheetName val="Sheet3"/>
      <sheetName val="율촌법률사무소2내역"/>
      <sheetName val="표지"/>
      <sheetName val="참조"/>
      <sheetName val="사전공사"/>
      <sheetName val="연결임시"/>
      <sheetName val="을"/>
      <sheetName val="SPEC"/>
      <sheetName val="하조서"/>
      <sheetName val="SHEET2"/>
      <sheetName val="CABLE SIZE-1"/>
      <sheetName val="DATA1"/>
      <sheetName val="DATA2"/>
      <sheetName val="인건비 "/>
      <sheetName val="계화배수"/>
      <sheetName val="한일양산"/>
      <sheetName val="물량표"/>
      <sheetName val="전선"/>
      <sheetName val="CABLE"/>
      <sheetName val="변압94"/>
      <sheetName val="부하LOAD"/>
      <sheetName val="토 적 표"/>
      <sheetName val="정부노임단가"/>
      <sheetName val="실행예산서"/>
      <sheetName val="포장절단"/>
      <sheetName val="DATE"/>
      <sheetName val="단중표"/>
      <sheetName val="기계내역"/>
      <sheetName val="포장직선구간"/>
      <sheetName val="별표집계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양수장(기계)"/>
      <sheetName val="제품별 MC"/>
      <sheetName val="관급_File"/>
      <sheetName val="설비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건축내역서"/>
      <sheetName val="6.Base"/>
      <sheetName val="UR2-Calculation"/>
      <sheetName val="CA지입"/>
      <sheetName val="견적대비 견적서"/>
      <sheetName val="노임조서"/>
      <sheetName val="재료집계"/>
      <sheetName val="프랜트면허"/>
      <sheetName val="XL4Poppy"/>
      <sheetName val="BASIC (2)"/>
      <sheetName val="WORK"/>
      <sheetName val="몰탈콘크리트"/>
      <sheetName val="철근집계"/>
      <sheetName val="관로토공집계표"/>
      <sheetName val="경비_원본"/>
      <sheetName val="VENT"/>
      <sheetName val="전기일위목록"/>
      <sheetName val="보활"/>
      <sheetName val="샘플표지"/>
      <sheetName val="토사(PE)"/>
      <sheetName val="982월원안"/>
      <sheetName val="단가대비표"/>
      <sheetName val="건설기계_목록(10)"/>
      <sheetName val="수량산출(교량)"/>
      <sheetName val="1. 설계조건 2.단면가정 3. 하중계산"/>
      <sheetName val="DATA 입력란"/>
      <sheetName val="원본(갑지)"/>
      <sheetName val="업무"/>
      <sheetName val="phuluc1"/>
      <sheetName val="현장관리비"/>
      <sheetName val="노임이"/>
      <sheetName val="3련 BOX"/>
      <sheetName val="7.1유효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바.한일양산"/>
      <sheetName val="한일양산"/>
      <sheetName val="주례동K"/>
      <sheetName val="아.한일수원"/>
      <sheetName val="영해식품"/>
      <sheetName val="맨홀수량산출"/>
      <sheetName val="가감수량"/>
    </sheetNames>
    <sheetDataSet>
      <sheetData sheetId="0" refreshError="1">
        <row r="5">
          <cell r="B5" t="str">
            <v>철골제작설치공사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집계표"/>
      <sheetName val="제조"/>
      <sheetName val="설치"/>
      <sheetName val="시운전교육"/>
      <sheetName val="APPLI"/>
      <sheetName val="PACK"/>
      <sheetName val="목차 (2)"/>
      <sheetName val="단가비교"/>
      <sheetName val="기자재"/>
      <sheetName val="품셈"/>
      <sheetName val="제조노무"/>
      <sheetName val="설치노무"/>
      <sheetName val="#REF"/>
      <sheetName val="노임"/>
      <sheetName val="바.한일양산"/>
      <sheetName val="설계명세서"/>
      <sheetName val="EQUIP-H"/>
      <sheetName val="수량산출"/>
      <sheetName val="단가"/>
      <sheetName val="파일의이용"/>
      <sheetName val="단가 및 재료비"/>
      <sheetName val="중기사용료산출근거"/>
      <sheetName val="한일양산"/>
      <sheetName val="가로등기초"/>
      <sheetName val="설계예시"/>
      <sheetName val="Macro(전선)"/>
      <sheetName val="내역"/>
      <sheetName val="Sheet1"/>
      <sheetName val="데이타"/>
      <sheetName val="식재인부"/>
      <sheetName val="맨홀수량산출"/>
      <sheetName val="가감수량"/>
      <sheetName val="DATA 입력란"/>
      <sheetName val="1. 설계조건 2.단면가정 3. 하중계산"/>
      <sheetName val="단가대비표"/>
      <sheetName val="건축내역"/>
      <sheetName val="공종단가"/>
      <sheetName val="증감대비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계산서 목차"/>
      <sheetName val="부하집계표"/>
      <sheetName val="TR용량"/>
      <sheetName val="부하 LIST"/>
      <sheetName val="1.2단락전류"/>
      <sheetName val="단락계산"/>
      <sheetName val="3. 차단기"/>
      <sheetName val="4. Battery"/>
      <sheetName val="5. 역율개선용 콘덴서"/>
      <sheetName val="6. Cable Size-1(설명)"/>
      <sheetName val="CABLE ROOT SIZE"/>
      <sheetName val="CABLECALC"/>
      <sheetName val="7. 접지계산"/>
      <sheetName val="8.예비전력"/>
      <sheetName val="PRINTER"/>
      <sheetName val="Sheet4"/>
      <sheetName val="Sheet5"/>
      <sheetName val="Sheet6"/>
      <sheetName val="계산서 목차 (2)"/>
      <sheetName val="건축 부하 계산서"/>
      <sheetName val="전류"/>
      <sheetName val="DATA"/>
      <sheetName val="DATA1"/>
      <sheetName val="DATA-UPS"/>
      <sheetName val="MOTOR"/>
      <sheetName val="바.한일양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>
            <v>0.04</v>
          </cell>
          <cell r="B1">
            <v>0.32</v>
          </cell>
          <cell r="C1">
            <v>0.17</v>
          </cell>
        </row>
        <row r="2">
          <cell r="A2">
            <v>0.1</v>
          </cell>
          <cell r="B2">
            <v>0.9</v>
          </cell>
          <cell r="C2">
            <v>0.48</v>
          </cell>
        </row>
        <row r="3">
          <cell r="A3">
            <v>0.2</v>
          </cell>
          <cell r="B3">
            <v>1.8</v>
          </cell>
          <cell r="C3">
            <v>0.95</v>
          </cell>
        </row>
        <row r="4">
          <cell r="A4">
            <v>0.25</v>
          </cell>
          <cell r="B4">
            <v>2.15</v>
          </cell>
          <cell r="C4">
            <v>1.1299999999999999</v>
          </cell>
        </row>
        <row r="5">
          <cell r="A5">
            <v>0.37</v>
          </cell>
          <cell r="B5">
            <v>2.99</v>
          </cell>
          <cell r="C5">
            <v>1.57</v>
          </cell>
        </row>
        <row r="6">
          <cell r="A6">
            <v>0.4</v>
          </cell>
          <cell r="B6">
            <v>3.2</v>
          </cell>
          <cell r="C6">
            <v>1.68</v>
          </cell>
        </row>
        <row r="7">
          <cell r="A7">
            <v>0.48</v>
          </cell>
          <cell r="B7">
            <v>3.57</v>
          </cell>
          <cell r="C7">
            <v>1.87</v>
          </cell>
        </row>
        <row r="8">
          <cell r="A8">
            <v>0.5</v>
          </cell>
          <cell r="B8">
            <v>3.66</v>
          </cell>
          <cell r="C8">
            <v>1.92</v>
          </cell>
        </row>
        <row r="9">
          <cell r="A9">
            <v>0.75</v>
          </cell>
          <cell r="B9">
            <v>4.8</v>
          </cell>
          <cell r="C9">
            <v>2.5299999999999998</v>
          </cell>
        </row>
        <row r="10">
          <cell r="A10">
            <v>0.76</v>
          </cell>
          <cell r="B10">
            <v>4.84</v>
          </cell>
          <cell r="C10">
            <v>2.5499999999999998</v>
          </cell>
        </row>
        <row r="11">
          <cell r="A11">
            <v>1.1000000000000001</v>
          </cell>
          <cell r="B11">
            <v>6.29</v>
          </cell>
          <cell r="C11">
            <v>3.31</v>
          </cell>
        </row>
        <row r="12">
          <cell r="A12">
            <v>1.3</v>
          </cell>
          <cell r="B12">
            <v>7.15</v>
          </cell>
          <cell r="C12">
            <v>3.76</v>
          </cell>
        </row>
        <row r="13">
          <cell r="A13">
            <v>1.5</v>
          </cell>
          <cell r="B13">
            <v>8</v>
          </cell>
          <cell r="C13">
            <v>4.21</v>
          </cell>
        </row>
        <row r="14">
          <cell r="A14">
            <v>1.8</v>
          </cell>
          <cell r="B14">
            <v>9.33</v>
          </cell>
          <cell r="C14">
            <v>4.91</v>
          </cell>
        </row>
        <row r="15">
          <cell r="A15">
            <v>1.9</v>
          </cell>
          <cell r="B15">
            <v>9.77</v>
          </cell>
          <cell r="C15">
            <v>5.14</v>
          </cell>
        </row>
        <row r="16">
          <cell r="A16">
            <v>2.2000000000000002</v>
          </cell>
          <cell r="B16">
            <v>11.1</v>
          </cell>
          <cell r="C16">
            <v>5.84</v>
          </cell>
        </row>
        <row r="17">
          <cell r="A17">
            <v>2.2999999999999998</v>
          </cell>
          <cell r="B17">
            <v>11.52</v>
          </cell>
          <cell r="C17">
            <v>6.06</v>
          </cell>
        </row>
        <row r="18">
          <cell r="A18">
            <v>2.5</v>
          </cell>
          <cell r="B18">
            <v>12.36</v>
          </cell>
          <cell r="C18">
            <v>6.5</v>
          </cell>
        </row>
        <row r="19">
          <cell r="A19">
            <v>2.95</v>
          </cell>
          <cell r="B19">
            <v>14.25</v>
          </cell>
          <cell r="C19">
            <v>7.5</v>
          </cell>
        </row>
        <row r="20">
          <cell r="A20">
            <v>3</v>
          </cell>
          <cell r="B20">
            <v>14.46</v>
          </cell>
          <cell r="C20">
            <v>7.61</v>
          </cell>
        </row>
        <row r="21">
          <cell r="A21">
            <v>3.25</v>
          </cell>
          <cell r="B21">
            <v>15.51</v>
          </cell>
          <cell r="C21">
            <v>8.16</v>
          </cell>
        </row>
        <row r="22">
          <cell r="A22">
            <v>3.7</v>
          </cell>
          <cell r="B22">
            <v>17.399999999999999</v>
          </cell>
          <cell r="C22">
            <v>9.16</v>
          </cell>
        </row>
        <row r="23">
          <cell r="A23">
            <v>4.2</v>
          </cell>
          <cell r="B23">
            <v>19.79</v>
          </cell>
          <cell r="C23">
            <v>10.42</v>
          </cell>
        </row>
        <row r="24">
          <cell r="A24">
            <v>4.5</v>
          </cell>
          <cell r="B24">
            <v>21.22</v>
          </cell>
          <cell r="C24">
            <v>11.17</v>
          </cell>
        </row>
        <row r="25">
          <cell r="A25">
            <v>5.07</v>
          </cell>
          <cell r="B25">
            <v>23.94</v>
          </cell>
          <cell r="C25">
            <v>12.6</v>
          </cell>
        </row>
        <row r="26">
          <cell r="A26">
            <v>5.5</v>
          </cell>
          <cell r="B26">
            <v>26</v>
          </cell>
          <cell r="C26">
            <v>13.68</v>
          </cell>
        </row>
        <row r="27">
          <cell r="A27">
            <v>5.87</v>
          </cell>
          <cell r="B27">
            <v>27.48</v>
          </cell>
          <cell r="C27">
            <v>14.46</v>
          </cell>
        </row>
        <row r="28">
          <cell r="A28">
            <v>6.8</v>
          </cell>
          <cell r="B28">
            <v>31.2</v>
          </cell>
          <cell r="C28">
            <v>16.420000000000002</v>
          </cell>
        </row>
        <row r="29">
          <cell r="A29">
            <v>7.5</v>
          </cell>
          <cell r="B29">
            <v>34</v>
          </cell>
          <cell r="C29">
            <v>17.89</v>
          </cell>
        </row>
        <row r="30">
          <cell r="A30">
            <v>11</v>
          </cell>
          <cell r="B30">
            <v>48</v>
          </cell>
          <cell r="C30">
            <v>25.26</v>
          </cell>
        </row>
        <row r="31">
          <cell r="A31">
            <v>11.2</v>
          </cell>
          <cell r="B31">
            <v>48.85</v>
          </cell>
          <cell r="C31">
            <v>25.71</v>
          </cell>
        </row>
        <row r="32">
          <cell r="A32">
            <v>15</v>
          </cell>
          <cell r="B32">
            <v>65</v>
          </cell>
          <cell r="C32">
            <v>34.21</v>
          </cell>
        </row>
        <row r="33">
          <cell r="A33">
            <v>18</v>
          </cell>
          <cell r="B33">
            <v>77</v>
          </cell>
          <cell r="C33">
            <v>40.53</v>
          </cell>
        </row>
        <row r="34">
          <cell r="A34">
            <v>18.5</v>
          </cell>
          <cell r="B34">
            <v>79</v>
          </cell>
          <cell r="C34">
            <v>41.58</v>
          </cell>
        </row>
        <row r="35">
          <cell r="A35">
            <v>19</v>
          </cell>
          <cell r="B35">
            <v>81</v>
          </cell>
          <cell r="C35">
            <v>42.63</v>
          </cell>
        </row>
        <row r="36">
          <cell r="A36">
            <v>22</v>
          </cell>
          <cell r="B36">
            <v>93</v>
          </cell>
          <cell r="C36">
            <v>48.95</v>
          </cell>
        </row>
        <row r="37">
          <cell r="A37">
            <v>22.2</v>
          </cell>
          <cell r="B37">
            <v>93.8</v>
          </cell>
          <cell r="C37">
            <v>49.37</v>
          </cell>
        </row>
        <row r="38">
          <cell r="A38">
            <v>30</v>
          </cell>
          <cell r="B38">
            <v>125</v>
          </cell>
          <cell r="C38">
            <v>65.790000000000006</v>
          </cell>
        </row>
        <row r="39">
          <cell r="A39">
            <v>37</v>
          </cell>
          <cell r="B39">
            <v>160</v>
          </cell>
          <cell r="C39">
            <v>84.21</v>
          </cell>
        </row>
        <row r="40">
          <cell r="A40">
            <v>37.9</v>
          </cell>
          <cell r="B40">
            <v>163.38</v>
          </cell>
          <cell r="C40">
            <v>85.99</v>
          </cell>
        </row>
        <row r="41">
          <cell r="A41">
            <v>45</v>
          </cell>
          <cell r="B41">
            <v>190</v>
          </cell>
          <cell r="C41">
            <v>100</v>
          </cell>
        </row>
        <row r="42">
          <cell r="A42">
            <v>48</v>
          </cell>
          <cell r="B42">
            <v>202</v>
          </cell>
          <cell r="C42">
            <v>106.3</v>
          </cell>
        </row>
        <row r="43">
          <cell r="A43">
            <v>55</v>
          </cell>
          <cell r="B43">
            <v>230</v>
          </cell>
          <cell r="C43">
            <v>121</v>
          </cell>
        </row>
        <row r="44">
          <cell r="A44">
            <v>67.2</v>
          </cell>
          <cell r="B44">
            <v>278.8</v>
          </cell>
          <cell r="C44">
            <v>146.62</v>
          </cell>
        </row>
        <row r="45">
          <cell r="A45">
            <v>75</v>
          </cell>
          <cell r="B45">
            <v>310</v>
          </cell>
          <cell r="C45">
            <v>163</v>
          </cell>
        </row>
        <row r="46">
          <cell r="A46">
            <v>90</v>
          </cell>
          <cell r="B46">
            <v>360</v>
          </cell>
          <cell r="C46">
            <v>189.5</v>
          </cell>
        </row>
        <row r="47">
          <cell r="A47">
            <v>110</v>
          </cell>
          <cell r="B47">
            <v>440</v>
          </cell>
          <cell r="C47">
            <v>231.6</v>
          </cell>
        </row>
        <row r="48">
          <cell r="A48">
            <v>132</v>
          </cell>
          <cell r="B48">
            <v>500</v>
          </cell>
          <cell r="C48">
            <v>263</v>
          </cell>
        </row>
      </sheetData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재수신반회로"/>
      <sheetName val="평당공사비"/>
      <sheetName val="제조단가산출"/>
      <sheetName val="배전반일위대가"/>
      <sheetName val="요율"/>
      <sheetName val="노임단가"/>
      <sheetName val="소방대가"/>
      <sheetName val="소방일위목록 "/>
      <sheetName val="산출(소방)"/>
      <sheetName val="소방내역서"/>
      <sheetName val="소방내역서집계"/>
      <sheetName val="소방원가"/>
      <sheetName val="단가산출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전기원가계산서"/>
      <sheetName val="제목"/>
      <sheetName val="대가"/>
      <sheetName val="일위목록"/>
      <sheetName val="내역서"/>
      <sheetName val="내역서집계"/>
      <sheetName val="소방원가계산서"/>
      <sheetName val="제목 "/>
      <sheetName val="XXXXXX"/>
      <sheetName val="제목 (2)"/>
      <sheetName val="전류"/>
      <sheetName val="변압기 및 발전기 용량"/>
      <sheetName val="물량산출"/>
      <sheetName val="발주설계서(당초)"/>
      <sheetName val="정부노임단가"/>
      <sheetName val="검수고1-1층"/>
      <sheetName val="단가"/>
      <sheetName val="Y-WORK"/>
      <sheetName val="내역"/>
      <sheetName val="세원견적서"/>
      <sheetName val="Sheet6"/>
      <sheetName val="전차선로 물량표"/>
      <sheetName val="공조기"/>
      <sheetName val="조도계산서 (도서)"/>
      <sheetName val="가시설(TYPE-A)"/>
      <sheetName val="SORCE1"/>
      <sheetName val="1-1평균터파기고(1)"/>
      <sheetName val="ITEM"/>
      <sheetName val="102역사"/>
      <sheetName val="탑(을지)"/>
      <sheetName val="일위대가목차"/>
      <sheetName val="건축내역"/>
      <sheetName val="COPING"/>
      <sheetName val="일위(통합 기존)"/>
      <sheetName val="단가산출(변경없음)"/>
      <sheetName val="산출및내역"/>
      <sheetName val="소방일위목록_"/>
      <sheetName val="산출_(통신)"/>
      <sheetName val="통신내역서_"/>
      <sheetName val="제목_"/>
      <sheetName val="제목_(2)"/>
      <sheetName val="Sheet9"/>
      <sheetName val="발전기"/>
      <sheetName val="조명율표"/>
      <sheetName val="관급"/>
      <sheetName val="견적사양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공  종</v>
          </cell>
        </row>
        <row r="2">
          <cell r="A2" t="str">
            <v>내선전공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B4">
            <v>1</v>
          </cell>
          <cell r="C4" t="str">
            <v>강제전선관</v>
          </cell>
          <cell r="D4" t="str">
            <v xml:space="preserve">ST 16C </v>
          </cell>
          <cell r="E4" t="str">
            <v>M</v>
          </cell>
          <cell r="F4">
            <v>883</v>
          </cell>
          <cell r="G4">
            <v>1340</v>
          </cell>
          <cell r="H4">
            <v>968</v>
          </cell>
          <cell r="I4">
            <v>1582</v>
          </cell>
          <cell r="O4">
            <v>1340</v>
          </cell>
          <cell r="P4" t="str">
            <v>내선전공</v>
          </cell>
          <cell r="Q4">
            <v>0.08</v>
          </cell>
          <cell r="R4">
            <v>6.8000000000000005E-2</v>
          </cell>
          <cell r="U4">
            <v>0</v>
          </cell>
          <cell r="V4">
            <v>0.85</v>
          </cell>
          <cell r="W4" t="str">
            <v>전7-1</v>
          </cell>
          <cell r="X4">
            <v>0.1</v>
          </cell>
          <cell r="Y4" t="str">
            <v>통신내선공</v>
          </cell>
          <cell r="Z4">
            <v>0.08</v>
          </cell>
          <cell r="AA4">
            <v>6.8000000000000005E-2</v>
          </cell>
          <cell r="AD4">
            <v>0</v>
          </cell>
          <cell r="AE4">
            <v>0.85</v>
          </cell>
          <cell r="AF4" t="str">
            <v>통3-3-1</v>
          </cell>
          <cell r="AG4">
            <v>0.1</v>
          </cell>
        </row>
        <row r="5">
          <cell r="B5">
            <v>2</v>
          </cell>
          <cell r="C5" t="str">
            <v>강제전선관</v>
          </cell>
          <cell r="D5" t="str">
            <v>ST 22C</v>
          </cell>
          <cell r="E5" t="str">
            <v>M</v>
          </cell>
          <cell r="F5">
            <v>883</v>
          </cell>
          <cell r="G5">
            <v>1740</v>
          </cell>
          <cell r="H5">
            <v>968</v>
          </cell>
          <cell r="I5">
            <v>2014</v>
          </cell>
          <cell r="O5">
            <v>1740</v>
          </cell>
          <cell r="P5" t="str">
            <v>내선전공</v>
          </cell>
          <cell r="Q5">
            <v>0.11</v>
          </cell>
          <cell r="R5">
            <v>9.2999999999999999E-2</v>
          </cell>
          <cell r="U5">
            <v>0</v>
          </cell>
          <cell r="V5">
            <v>0.85</v>
          </cell>
          <cell r="W5" t="str">
            <v>전7-1</v>
          </cell>
          <cell r="X5">
            <v>0.1</v>
          </cell>
          <cell r="Y5" t="str">
            <v>통신내선공</v>
          </cell>
          <cell r="Z5">
            <v>0.11</v>
          </cell>
          <cell r="AA5">
            <v>9.2999999999999999E-2</v>
          </cell>
          <cell r="AD5">
            <v>0</v>
          </cell>
          <cell r="AE5">
            <v>0.85</v>
          </cell>
          <cell r="AF5" t="str">
            <v>통3-3-1</v>
          </cell>
          <cell r="AG5">
            <v>0.1</v>
          </cell>
        </row>
        <row r="6">
          <cell r="B6">
            <v>3</v>
          </cell>
          <cell r="C6" t="str">
            <v>강제전선관</v>
          </cell>
          <cell r="D6" t="str">
            <v xml:space="preserve">ST 28C </v>
          </cell>
          <cell r="E6" t="str">
            <v>M</v>
          </cell>
          <cell r="F6">
            <v>883</v>
          </cell>
          <cell r="G6">
            <v>2170</v>
          </cell>
          <cell r="H6">
            <v>968</v>
          </cell>
          <cell r="I6">
            <v>2621</v>
          </cell>
          <cell r="O6">
            <v>2170</v>
          </cell>
          <cell r="P6" t="str">
            <v>내선전공</v>
          </cell>
          <cell r="Q6">
            <v>0.14000000000000001</v>
          </cell>
          <cell r="R6">
            <v>0.11899999999999999</v>
          </cell>
          <cell r="U6">
            <v>0</v>
          </cell>
          <cell r="V6">
            <v>0.85</v>
          </cell>
          <cell r="W6" t="str">
            <v>전7-1</v>
          </cell>
          <cell r="X6">
            <v>0.1</v>
          </cell>
          <cell r="Y6" t="str">
            <v>통신내선공</v>
          </cell>
          <cell r="Z6">
            <v>0.14000000000000001</v>
          </cell>
          <cell r="AA6">
            <v>0.11899999999999999</v>
          </cell>
          <cell r="AD6">
            <v>0</v>
          </cell>
          <cell r="AE6">
            <v>0.85</v>
          </cell>
          <cell r="AF6" t="str">
            <v>통3-3-1</v>
          </cell>
          <cell r="AG6">
            <v>0.1</v>
          </cell>
        </row>
        <row r="7">
          <cell r="B7">
            <v>4</v>
          </cell>
          <cell r="C7" t="str">
            <v>강제전선관</v>
          </cell>
          <cell r="D7" t="str">
            <v xml:space="preserve">ST 36C </v>
          </cell>
          <cell r="E7" t="str">
            <v>M</v>
          </cell>
          <cell r="F7">
            <v>883</v>
          </cell>
          <cell r="G7">
            <v>2780</v>
          </cell>
          <cell r="H7">
            <v>968</v>
          </cell>
          <cell r="I7">
            <v>3201</v>
          </cell>
          <cell r="K7">
            <v>2418</v>
          </cell>
          <cell r="O7">
            <v>2780</v>
          </cell>
          <cell r="P7" t="str">
            <v>내선전공</v>
          </cell>
          <cell r="Q7">
            <v>0.2</v>
          </cell>
          <cell r="R7">
            <v>0.17</v>
          </cell>
          <cell r="U7">
            <v>0</v>
          </cell>
          <cell r="V7">
            <v>0.85</v>
          </cell>
          <cell r="W7" t="str">
            <v>전7-1</v>
          </cell>
          <cell r="X7">
            <v>0.1</v>
          </cell>
          <cell r="Y7" t="str">
            <v>통신내선공</v>
          </cell>
          <cell r="Z7">
            <v>0.2</v>
          </cell>
          <cell r="AA7">
            <v>0.17</v>
          </cell>
          <cell r="AD7">
            <v>0</v>
          </cell>
          <cell r="AE7">
            <v>0.85</v>
          </cell>
          <cell r="AF7" t="str">
            <v>통3-3-1</v>
          </cell>
          <cell r="AG7">
            <v>0.1</v>
          </cell>
        </row>
        <row r="8">
          <cell r="B8">
            <v>5</v>
          </cell>
          <cell r="C8" t="str">
            <v>강제전선관</v>
          </cell>
          <cell r="D8" t="str">
            <v xml:space="preserve">ST 42C </v>
          </cell>
          <cell r="E8" t="str">
            <v>M</v>
          </cell>
          <cell r="F8">
            <v>883</v>
          </cell>
          <cell r="G8">
            <v>3190</v>
          </cell>
          <cell r="H8">
            <v>968</v>
          </cell>
          <cell r="I8">
            <v>3725</v>
          </cell>
          <cell r="O8">
            <v>3190</v>
          </cell>
          <cell r="P8" t="str">
            <v>내선전공</v>
          </cell>
          <cell r="Q8">
            <v>0.25</v>
          </cell>
          <cell r="R8">
            <v>0.21199999999999999</v>
          </cell>
          <cell r="U8">
            <v>0</v>
          </cell>
          <cell r="V8">
            <v>0.85</v>
          </cell>
          <cell r="W8" t="str">
            <v>전7-1</v>
          </cell>
          <cell r="X8">
            <v>0.1</v>
          </cell>
          <cell r="Y8" t="str">
            <v>통신내선공</v>
          </cell>
          <cell r="Z8">
            <v>0.25</v>
          </cell>
          <cell r="AA8">
            <v>0.21199999999999999</v>
          </cell>
          <cell r="AD8">
            <v>0</v>
          </cell>
          <cell r="AE8">
            <v>0.85</v>
          </cell>
          <cell r="AF8" t="str">
            <v>통3-3-1</v>
          </cell>
          <cell r="AG8">
            <v>0.1</v>
          </cell>
        </row>
        <row r="9">
          <cell r="B9">
            <v>6</v>
          </cell>
          <cell r="C9" t="str">
            <v>강제전선관</v>
          </cell>
          <cell r="D9" t="str">
            <v xml:space="preserve">ST 54C </v>
          </cell>
          <cell r="E9" t="str">
            <v>M</v>
          </cell>
          <cell r="F9">
            <v>883</v>
          </cell>
          <cell r="G9">
            <v>4490</v>
          </cell>
          <cell r="H9">
            <v>968</v>
          </cell>
          <cell r="I9">
            <v>5188</v>
          </cell>
          <cell r="O9">
            <v>4490</v>
          </cell>
          <cell r="P9" t="str">
            <v>내선전공</v>
          </cell>
          <cell r="Q9">
            <v>0.34</v>
          </cell>
          <cell r="R9">
            <v>0.28899999999999998</v>
          </cell>
          <cell r="U9">
            <v>0</v>
          </cell>
          <cell r="V9">
            <v>0.85</v>
          </cell>
          <cell r="W9" t="str">
            <v>전7-1</v>
          </cell>
          <cell r="X9">
            <v>0.1</v>
          </cell>
          <cell r="Y9" t="str">
            <v>통신내선공</v>
          </cell>
          <cell r="Z9">
            <v>0.34</v>
          </cell>
          <cell r="AA9">
            <v>0.28899999999999998</v>
          </cell>
          <cell r="AD9">
            <v>0</v>
          </cell>
          <cell r="AE9">
            <v>0.85</v>
          </cell>
          <cell r="AF9" t="str">
            <v>통3-3-1</v>
          </cell>
          <cell r="AG9">
            <v>0.1</v>
          </cell>
        </row>
        <row r="10">
          <cell r="B10">
            <v>7</v>
          </cell>
          <cell r="C10" t="str">
            <v>강제전선관</v>
          </cell>
          <cell r="D10" t="str">
            <v xml:space="preserve">ST 70C </v>
          </cell>
          <cell r="E10" t="str">
            <v>M</v>
          </cell>
          <cell r="F10">
            <v>883</v>
          </cell>
          <cell r="G10">
            <v>5720</v>
          </cell>
          <cell r="H10">
            <v>968</v>
          </cell>
          <cell r="I10">
            <v>6581</v>
          </cell>
          <cell r="O10">
            <v>5720</v>
          </cell>
          <cell r="P10" t="str">
            <v>내선전공</v>
          </cell>
          <cell r="Q10">
            <v>0.44</v>
          </cell>
          <cell r="R10">
            <v>0.374</v>
          </cell>
          <cell r="U10">
            <v>0</v>
          </cell>
          <cell r="V10">
            <v>0.85</v>
          </cell>
          <cell r="W10" t="str">
            <v>전7-1</v>
          </cell>
          <cell r="X10">
            <v>0.1</v>
          </cell>
          <cell r="Y10" t="str">
            <v>통신내선공</v>
          </cell>
          <cell r="Z10">
            <v>0.44</v>
          </cell>
          <cell r="AA10">
            <v>0.374</v>
          </cell>
          <cell r="AD10">
            <v>0</v>
          </cell>
          <cell r="AE10">
            <v>0.85</v>
          </cell>
          <cell r="AF10" t="str">
            <v>통3-3-1</v>
          </cell>
          <cell r="AG10">
            <v>0.1</v>
          </cell>
        </row>
        <row r="11">
          <cell r="B11">
            <v>8</v>
          </cell>
          <cell r="C11" t="str">
            <v>강제전선관</v>
          </cell>
          <cell r="D11" t="str">
            <v xml:space="preserve">ST 82C </v>
          </cell>
          <cell r="E11" t="str">
            <v>M</v>
          </cell>
          <cell r="F11">
            <v>883</v>
          </cell>
          <cell r="G11">
            <v>6410</v>
          </cell>
          <cell r="H11">
            <v>968</v>
          </cell>
          <cell r="I11">
            <v>7396</v>
          </cell>
          <cell r="O11">
            <v>6410</v>
          </cell>
          <cell r="P11" t="str">
            <v>내선전공</v>
          </cell>
          <cell r="Q11">
            <v>0.54</v>
          </cell>
          <cell r="R11">
            <v>0.45900000000000002</v>
          </cell>
          <cell r="U11">
            <v>0</v>
          </cell>
          <cell r="V11">
            <v>0.85</v>
          </cell>
          <cell r="W11" t="str">
            <v>전7-1</v>
          </cell>
          <cell r="X11">
            <v>0.1</v>
          </cell>
          <cell r="Y11" t="str">
            <v>통신내선공</v>
          </cell>
          <cell r="Z11">
            <v>0.54</v>
          </cell>
          <cell r="AA11">
            <v>0.45900000000000002</v>
          </cell>
          <cell r="AD11">
            <v>0</v>
          </cell>
          <cell r="AE11">
            <v>0.85</v>
          </cell>
          <cell r="AF11" t="str">
            <v>통3-3-1</v>
          </cell>
          <cell r="AG11">
            <v>0.1</v>
          </cell>
        </row>
        <row r="12">
          <cell r="B12">
            <v>9</v>
          </cell>
          <cell r="C12" t="str">
            <v>강제전선관</v>
          </cell>
          <cell r="D12" t="str">
            <v xml:space="preserve">ST 104C </v>
          </cell>
          <cell r="E12" t="str">
            <v>M</v>
          </cell>
          <cell r="F12">
            <v>883</v>
          </cell>
          <cell r="G12">
            <v>10340</v>
          </cell>
          <cell r="H12">
            <v>968</v>
          </cell>
          <cell r="I12">
            <v>11767</v>
          </cell>
          <cell r="O12">
            <v>10340</v>
          </cell>
          <cell r="P12" t="str">
            <v>내선전공</v>
          </cell>
          <cell r="Q12">
            <v>0.71</v>
          </cell>
          <cell r="R12">
            <v>0.60299999999999998</v>
          </cell>
          <cell r="U12">
            <v>0</v>
          </cell>
          <cell r="V12">
            <v>0.85</v>
          </cell>
          <cell r="W12" t="str">
            <v>전7-1</v>
          </cell>
          <cell r="X12">
            <v>0.1</v>
          </cell>
          <cell r="Y12" t="str">
            <v>통신내선공</v>
          </cell>
          <cell r="Z12">
            <v>0.71</v>
          </cell>
          <cell r="AA12">
            <v>0.60299999999999998</v>
          </cell>
          <cell r="AD12">
            <v>0</v>
          </cell>
          <cell r="AE12">
            <v>0.85</v>
          </cell>
          <cell r="AF12" t="str">
            <v>통3-3-1</v>
          </cell>
          <cell r="AG12">
            <v>0.1</v>
          </cell>
        </row>
        <row r="13">
          <cell r="B13">
            <v>11</v>
          </cell>
          <cell r="C13" t="str">
            <v>경질비닐전선관</v>
          </cell>
          <cell r="D13" t="str">
            <v>HI 16C</v>
          </cell>
          <cell r="E13" t="str">
            <v>M</v>
          </cell>
          <cell r="F13">
            <v>889</v>
          </cell>
          <cell r="G13">
            <v>300</v>
          </cell>
          <cell r="H13">
            <v>964</v>
          </cell>
          <cell r="I13">
            <v>281</v>
          </cell>
          <cell r="K13">
            <v>237</v>
          </cell>
          <cell r="O13">
            <v>281</v>
          </cell>
          <cell r="P13" t="str">
            <v>내선전공</v>
          </cell>
          <cell r="Q13">
            <v>0.05</v>
          </cell>
          <cell r="R13">
            <v>4.2000000000000003E-2</v>
          </cell>
          <cell r="U13">
            <v>0</v>
          </cell>
          <cell r="V13">
            <v>0.85</v>
          </cell>
          <cell r="W13" t="str">
            <v>전7-1</v>
          </cell>
          <cell r="X13">
            <v>0.1</v>
          </cell>
          <cell r="Y13" t="str">
            <v>통신내선공</v>
          </cell>
          <cell r="Z13">
            <v>0.05</v>
          </cell>
          <cell r="AA13">
            <v>4.2000000000000003E-2</v>
          </cell>
          <cell r="AD13">
            <v>0</v>
          </cell>
          <cell r="AE13">
            <v>0.85</v>
          </cell>
          <cell r="AF13" t="str">
            <v>통3-3-1</v>
          </cell>
          <cell r="AG13">
            <v>0.1</v>
          </cell>
        </row>
        <row r="14">
          <cell r="B14">
            <v>12</v>
          </cell>
          <cell r="C14" t="str">
            <v>경질비닐전선관</v>
          </cell>
          <cell r="D14" t="str">
            <v>HI 22C</v>
          </cell>
          <cell r="E14" t="str">
            <v>M</v>
          </cell>
          <cell r="F14">
            <v>889</v>
          </cell>
          <cell r="G14">
            <v>350</v>
          </cell>
          <cell r="H14">
            <v>964</v>
          </cell>
          <cell r="I14">
            <v>335</v>
          </cell>
          <cell r="K14">
            <v>281</v>
          </cell>
          <cell r="O14">
            <v>335</v>
          </cell>
          <cell r="P14" t="str">
            <v>내선전공</v>
          </cell>
          <cell r="Q14">
            <v>0.06</v>
          </cell>
          <cell r="R14">
            <v>5.0999999999999997E-2</v>
          </cell>
          <cell r="U14">
            <v>0</v>
          </cell>
          <cell r="V14">
            <v>0.85</v>
          </cell>
          <cell r="W14" t="str">
            <v>전7-1</v>
          </cell>
          <cell r="X14">
            <v>0.1</v>
          </cell>
          <cell r="Y14" t="str">
            <v>통신내선공</v>
          </cell>
          <cell r="Z14">
            <v>0.06</v>
          </cell>
          <cell r="AA14">
            <v>5.0999999999999997E-2</v>
          </cell>
          <cell r="AD14">
            <v>0</v>
          </cell>
          <cell r="AE14">
            <v>0.85</v>
          </cell>
          <cell r="AF14" t="str">
            <v>통3-3-1</v>
          </cell>
          <cell r="AG14">
            <v>0.1</v>
          </cell>
        </row>
        <row r="15">
          <cell r="B15">
            <v>13</v>
          </cell>
          <cell r="C15" t="str">
            <v>경질비닐전선관</v>
          </cell>
          <cell r="D15" t="str">
            <v>HI 28C</v>
          </cell>
          <cell r="E15" t="str">
            <v>M</v>
          </cell>
          <cell r="F15">
            <v>889</v>
          </cell>
          <cell r="G15">
            <v>675</v>
          </cell>
          <cell r="H15">
            <v>964</v>
          </cell>
          <cell r="I15">
            <v>650</v>
          </cell>
          <cell r="K15">
            <v>281</v>
          </cell>
          <cell r="O15">
            <v>650</v>
          </cell>
          <cell r="P15" t="str">
            <v>내선전공</v>
          </cell>
          <cell r="Q15">
            <v>0.08</v>
          </cell>
          <cell r="R15">
            <v>6.8000000000000005E-2</v>
          </cell>
          <cell r="U15">
            <v>0</v>
          </cell>
          <cell r="V15">
            <v>0.85</v>
          </cell>
          <cell r="W15" t="str">
            <v>전7-1</v>
          </cell>
          <cell r="X15">
            <v>0.1</v>
          </cell>
          <cell r="Y15" t="str">
            <v>통신내선공</v>
          </cell>
          <cell r="Z15">
            <v>0.08</v>
          </cell>
          <cell r="AA15">
            <v>6.8000000000000005E-2</v>
          </cell>
          <cell r="AD15">
            <v>0</v>
          </cell>
          <cell r="AE15">
            <v>0.85</v>
          </cell>
          <cell r="AF15" t="str">
            <v>통3-3-1</v>
          </cell>
          <cell r="AG15">
            <v>0.1</v>
          </cell>
        </row>
        <row r="16">
          <cell r="B16">
            <v>14</v>
          </cell>
          <cell r="C16" t="str">
            <v>경질비닐전선관</v>
          </cell>
          <cell r="D16" t="str">
            <v>HI 36C</v>
          </cell>
          <cell r="E16" t="str">
            <v>M</v>
          </cell>
          <cell r="F16">
            <v>889</v>
          </cell>
          <cell r="G16">
            <v>975</v>
          </cell>
          <cell r="H16">
            <v>964</v>
          </cell>
          <cell r="I16">
            <v>941</v>
          </cell>
          <cell r="K16">
            <v>545</v>
          </cell>
          <cell r="O16">
            <v>941</v>
          </cell>
          <cell r="P16" t="str">
            <v>내선전공</v>
          </cell>
          <cell r="Q16">
            <v>0.1</v>
          </cell>
          <cell r="R16">
            <v>8.5000000000000006E-2</v>
          </cell>
          <cell r="U16">
            <v>0</v>
          </cell>
          <cell r="V16">
            <v>0.85</v>
          </cell>
          <cell r="W16" t="str">
            <v>전7-1</v>
          </cell>
          <cell r="X16">
            <v>0.1</v>
          </cell>
          <cell r="Y16" t="str">
            <v>통신내선공</v>
          </cell>
          <cell r="Z16">
            <v>0.1</v>
          </cell>
          <cell r="AA16">
            <v>8.5000000000000006E-2</v>
          </cell>
          <cell r="AD16">
            <v>0</v>
          </cell>
          <cell r="AE16">
            <v>0.85</v>
          </cell>
          <cell r="AF16" t="str">
            <v>통3-3-1</v>
          </cell>
          <cell r="AG16">
            <v>0.1</v>
          </cell>
        </row>
        <row r="17">
          <cell r="B17">
            <v>15</v>
          </cell>
          <cell r="C17" t="str">
            <v>경질비닐전선관</v>
          </cell>
          <cell r="D17" t="str">
            <v xml:space="preserve">HI 42C </v>
          </cell>
          <cell r="E17" t="str">
            <v>M</v>
          </cell>
          <cell r="F17">
            <v>889</v>
          </cell>
          <cell r="G17">
            <v>1275</v>
          </cell>
          <cell r="H17">
            <v>964</v>
          </cell>
          <cell r="I17">
            <v>1232</v>
          </cell>
          <cell r="K17">
            <v>545</v>
          </cell>
          <cell r="O17">
            <v>1232</v>
          </cell>
          <cell r="P17" t="str">
            <v>내선전공</v>
          </cell>
          <cell r="Q17">
            <v>0.13</v>
          </cell>
          <cell r="R17">
            <v>0.11</v>
          </cell>
          <cell r="U17">
            <v>0</v>
          </cell>
          <cell r="V17">
            <v>0.85</v>
          </cell>
          <cell r="W17" t="str">
            <v>전7-1</v>
          </cell>
          <cell r="X17">
            <v>0.1</v>
          </cell>
          <cell r="Y17" t="str">
            <v>통신내선공</v>
          </cell>
          <cell r="Z17">
            <v>0.13</v>
          </cell>
          <cell r="AA17">
            <v>0.11</v>
          </cell>
          <cell r="AD17">
            <v>0</v>
          </cell>
          <cell r="AE17">
            <v>0.85</v>
          </cell>
          <cell r="AF17" t="str">
            <v>통3-3-1</v>
          </cell>
          <cell r="AG17">
            <v>0.1</v>
          </cell>
        </row>
        <row r="18">
          <cell r="B18">
            <v>16</v>
          </cell>
          <cell r="C18" t="str">
            <v>경질비닐전선관</v>
          </cell>
          <cell r="D18" t="str">
            <v xml:space="preserve">HI 54C </v>
          </cell>
          <cell r="E18" t="str">
            <v>M</v>
          </cell>
          <cell r="F18">
            <v>889</v>
          </cell>
          <cell r="G18">
            <v>1800</v>
          </cell>
          <cell r="H18">
            <v>964</v>
          </cell>
          <cell r="I18">
            <v>1747</v>
          </cell>
          <cell r="K18">
            <v>850</v>
          </cell>
          <cell r="O18">
            <v>1747</v>
          </cell>
          <cell r="P18" t="str">
            <v>내선전공</v>
          </cell>
          <cell r="Q18">
            <v>0.19</v>
          </cell>
          <cell r="R18">
            <v>0.161</v>
          </cell>
          <cell r="U18">
            <v>0</v>
          </cell>
          <cell r="V18">
            <v>0.85</v>
          </cell>
          <cell r="W18" t="str">
            <v>전7-1</v>
          </cell>
          <cell r="X18">
            <v>0.1</v>
          </cell>
          <cell r="Y18" t="str">
            <v>통신내선공</v>
          </cell>
          <cell r="Z18">
            <v>0.19</v>
          </cell>
          <cell r="AA18">
            <v>0.161</v>
          </cell>
          <cell r="AD18">
            <v>0</v>
          </cell>
          <cell r="AE18">
            <v>0.85</v>
          </cell>
          <cell r="AF18" t="str">
            <v>통3-3-1</v>
          </cell>
          <cell r="AG18">
            <v>0.1</v>
          </cell>
        </row>
        <row r="19">
          <cell r="B19">
            <v>17</v>
          </cell>
          <cell r="C19" t="str">
            <v>경질비닐전선관</v>
          </cell>
          <cell r="D19" t="str">
            <v xml:space="preserve">HI 70C </v>
          </cell>
          <cell r="E19" t="str">
            <v>M</v>
          </cell>
          <cell r="F19">
            <v>889</v>
          </cell>
          <cell r="G19">
            <v>2325</v>
          </cell>
          <cell r="H19">
            <v>964</v>
          </cell>
          <cell r="I19">
            <v>2250</v>
          </cell>
          <cell r="K19">
            <v>850</v>
          </cell>
          <cell r="O19">
            <v>2250</v>
          </cell>
          <cell r="P19" t="str">
            <v>내선전공</v>
          </cell>
          <cell r="Q19">
            <v>0.28000000000000003</v>
          </cell>
          <cell r="R19">
            <v>0.23799999999999999</v>
          </cell>
          <cell r="U19">
            <v>0</v>
          </cell>
          <cell r="V19">
            <v>0.85</v>
          </cell>
          <cell r="W19" t="str">
            <v>전7-1</v>
          </cell>
          <cell r="X19">
            <v>0.1</v>
          </cell>
          <cell r="Y19" t="str">
            <v>통신내선공</v>
          </cell>
          <cell r="Z19">
            <v>0.28000000000000003</v>
          </cell>
          <cell r="AA19">
            <v>0.23799999999999999</v>
          </cell>
          <cell r="AD19">
            <v>0</v>
          </cell>
          <cell r="AE19">
            <v>0.85</v>
          </cell>
          <cell r="AF19" t="str">
            <v>통3-3-1</v>
          </cell>
          <cell r="AG19">
            <v>0.1</v>
          </cell>
        </row>
        <row r="20">
          <cell r="B20">
            <v>18</v>
          </cell>
          <cell r="C20" t="str">
            <v>경질비닐전선관</v>
          </cell>
          <cell r="D20" t="str">
            <v xml:space="preserve">HI 82C </v>
          </cell>
          <cell r="E20" t="str">
            <v>M</v>
          </cell>
          <cell r="F20">
            <v>889</v>
          </cell>
          <cell r="G20">
            <v>3500</v>
          </cell>
          <cell r="H20">
            <v>964</v>
          </cell>
          <cell r="I20">
            <v>3429</v>
          </cell>
          <cell r="O20">
            <v>3429</v>
          </cell>
          <cell r="P20" t="str">
            <v>내선전공</v>
          </cell>
          <cell r="Q20">
            <v>0.37</v>
          </cell>
          <cell r="R20">
            <v>0.314</v>
          </cell>
          <cell r="U20">
            <v>0</v>
          </cell>
          <cell r="V20">
            <v>0.85</v>
          </cell>
          <cell r="W20" t="str">
            <v>전7-1</v>
          </cell>
          <cell r="X20">
            <v>0.1</v>
          </cell>
          <cell r="Y20" t="str">
            <v>통신내선공</v>
          </cell>
          <cell r="Z20">
            <v>0.37</v>
          </cell>
          <cell r="AA20">
            <v>0.314</v>
          </cell>
          <cell r="AD20">
            <v>0</v>
          </cell>
          <cell r="AE20">
            <v>0.85</v>
          </cell>
          <cell r="AF20" t="str">
            <v>통3-3-1</v>
          </cell>
          <cell r="AG20">
            <v>0.1</v>
          </cell>
        </row>
        <row r="21">
          <cell r="B21">
            <v>19</v>
          </cell>
          <cell r="C21" t="str">
            <v>경질비닐전선관</v>
          </cell>
          <cell r="D21" t="str">
            <v xml:space="preserve">HI 104C </v>
          </cell>
          <cell r="E21" t="str">
            <v>M</v>
          </cell>
          <cell r="F21">
            <v>889</v>
          </cell>
          <cell r="G21">
            <v>4250</v>
          </cell>
          <cell r="H21">
            <v>964</v>
          </cell>
          <cell r="I21">
            <v>4886</v>
          </cell>
          <cell r="O21">
            <v>4250</v>
          </cell>
          <cell r="P21" t="str">
            <v>내선전공</v>
          </cell>
          <cell r="Q21">
            <v>0.46</v>
          </cell>
          <cell r="R21">
            <v>0.39100000000000001</v>
          </cell>
          <cell r="U21">
            <v>0</v>
          </cell>
          <cell r="V21">
            <v>0.85</v>
          </cell>
          <cell r="W21" t="str">
            <v>전7-1</v>
          </cell>
          <cell r="X21">
            <v>0.1</v>
          </cell>
          <cell r="Y21" t="str">
            <v>통신내선공</v>
          </cell>
          <cell r="Z21">
            <v>0.46</v>
          </cell>
          <cell r="AA21">
            <v>0.39100000000000001</v>
          </cell>
          <cell r="AD21">
            <v>0</v>
          </cell>
          <cell r="AE21">
            <v>0.85</v>
          </cell>
          <cell r="AF21" t="str">
            <v>통3-3-1</v>
          </cell>
          <cell r="AG21">
            <v>0.1</v>
          </cell>
        </row>
        <row r="22">
          <cell r="B22">
            <v>21</v>
          </cell>
          <cell r="C22" t="str">
            <v>1종 금속제 가요전선관</v>
          </cell>
          <cell r="D22" t="str">
            <v>고장력 16C 비방수</v>
          </cell>
          <cell r="E22" t="str">
            <v>M</v>
          </cell>
          <cell r="F22">
            <v>884</v>
          </cell>
          <cell r="G22">
            <v>480</v>
          </cell>
          <cell r="H22">
            <v>966</v>
          </cell>
          <cell r="I22">
            <v>480</v>
          </cell>
          <cell r="O22">
            <v>480</v>
          </cell>
          <cell r="P22" t="str">
            <v>내선전공</v>
          </cell>
          <cell r="Q22">
            <v>3.9E-2</v>
          </cell>
          <cell r="R22">
            <v>3.3000000000000002E-2</v>
          </cell>
          <cell r="U22">
            <v>0</v>
          </cell>
          <cell r="V22">
            <v>0.85</v>
          </cell>
          <cell r="W22" t="str">
            <v>전7-1</v>
          </cell>
          <cell r="X22">
            <v>0.1</v>
          </cell>
          <cell r="Y22" t="str">
            <v>통신내선공</v>
          </cell>
          <cell r="Z22">
            <v>3.9E-2</v>
          </cell>
          <cell r="AA22">
            <v>3.3000000000000002E-2</v>
          </cell>
          <cell r="AD22">
            <v>0</v>
          </cell>
          <cell r="AE22">
            <v>0.85</v>
          </cell>
          <cell r="AF22" t="str">
            <v>통3-3-1</v>
          </cell>
          <cell r="AG22">
            <v>0.1</v>
          </cell>
        </row>
        <row r="23">
          <cell r="B23">
            <v>22</v>
          </cell>
          <cell r="C23" t="str">
            <v>1종 금속제 가요전선관</v>
          </cell>
          <cell r="D23" t="str">
            <v>고장력 22C 비방수</v>
          </cell>
          <cell r="E23" t="str">
            <v>M</v>
          </cell>
          <cell r="F23">
            <v>884</v>
          </cell>
          <cell r="G23">
            <v>730</v>
          </cell>
          <cell r="H23">
            <v>966</v>
          </cell>
          <cell r="I23">
            <v>730</v>
          </cell>
          <cell r="O23">
            <v>730</v>
          </cell>
          <cell r="P23" t="str">
            <v>내선전공</v>
          </cell>
          <cell r="Q23">
            <v>4.9000000000000002E-2</v>
          </cell>
          <cell r="R23">
            <v>4.1000000000000002E-2</v>
          </cell>
          <cell r="U23">
            <v>0</v>
          </cell>
          <cell r="V23">
            <v>0.85</v>
          </cell>
          <cell r="W23" t="str">
            <v>전7-1</v>
          </cell>
          <cell r="X23">
            <v>0.1</v>
          </cell>
          <cell r="Y23" t="str">
            <v>통신내선공</v>
          </cell>
          <cell r="Z23">
            <v>4.9000000000000002E-2</v>
          </cell>
          <cell r="AA23">
            <v>4.1000000000000002E-2</v>
          </cell>
          <cell r="AD23">
            <v>0</v>
          </cell>
          <cell r="AE23">
            <v>0.85</v>
          </cell>
          <cell r="AF23" t="str">
            <v>통3-3-1</v>
          </cell>
          <cell r="AG23">
            <v>0.1</v>
          </cell>
        </row>
        <row r="24">
          <cell r="B24">
            <v>23</v>
          </cell>
          <cell r="C24" t="str">
            <v>1종 금속제 가요전선관</v>
          </cell>
          <cell r="D24" t="str">
            <v>고장력 28C 비방수</v>
          </cell>
          <cell r="E24" t="str">
            <v>M</v>
          </cell>
          <cell r="F24">
            <v>884</v>
          </cell>
          <cell r="G24">
            <v>1340</v>
          </cell>
          <cell r="H24">
            <v>966</v>
          </cell>
          <cell r="I24">
            <v>1340</v>
          </cell>
          <cell r="O24">
            <v>1340</v>
          </cell>
          <cell r="P24" t="str">
            <v>내선전공</v>
          </cell>
          <cell r="Q24">
            <v>6.3E-2</v>
          </cell>
          <cell r="R24">
            <v>5.2999999999999999E-2</v>
          </cell>
          <cell r="U24">
            <v>0</v>
          </cell>
          <cell r="V24">
            <v>0.85</v>
          </cell>
          <cell r="W24" t="str">
            <v>전7-1</v>
          </cell>
          <cell r="X24">
            <v>0.1</v>
          </cell>
          <cell r="Y24" t="str">
            <v>통신내선공</v>
          </cell>
          <cell r="Z24">
            <v>6.3E-2</v>
          </cell>
          <cell r="AA24">
            <v>5.2999999999999999E-2</v>
          </cell>
          <cell r="AD24">
            <v>0</v>
          </cell>
          <cell r="AE24">
            <v>0.85</v>
          </cell>
          <cell r="AF24" t="str">
            <v>통3-3-1</v>
          </cell>
          <cell r="AG24">
            <v>0.1</v>
          </cell>
        </row>
        <row r="25">
          <cell r="B25">
            <v>24</v>
          </cell>
          <cell r="C25" t="str">
            <v>1종 금속제 가요전선관</v>
          </cell>
          <cell r="D25" t="str">
            <v>고장력 36C 비방수</v>
          </cell>
          <cell r="E25" t="str">
            <v>M</v>
          </cell>
          <cell r="F25">
            <v>884</v>
          </cell>
          <cell r="G25">
            <v>1750</v>
          </cell>
          <cell r="H25">
            <v>966</v>
          </cell>
          <cell r="I25">
            <v>1750</v>
          </cell>
          <cell r="K25">
            <v>240</v>
          </cell>
          <cell r="O25">
            <v>1750</v>
          </cell>
          <cell r="P25" t="str">
            <v>내선전공</v>
          </cell>
          <cell r="Q25">
            <v>7.6999999999999999E-2</v>
          </cell>
          <cell r="R25">
            <v>6.5000000000000002E-2</v>
          </cell>
          <cell r="U25">
            <v>0</v>
          </cell>
          <cell r="V25">
            <v>0.85</v>
          </cell>
          <cell r="W25" t="str">
            <v>전7-1</v>
          </cell>
          <cell r="X25">
            <v>0.1</v>
          </cell>
          <cell r="Y25" t="str">
            <v>통신내선공</v>
          </cell>
          <cell r="Z25">
            <v>7.6999999999999999E-2</v>
          </cell>
          <cell r="AA25">
            <v>6.5000000000000002E-2</v>
          </cell>
          <cell r="AD25">
            <v>0</v>
          </cell>
          <cell r="AE25">
            <v>0.85</v>
          </cell>
          <cell r="AF25" t="str">
            <v>통3-3-1</v>
          </cell>
          <cell r="AG25">
            <v>0.1</v>
          </cell>
        </row>
        <row r="26">
          <cell r="B26">
            <v>25</v>
          </cell>
          <cell r="C26" t="str">
            <v>1종 금속제 가요전선관</v>
          </cell>
          <cell r="D26" t="str">
            <v>고장력 42C 비방수</v>
          </cell>
          <cell r="E26" t="str">
            <v>M</v>
          </cell>
          <cell r="F26">
            <v>884</v>
          </cell>
          <cell r="G26">
            <v>2250</v>
          </cell>
          <cell r="H26">
            <v>966</v>
          </cell>
          <cell r="I26">
            <v>2250</v>
          </cell>
          <cell r="O26">
            <v>2250</v>
          </cell>
          <cell r="P26" t="str">
            <v>내선전공</v>
          </cell>
          <cell r="Q26">
            <v>9.0999999999999998E-2</v>
          </cell>
          <cell r="R26">
            <v>7.6999999999999999E-2</v>
          </cell>
          <cell r="U26">
            <v>0</v>
          </cell>
          <cell r="V26">
            <v>0.85</v>
          </cell>
          <cell r="W26" t="str">
            <v>전7-1</v>
          </cell>
          <cell r="X26">
            <v>0.1</v>
          </cell>
          <cell r="Y26" t="str">
            <v>통신내선공</v>
          </cell>
          <cell r="Z26">
            <v>9.0999999999999998E-2</v>
          </cell>
          <cell r="AA26">
            <v>7.6999999999999999E-2</v>
          </cell>
          <cell r="AD26">
            <v>0</v>
          </cell>
          <cell r="AE26">
            <v>0.85</v>
          </cell>
          <cell r="AF26" t="str">
            <v>통3-3-1</v>
          </cell>
          <cell r="AG26">
            <v>0.1</v>
          </cell>
        </row>
        <row r="27">
          <cell r="B27">
            <v>26</v>
          </cell>
          <cell r="C27" t="str">
            <v>1종 금속제 가요전선관</v>
          </cell>
          <cell r="D27" t="str">
            <v>고장력 54C 비방수</v>
          </cell>
          <cell r="E27" t="str">
            <v>M</v>
          </cell>
          <cell r="F27">
            <v>884</v>
          </cell>
          <cell r="G27">
            <v>3130</v>
          </cell>
          <cell r="H27">
            <v>966</v>
          </cell>
          <cell r="I27">
            <v>3130</v>
          </cell>
          <cell r="O27">
            <v>3130</v>
          </cell>
          <cell r="P27" t="str">
            <v>내선전공</v>
          </cell>
          <cell r="Q27">
            <v>0.13</v>
          </cell>
          <cell r="R27">
            <v>0.11</v>
          </cell>
          <cell r="U27">
            <v>0</v>
          </cell>
          <cell r="V27">
            <v>0.85</v>
          </cell>
          <cell r="W27" t="str">
            <v>전7-1</v>
          </cell>
          <cell r="X27">
            <v>0.1</v>
          </cell>
          <cell r="Y27" t="str">
            <v>통신내선공</v>
          </cell>
          <cell r="Z27">
            <v>0.13</v>
          </cell>
          <cell r="AA27">
            <v>0.11</v>
          </cell>
          <cell r="AD27">
            <v>0</v>
          </cell>
          <cell r="AE27">
            <v>0.85</v>
          </cell>
          <cell r="AF27" t="str">
            <v>통3-3-1</v>
          </cell>
          <cell r="AG27">
            <v>0.1</v>
          </cell>
        </row>
        <row r="28">
          <cell r="B28">
            <v>27</v>
          </cell>
          <cell r="C28" t="str">
            <v>1종 금속제 가요전선관</v>
          </cell>
          <cell r="D28" t="str">
            <v>고장력 70C 비방수</v>
          </cell>
          <cell r="E28" t="str">
            <v>M</v>
          </cell>
          <cell r="F28">
            <v>884</v>
          </cell>
          <cell r="G28">
            <v>4750</v>
          </cell>
          <cell r="H28">
            <v>966</v>
          </cell>
          <cell r="I28">
            <v>4750</v>
          </cell>
          <cell r="O28">
            <v>4750</v>
          </cell>
          <cell r="P28" t="str">
            <v>내선전공</v>
          </cell>
          <cell r="Q28">
            <v>0.15</v>
          </cell>
          <cell r="R28">
            <v>0.127</v>
          </cell>
          <cell r="U28">
            <v>0</v>
          </cell>
          <cell r="V28">
            <v>0.85</v>
          </cell>
          <cell r="W28" t="str">
            <v>전7-1</v>
          </cell>
          <cell r="X28">
            <v>0.1</v>
          </cell>
          <cell r="Y28" t="str">
            <v>통신내선공</v>
          </cell>
          <cell r="Z28">
            <v>0.15</v>
          </cell>
          <cell r="AA28">
            <v>0.127</v>
          </cell>
          <cell r="AD28">
            <v>0</v>
          </cell>
          <cell r="AE28">
            <v>0.85</v>
          </cell>
          <cell r="AF28" t="str">
            <v>통3-3-1</v>
          </cell>
          <cell r="AG28">
            <v>0.1</v>
          </cell>
        </row>
        <row r="29">
          <cell r="B29">
            <v>28</v>
          </cell>
          <cell r="C29" t="str">
            <v>1종 금속제 가요전선관</v>
          </cell>
          <cell r="D29" t="str">
            <v>고장력 82C 비방수</v>
          </cell>
          <cell r="E29" t="str">
            <v>M</v>
          </cell>
          <cell r="F29">
            <v>884</v>
          </cell>
          <cell r="G29">
            <v>9380</v>
          </cell>
          <cell r="H29">
            <v>966</v>
          </cell>
          <cell r="I29">
            <v>9380</v>
          </cell>
          <cell r="O29">
            <v>9380</v>
          </cell>
          <cell r="P29" t="str">
            <v>내선전공</v>
          </cell>
          <cell r="Q29">
            <v>0.15</v>
          </cell>
          <cell r="R29">
            <v>0.127</v>
          </cell>
          <cell r="U29">
            <v>0</v>
          </cell>
          <cell r="V29">
            <v>0.85</v>
          </cell>
          <cell r="W29" t="str">
            <v>전7-1</v>
          </cell>
          <cell r="X29">
            <v>0.1</v>
          </cell>
          <cell r="Y29" t="str">
            <v>통신내선공</v>
          </cell>
          <cell r="Z29">
            <v>0.15</v>
          </cell>
          <cell r="AA29">
            <v>0.127</v>
          </cell>
          <cell r="AD29">
            <v>0</v>
          </cell>
          <cell r="AE29">
            <v>0.85</v>
          </cell>
          <cell r="AF29" t="str">
            <v>통3-3-1</v>
          </cell>
          <cell r="AG29">
            <v>0.1</v>
          </cell>
        </row>
        <row r="30">
          <cell r="B30">
            <v>29</v>
          </cell>
          <cell r="C30" t="str">
            <v>1종 금속제 가요전선관</v>
          </cell>
          <cell r="D30" t="str">
            <v>고장력 104C 비방수</v>
          </cell>
          <cell r="E30" t="str">
            <v>M</v>
          </cell>
          <cell r="F30">
            <v>884</v>
          </cell>
          <cell r="G30">
            <v>11250</v>
          </cell>
          <cell r="H30">
            <v>966</v>
          </cell>
          <cell r="I30">
            <v>11250</v>
          </cell>
          <cell r="O30">
            <v>11250</v>
          </cell>
          <cell r="P30" t="str">
            <v>내선전공</v>
          </cell>
          <cell r="Q30">
            <v>0.15</v>
          </cell>
          <cell r="R30">
            <v>0.127</v>
          </cell>
          <cell r="U30">
            <v>0</v>
          </cell>
          <cell r="V30">
            <v>0.85</v>
          </cell>
          <cell r="W30" t="str">
            <v>전7-1</v>
          </cell>
          <cell r="X30">
            <v>0.1</v>
          </cell>
          <cell r="Y30" t="str">
            <v>통신내선공</v>
          </cell>
          <cell r="Z30">
            <v>0.15</v>
          </cell>
          <cell r="AA30">
            <v>0.127</v>
          </cell>
          <cell r="AD30">
            <v>0</v>
          </cell>
          <cell r="AE30">
            <v>0.85</v>
          </cell>
          <cell r="AF30" t="str">
            <v>통3-3-1</v>
          </cell>
          <cell r="AG30">
            <v>0.1</v>
          </cell>
        </row>
        <row r="31">
          <cell r="B31">
            <v>31</v>
          </cell>
          <cell r="C31" t="str">
            <v>1종 금속제 가요전선관</v>
          </cell>
          <cell r="D31" t="str">
            <v>고장력 16C 방수</v>
          </cell>
          <cell r="E31" t="str">
            <v>M</v>
          </cell>
          <cell r="F31">
            <v>884</v>
          </cell>
          <cell r="G31">
            <v>1050</v>
          </cell>
          <cell r="H31">
            <v>966</v>
          </cell>
          <cell r="I31">
            <v>1050</v>
          </cell>
          <cell r="O31">
            <v>1050</v>
          </cell>
          <cell r="P31" t="str">
            <v>내선전공</v>
          </cell>
          <cell r="Q31">
            <v>3.9E-2</v>
          </cell>
          <cell r="R31">
            <v>3.3000000000000002E-2</v>
          </cell>
          <cell r="U31">
            <v>0</v>
          </cell>
          <cell r="V31">
            <v>0.85</v>
          </cell>
          <cell r="W31" t="str">
            <v>전7-1</v>
          </cell>
          <cell r="X31">
            <v>0.1</v>
          </cell>
          <cell r="Y31" t="str">
            <v>통신내선공</v>
          </cell>
          <cell r="Z31">
            <v>3.9E-2</v>
          </cell>
          <cell r="AA31">
            <v>3.3000000000000002E-2</v>
          </cell>
          <cell r="AD31">
            <v>0</v>
          </cell>
          <cell r="AE31">
            <v>0.85</v>
          </cell>
          <cell r="AF31" t="str">
            <v>통3-3-1</v>
          </cell>
          <cell r="AG31">
            <v>0.1</v>
          </cell>
        </row>
        <row r="32">
          <cell r="B32">
            <v>32</v>
          </cell>
          <cell r="C32" t="str">
            <v>1종 금속제 가요전선관</v>
          </cell>
          <cell r="D32" t="str">
            <v>고장력 22C 방수</v>
          </cell>
          <cell r="E32" t="str">
            <v>M</v>
          </cell>
          <cell r="F32">
            <v>884</v>
          </cell>
          <cell r="G32">
            <v>1480</v>
          </cell>
          <cell r="H32">
            <v>966</v>
          </cell>
          <cell r="I32">
            <v>1480</v>
          </cell>
          <cell r="O32">
            <v>1480</v>
          </cell>
          <cell r="P32" t="str">
            <v>내선전공</v>
          </cell>
          <cell r="Q32">
            <v>4.9000000000000002E-2</v>
          </cell>
          <cell r="R32">
            <v>4.1000000000000002E-2</v>
          </cell>
          <cell r="U32">
            <v>0</v>
          </cell>
          <cell r="V32">
            <v>0.85</v>
          </cell>
          <cell r="W32" t="str">
            <v>전7-1</v>
          </cell>
          <cell r="X32">
            <v>0.1</v>
          </cell>
          <cell r="Y32" t="str">
            <v>통신내선공</v>
          </cell>
          <cell r="Z32">
            <v>4.9000000000000002E-2</v>
          </cell>
          <cell r="AA32">
            <v>4.1000000000000002E-2</v>
          </cell>
          <cell r="AD32">
            <v>0</v>
          </cell>
          <cell r="AE32">
            <v>0.85</v>
          </cell>
          <cell r="AF32" t="str">
            <v>통3-3-1</v>
          </cell>
          <cell r="AG32">
            <v>0.1</v>
          </cell>
        </row>
        <row r="33">
          <cell r="B33">
            <v>33</v>
          </cell>
          <cell r="C33" t="str">
            <v>1종 금속제 가요전선관</v>
          </cell>
          <cell r="D33" t="str">
            <v>고장력 28C 방수</v>
          </cell>
          <cell r="E33" t="str">
            <v>M</v>
          </cell>
          <cell r="F33">
            <v>884</v>
          </cell>
          <cell r="G33">
            <v>2100</v>
          </cell>
          <cell r="H33">
            <v>966</v>
          </cell>
          <cell r="I33">
            <v>2100</v>
          </cell>
          <cell r="O33">
            <v>2100</v>
          </cell>
          <cell r="P33" t="str">
            <v>내선전공</v>
          </cell>
          <cell r="Q33">
            <v>6.3E-2</v>
          </cell>
          <cell r="R33">
            <v>5.2999999999999999E-2</v>
          </cell>
          <cell r="U33">
            <v>0</v>
          </cell>
          <cell r="V33">
            <v>0.85</v>
          </cell>
          <cell r="W33" t="str">
            <v>전7-1</v>
          </cell>
          <cell r="X33">
            <v>0.1</v>
          </cell>
          <cell r="Y33" t="str">
            <v>통신내선공</v>
          </cell>
          <cell r="Z33">
            <v>6.3E-2</v>
          </cell>
          <cell r="AA33">
            <v>5.2999999999999999E-2</v>
          </cell>
          <cell r="AD33">
            <v>0</v>
          </cell>
          <cell r="AE33">
            <v>0.85</v>
          </cell>
          <cell r="AF33" t="str">
            <v>통3-3-1</v>
          </cell>
          <cell r="AG33">
            <v>0.1</v>
          </cell>
        </row>
        <row r="34">
          <cell r="B34">
            <v>34</v>
          </cell>
          <cell r="C34" t="str">
            <v>1종 금속제 가요전선관</v>
          </cell>
          <cell r="D34" t="str">
            <v>고장력 36C 방수</v>
          </cell>
          <cell r="E34" t="str">
            <v>M</v>
          </cell>
          <cell r="F34">
            <v>884</v>
          </cell>
          <cell r="G34">
            <v>2980</v>
          </cell>
          <cell r="H34">
            <v>966</v>
          </cell>
          <cell r="I34">
            <v>2980</v>
          </cell>
          <cell r="O34">
            <v>2980</v>
          </cell>
          <cell r="P34" t="str">
            <v>내선전공</v>
          </cell>
          <cell r="Q34">
            <v>7.6999999999999999E-2</v>
          </cell>
          <cell r="R34">
            <v>6.5000000000000002E-2</v>
          </cell>
          <cell r="U34">
            <v>0</v>
          </cell>
          <cell r="V34">
            <v>0.85</v>
          </cell>
          <cell r="W34" t="str">
            <v>전7-1</v>
          </cell>
          <cell r="X34">
            <v>0.1</v>
          </cell>
          <cell r="Y34" t="str">
            <v>통신내선공</v>
          </cell>
          <cell r="Z34">
            <v>7.6999999999999999E-2</v>
          </cell>
          <cell r="AA34">
            <v>6.5000000000000002E-2</v>
          </cell>
          <cell r="AD34">
            <v>0</v>
          </cell>
          <cell r="AE34">
            <v>0.85</v>
          </cell>
          <cell r="AF34" t="str">
            <v>통3-3-1</v>
          </cell>
          <cell r="AG34">
            <v>0.1</v>
          </cell>
        </row>
        <row r="35">
          <cell r="B35">
            <v>35</v>
          </cell>
          <cell r="C35" t="str">
            <v>1종 금속제 가요전선관</v>
          </cell>
          <cell r="D35" t="str">
            <v>고장력 42C 방수</v>
          </cell>
          <cell r="E35" t="str">
            <v>M</v>
          </cell>
          <cell r="F35">
            <v>884</v>
          </cell>
          <cell r="G35">
            <v>3760</v>
          </cell>
          <cell r="H35">
            <v>966</v>
          </cell>
          <cell r="I35">
            <v>3760</v>
          </cell>
          <cell r="O35">
            <v>3760</v>
          </cell>
          <cell r="P35" t="str">
            <v>내선전공</v>
          </cell>
          <cell r="Q35">
            <v>9.0999999999999998E-2</v>
          </cell>
          <cell r="R35">
            <v>7.6999999999999999E-2</v>
          </cell>
          <cell r="U35">
            <v>0</v>
          </cell>
          <cell r="V35">
            <v>0.85</v>
          </cell>
          <cell r="W35" t="str">
            <v>전7-1</v>
          </cell>
          <cell r="X35">
            <v>0.1</v>
          </cell>
          <cell r="Y35" t="str">
            <v>통신내선공</v>
          </cell>
          <cell r="Z35">
            <v>9.0999999999999998E-2</v>
          </cell>
          <cell r="AA35">
            <v>7.6999999999999999E-2</v>
          </cell>
          <cell r="AD35">
            <v>0</v>
          </cell>
          <cell r="AE35">
            <v>0.85</v>
          </cell>
          <cell r="AF35" t="str">
            <v>통3-3-1</v>
          </cell>
          <cell r="AG35">
            <v>0.1</v>
          </cell>
        </row>
        <row r="36">
          <cell r="B36">
            <v>36</v>
          </cell>
          <cell r="C36" t="str">
            <v>1종 금속제 가요전선관</v>
          </cell>
          <cell r="D36" t="str">
            <v>고장력 54C 방수</v>
          </cell>
          <cell r="E36" t="str">
            <v>M</v>
          </cell>
          <cell r="F36">
            <v>884</v>
          </cell>
          <cell r="G36">
            <v>5070</v>
          </cell>
          <cell r="H36">
            <v>966</v>
          </cell>
          <cell r="I36">
            <v>5070</v>
          </cell>
          <cell r="O36">
            <v>5070</v>
          </cell>
          <cell r="P36" t="str">
            <v>내선전공</v>
          </cell>
          <cell r="Q36">
            <v>0.13</v>
          </cell>
          <cell r="R36">
            <v>0.11</v>
          </cell>
          <cell r="U36">
            <v>0</v>
          </cell>
          <cell r="V36">
            <v>0.85</v>
          </cell>
          <cell r="W36" t="str">
            <v>전7-1</v>
          </cell>
          <cell r="X36">
            <v>0.1</v>
          </cell>
          <cell r="Y36" t="str">
            <v>통신내선공</v>
          </cell>
          <cell r="Z36">
            <v>0.13</v>
          </cell>
          <cell r="AA36">
            <v>0.11</v>
          </cell>
          <cell r="AD36">
            <v>0</v>
          </cell>
          <cell r="AE36">
            <v>0.85</v>
          </cell>
          <cell r="AF36" t="str">
            <v>통3-3-1</v>
          </cell>
          <cell r="AG36">
            <v>0.1</v>
          </cell>
        </row>
        <row r="37">
          <cell r="B37">
            <v>37</v>
          </cell>
          <cell r="C37" t="str">
            <v>1종 금속제 가요전선관</v>
          </cell>
          <cell r="D37" t="str">
            <v>고장력 70C 방수</v>
          </cell>
          <cell r="E37" t="str">
            <v>M</v>
          </cell>
          <cell r="F37">
            <v>884</v>
          </cell>
          <cell r="G37">
            <v>9490</v>
          </cell>
          <cell r="H37">
            <v>966</v>
          </cell>
          <cell r="I37">
            <v>9490</v>
          </cell>
          <cell r="O37">
            <v>9490</v>
          </cell>
          <cell r="P37" t="str">
            <v>내선전공</v>
          </cell>
          <cell r="Q37">
            <v>0.15</v>
          </cell>
          <cell r="R37">
            <v>0.127</v>
          </cell>
          <cell r="U37">
            <v>0</v>
          </cell>
          <cell r="V37">
            <v>0.85</v>
          </cell>
          <cell r="W37" t="str">
            <v>전7-1</v>
          </cell>
          <cell r="X37">
            <v>0.1</v>
          </cell>
          <cell r="Y37" t="str">
            <v>통신내선공</v>
          </cell>
          <cell r="Z37">
            <v>0.15</v>
          </cell>
          <cell r="AA37">
            <v>0.127</v>
          </cell>
          <cell r="AD37">
            <v>0</v>
          </cell>
          <cell r="AE37">
            <v>0.85</v>
          </cell>
          <cell r="AF37" t="str">
            <v>통3-3-1</v>
          </cell>
          <cell r="AG37">
            <v>0.1</v>
          </cell>
        </row>
        <row r="38">
          <cell r="B38">
            <v>38</v>
          </cell>
          <cell r="C38" t="str">
            <v>1종 금속제 가요전선관</v>
          </cell>
          <cell r="D38" t="str">
            <v>고장력 82C 방수</v>
          </cell>
          <cell r="E38" t="str">
            <v>M</v>
          </cell>
          <cell r="F38">
            <v>884</v>
          </cell>
          <cell r="G38">
            <v>13580</v>
          </cell>
          <cell r="H38">
            <v>966</v>
          </cell>
          <cell r="I38">
            <v>13580</v>
          </cell>
          <cell r="O38">
            <v>13580</v>
          </cell>
          <cell r="P38" t="str">
            <v>내선전공</v>
          </cell>
          <cell r="Q38">
            <v>0.15</v>
          </cell>
          <cell r="R38">
            <v>0.127</v>
          </cell>
          <cell r="U38">
            <v>0</v>
          </cell>
          <cell r="V38">
            <v>0.85</v>
          </cell>
          <cell r="W38" t="str">
            <v>전7-1</v>
          </cell>
          <cell r="X38">
            <v>0.1</v>
          </cell>
          <cell r="Y38" t="str">
            <v>통신내선공</v>
          </cell>
          <cell r="Z38">
            <v>0.15</v>
          </cell>
          <cell r="AA38">
            <v>0.127</v>
          </cell>
          <cell r="AD38">
            <v>0</v>
          </cell>
          <cell r="AE38">
            <v>0.85</v>
          </cell>
          <cell r="AF38" t="str">
            <v>통3-3-1</v>
          </cell>
          <cell r="AG38">
            <v>0.1</v>
          </cell>
        </row>
        <row r="39">
          <cell r="B39">
            <v>39</v>
          </cell>
          <cell r="C39" t="str">
            <v>1종 금속제 가요전선관</v>
          </cell>
          <cell r="D39" t="str">
            <v>고장력 104C 방수</v>
          </cell>
          <cell r="E39" t="str">
            <v>M</v>
          </cell>
          <cell r="F39">
            <v>884</v>
          </cell>
          <cell r="G39">
            <v>18480</v>
          </cell>
          <cell r="H39">
            <v>966</v>
          </cell>
          <cell r="I39">
            <v>18480</v>
          </cell>
          <cell r="O39">
            <v>18480</v>
          </cell>
          <cell r="P39" t="str">
            <v>내선전공</v>
          </cell>
          <cell r="Q39">
            <v>0.15</v>
          </cell>
          <cell r="R39">
            <v>0.127</v>
          </cell>
          <cell r="U39">
            <v>0</v>
          </cell>
          <cell r="V39">
            <v>0.85</v>
          </cell>
          <cell r="W39" t="str">
            <v>전7-1</v>
          </cell>
          <cell r="X39">
            <v>0.1</v>
          </cell>
          <cell r="Y39" t="str">
            <v>통신내선공</v>
          </cell>
          <cell r="Z39">
            <v>0.15</v>
          </cell>
          <cell r="AA39">
            <v>0.127</v>
          </cell>
          <cell r="AD39">
            <v>0</v>
          </cell>
          <cell r="AE39">
            <v>0.85</v>
          </cell>
          <cell r="AF39" t="str">
            <v>통3-3-1</v>
          </cell>
          <cell r="AG39">
            <v>0.1</v>
          </cell>
        </row>
        <row r="40">
          <cell r="B40">
            <v>41</v>
          </cell>
          <cell r="C40" t="str">
            <v>1종 금속제 가요전선관</v>
          </cell>
          <cell r="D40" t="str">
            <v>16C 비방수</v>
          </cell>
          <cell r="E40" t="str">
            <v>M</v>
          </cell>
          <cell r="F40">
            <v>884</v>
          </cell>
          <cell r="G40">
            <v>380</v>
          </cell>
          <cell r="H40">
            <v>967</v>
          </cell>
          <cell r="I40">
            <v>9490</v>
          </cell>
          <cell r="O40">
            <v>380</v>
          </cell>
          <cell r="P40" t="str">
            <v>내선전공</v>
          </cell>
          <cell r="Q40">
            <v>3.5000000000000003E-2</v>
          </cell>
          <cell r="R40">
            <v>2.9000000000000001E-2</v>
          </cell>
          <cell r="U40">
            <v>0</v>
          </cell>
          <cell r="V40">
            <v>0.85</v>
          </cell>
          <cell r="W40" t="str">
            <v>전7-1</v>
          </cell>
          <cell r="X40">
            <v>0.1</v>
          </cell>
          <cell r="Y40" t="str">
            <v>통신내선공</v>
          </cell>
          <cell r="Z40">
            <v>3.5000000000000003E-2</v>
          </cell>
          <cell r="AA40">
            <v>2.9000000000000001E-2</v>
          </cell>
          <cell r="AD40">
            <v>0</v>
          </cell>
          <cell r="AE40">
            <v>0.85</v>
          </cell>
          <cell r="AF40" t="str">
            <v>통3-3-1</v>
          </cell>
          <cell r="AG40">
            <v>0.1</v>
          </cell>
        </row>
        <row r="41">
          <cell r="B41">
            <v>42</v>
          </cell>
          <cell r="C41" t="str">
            <v>1종 금속제 가요전선관</v>
          </cell>
          <cell r="D41" t="str">
            <v>22C 비방수</v>
          </cell>
          <cell r="E41" t="str">
            <v>M</v>
          </cell>
          <cell r="F41">
            <v>884</v>
          </cell>
          <cell r="G41">
            <v>530</v>
          </cell>
          <cell r="H41">
            <v>967</v>
          </cell>
          <cell r="I41">
            <v>13580</v>
          </cell>
          <cell r="O41">
            <v>530</v>
          </cell>
          <cell r="P41" t="str">
            <v>내선전공</v>
          </cell>
          <cell r="Q41">
            <v>4.3999999999999997E-2</v>
          </cell>
          <cell r="R41">
            <v>3.6999999999999998E-2</v>
          </cell>
          <cell r="U41">
            <v>0</v>
          </cell>
          <cell r="V41">
            <v>0.85</v>
          </cell>
          <cell r="W41" t="str">
            <v>전7-1</v>
          </cell>
          <cell r="X41">
            <v>0.1</v>
          </cell>
          <cell r="Y41" t="str">
            <v>통신내선공</v>
          </cell>
          <cell r="Z41">
            <v>4.3999999999999997E-2</v>
          </cell>
          <cell r="AA41">
            <v>3.6999999999999998E-2</v>
          </cell>
          <cell r="AD41">
            <v>0</v>
          </cell>
          <cell r="AE41">
            <v>0.85</v>
          </cell>
          <cell r="AF41" t="str">
            <v>통3-3-1</v>
          </cell>
          <cell r="AG41">
            <v>0.1</v>
          </cell>
        </row>
        <row r="42">
          <cell r="B42">
            <v>43</v>
          </cell>
          <cell r="C42" t="str">
            <v>1종 금속제 가요전선관</v>
          </cell>
          <cell r="D42" t="str">
            <v>28C 비방수</v>
          </cell>
          <cell r="E42" t="str">
            <v>M</v>
          </cell>
          <cell r="F42">
            <v>884</v>
          </cell>
          <cell r="G42">
            <v>1140</v>
          </cell>
          <cell r="H42">
            <v>967</v>
          </cell>
          <cell r="I42">
            <v>18480</v>
          </cell>
          <cell r="O42">
            <v>1140</v>
          </cell>
          <cell r="P42" t="str">
            <v>내선전공</v>
          </cell>
          <cell r="Q42">
            <v>5.6000000000000001E-2</v>
          </cell>
          <cell r="R42">
            <v>4.7E-2</v>
          </cell>
          <cell r="U42">
            <v>0</v>
          </cell>
          <cell r="V42">
            <v>0.85</v>
          </cell>
          <cell r="W42" t="str">
            <v>전7-1</v>
          </cell>
          <cell r="X42">
            <v>0.1</v>
          </cell>
          <cell r="Y42" t="str">
            <v>통신내선공</v>
          </cell>
          <cell r="Z42">
            <v>5.6000000000000001E-2</v>
          </cell>
          <cell r="AA42">
            <v>4.7E-2</v>
          </cell>
          <cell r="AD42">
            <v>0</v>
          </cell>
          <cell r="AE42">
            <v>0.85</v>
          </cell>
          <cell r="AF42" t="str">
            <v>통3-3-1</v>
          </cell>
          <cell r="AG42">
            <v>0.1</v>
          </cell>
        </row>
        <row r="43">
          <cell r="B43">
            <v>44</v>
          </cell>
          <cell r="C43" t="str">
            <v>1종 금속제 가요전선관</v>
          </cell>
          <cell r="D43" t="str">
            <v>36C 비방수</v>
          </cell>
          <cell r="E43" t="str">
            <v>M</v>
          </cell>
          <cell r="F43">
            <v>884</v>
          </cell>
          <cell r="G43">
            <v>1380</v>
          </cell>
          <cell r="O43">
            <v>1380</v>
          </cell>
          <cell r="P43" t="str">
            <v>내선전공</v>
          </cell>
          <cell r="Q43">
            <v>6.9000000000000006E-2</v>
          </cell>
          <cell r="R43">
            <v>5.8000000000000003E-2</v>
          </cell>
          <cell r="U43">
            <v>0</v>
          </cell>
          <cell r="V43">
            <v>0.85</v>
          </cell>
          <cell r="W43" t="str">
            <v>전7-1</v>
          </cell>
          <cell r="X43">
            <v>0.1</v>
          </cell>
          <cell r="Y43" t="str">
            <v>통신내선공</v>
          </cell>
          <cell r="Z43">
            <v>6.9000000000000006E-2</v>
          </cell>
          <cell r="AA43">
            <v>5.8000000000000003E-2</v>
          </cell>
          <cell r="AD43">
            <v>0</v>
          </cell>
          <cell r="AE43">
            <v>0.85</v>
          </cell>
          <cell r="AF43" t="str">
            <v>통3-3-1</v>
          </cell>
          <cell r="AG43">
            <v>0.1</v>
          </cell>
        </row>
        <row r="44">
          <cell r="B44">
            <v>45</v>
          </cell>
          <cell r="C44" t="str">
            <v>1종 금속제 가요전선관</v>
          </cell>
          <cell r="D44" t="str">
            <v>42C 비방수</v>
          </cell>
          <cell r="E44" t="str">
            <v>M</v>
          </cell>
          <cell r="F44">
            <v>884</v>
          </cell>
          <cell r="G44">
            <v>1530</v>
          </cell>
          <cell r="O44">
            <v>1530</v>
          </cell>
          <cell r="P44" t="str">
            <v>내선전공</v>
          </cell>
          <cell r="Q44">
            <v>8.1000000000000003E-2</v>
          </cell>
          <cell r="R44">
            <v>6.8000000000000005E-2</v>
          </cell>
          <cell r="U44">
            <v>0</v>
          </cell>
          <cell r="V44">
            <v>0.85</v>
          </cell>
          <cell r="W44" t="str">
            <v>전7-1</v>
          </cell>
          <cell r="X44">
            <v>0.1</v>
          </cell>
          <cell r="Y44" t="str">
            <v>통신내선공</v>
          </cell>
          <cell r="Z44">
            <v>8.1000000000000003E-2</v>
          </cell>
          <cell r="AA44">
            <v>6.8000000000000005E-2</v>
          </cell>
          <cell r="AD44">
            <v>0</v>
          </cell>
          <cell r="AE44">
            <v>0.85</v>
          </cell>
          <cell r="AF44" t="str">
            <v>통3-3-1</v>
          </cell>
          <cell r="AG44">
            <v>0.1</v>
          </cell>
        </row>
        <row r="45">
          <cell r="B45">
            <v>46</v>
          </cell>
          <cell r="C45" t="str">
            <v>1종 금속제 가요전선관</v>
          </cell>
          <cell r="D45" t="str">
            <v>54C 비방수</v>
          </cell>
          <cell r="E45" t="str">
            <v>M</v>
          </cell>
          <cell r="F45">
            <v>884</v>
          </cell>
          <cell r="G45">
            <v>1960</v>
          </cell>
          <cell r="O45">
            <v>1960</v>
          </cell>
          <cell r="P45" t="str">
            <v>내선전공</v>
          </cell>
          <cell r="Q45">
            <v>0.11700000000000001</v>
          </cell>
          <cell r="R45">
            <v>9.9000000000000005E-2</v>
          </cell>
          <cell r="U45">
            <v>0</v>
          </cell>
          <cell r="V45">
            <v>0.85</v>
          </cell>
          <cell r="W45" t="str">
            <v>전7-1</v>
          </cell>
          <cell r="X45">
            <v>0.1</v>
          </cell>
          <cell r="Y45" t="str">
            <v>통신내선공</v>
          </cell>
          <cell r="Z45">
            <v>0.11700000000000001</v>
          </cell>
          <cell r="AA45">
            <v>9.9000000000000005E-2</v>
          </cell>
          <cell r="AD45">
            <v>0</v>
          </cell>
          <cell r="AE45">
            <v>0.85</v>
          </cell>
          <cell r="AF45" t="str">
            <v>통3-3-1</v>
          </cell>
          <cell r="AG45">
            <v>0.1</v>
          </cell>
        </row>
        <row r="46">
          <cell r="B46">
            <v>47</v>
          </cell>
          <cell r="C46" t="str">
            <v>1종 금속제 가요전선관</v>
          </cell>
          <cell r="D46" t="str">
            <v>70C 비방수</v>
          </cell>
          <cell r="E46" t="str">
            <v>M</v>
          </cell>
          <cell r="F46">
            <v>884</v>
          </cell>
          <cell r="G46">
            <v>4530</v>
          </cell>
          <cell r="O46">
            <v>4530</v>
          </cell>
          <cell r="P46" t="str">
            <v>내선전공</v>
          </cell>
          <cell r="Q46">
            <v>0.13500000000000001</v>
          </cell>
          <cell r="R46">
            <v>0.114</v>
          </cell>
          <cell r="U46">
            <v>0</v>
          </cell>
          <cell r="V46">
            <v>0.85</v>
          </cell>
          <cell r="W46" t="str">
            <v>전7-1</v>
          </cell>
          <cell r="X46">
            <v>0.1</v>
          </cell>
          <cell r="Y46" t="str">
            <v>통신내선공</v>
          </cell>
          <cell r="Z46">
            <v>0.13500000000000001</v>
          </cell>
          <cell r="AA46">
            <v>0.114</v>
          </cell>
          <cell r="AD46">
            <v>0</v>
          </cell>
          <cell r="AE46">
            <v>0.85</v>
          </cell>
          <cell r="AF46" t="str">
            <v>통3-3-1</v>
          </cell>
          <cell r="AG46">
            <v>0.1</v>
          </cell>
        </row>
        <row r="47">
          <cell r="B47">
            <v>48</v>
          </cell>
          <cell r="C47" t="str">
            <v>1종 금속제 가요전선관</v>
          </cell>
          <cell r="D47" t="str">
            <v>82C 비방수</v>
          </cell>
          <cell r="E47" t="str">
            <v>M</v>
          </cell>
          <cell r="F47">
            <v>884</v>
          </cell>
          <cell r="G47">
            <v>5280</v>
          </cell>
          <cell r="O47">
            <v>5280</v>
          </cell>
          <cell r="P47" t="str">
            <v>내선전공</v>
          </cell>
          <cell r="Q47">
            <v>0.16600000000000001</v>
          </cell>
          <cell r="R47">
            <v>0.14099999999999999</v>
          </cell>
          <cell r="U47">
            <v>0</v>
          </cell>
          <cell r="V47">
            <v>0.85</v>
          </cell>
          <cell r="W47" t="str">
            <v>전7-1</v>
          </cell>
          <cell r="X47">
            <v>0.1</v>
          </cell>
          <cell r="Y47" t="str">
            <v>통신내선공</v>
          </cell>
          <cell r="Z47">
            <v>0.16600000000000001</v>
          </cell>
          <cell r="AA47">
            <v>0.14099999999999999</v>
          </cell>
          <cell r="AD47">
            <v>0</v>
          </cell>
          <cell r="AE47">
            <v>0.85</v>
          </cell>
          <cell r="AF47" t="str">
            <v>통3-3-1</v>
          </cell>
          <cell r="AG47">
            <v>0.1</v>
          </cell>
        </row>
        <row r="48">
          <cell r="B48">
            <v>49</v>
          </cell>
          <cell r="C48" t="str">
            <v>1종 금속제 가요전선관</v>
          </cell>
          <cell r="D48" t="str">
            <v>104C 비방수</v>
          </cell>
          <cell r="E48" t="str">
            <v>M</v>
          </cell>
          <cell r="F48">
            <v>884</v>
          </cell>
          <cell r="G48">
            <v>7000</v>
          </cell>
          <cell r="O48">
            <v>7000</v>
          </cell>
          <cell r="P48" t="str">
            <v>내선전공</v>
          </cell>
          <cell r="Q48">
            <v>0.185</v>
          </cell>
          <cell r="R48">
            <v>0.157</v>
          </cell>
          <cell r="U48">
            <v>0</v>
          </cell>
          <cell r="V48">
            <v>0.85</v>
          </cell>
          <cell r="W48" t="str">
            <v>전7-1</v>
          </cell>
          <cell r="X48">
            <v>0.1</v>
          </cell>
          <cell r="Y48" t="str">
            <v>통신내선공</v>
          </cell>
          <cell r="Z48">
            <v>0.185</v>
          </cell>
          <cell r="AA48">
            <v>0.157</v>
          </cell>
          <cell r="AD48">
            <v>0</v>
          </cell>
          <cell r="AE48">
            <v>0.85</v>
          </cell>
          <cell r="AF48" t="str">
            <v>통3-3-1</v>
          </cell>
          <cell r="AG48">
            <v>0.1</v>
          </cell>
        </row>
        <row r="49">
          <cell r="B49">
            <v>51</v>
          </cell>
          <cell r="C49" t="str">
            <v>1종 금속제 가요전선관</v>
          </cell>
          <cell r="D49" t="str">
            <v>16C 방수</v>
          </cell>
          <cell r="E49" t="str">
            <v>M</v>
          </cell>
          <cell r="F49">
            <v>884</v>
          </cell>
          <cell r="G49">
            <v>740</v>
          </cell>
          <cell r="H49">
            <v>966</v>
          </cell>
          <cell r="I49">
            <v>740</v>
          </cell>
          <cell r="O49">
            <v>740</v>
          </cell>
          <cell r="P49" t="str">
            <v>내선전공</v>
          </cell>
          <cell r="Q49">
            <v>3.5000000000000003E-2</v>
          </cell>
          <cell r="R49">
            <v>2.9000000000000001E-2</v>
          </cell>
          <cell r="U49">
            <v>0</v>
          </cell>
          <cell r="V49">
            <v>0.85</v>
          </cell>
          <cell r="W49" t="str">
            <v>전7-1</v>
          </cell>
          <cell r="X49">
            <v>0.1</v>
          </cell>
          <cell r="Y49" t="str">
            <v>통신내선공</v>
          </cell>
          <cell r="Z49">
            <v>3.5000000000000003E-2</v>
          </cell>
          <cell r="AA49">
            <v>2.9000000000000001E-2</v>
          </cell>
          <cell r="AD49">
            <v>0</v>
          </cell>
          <cell r="AE49">
            <v>0.85</v>
          </cell>
          <cell r="AF49" t="str">
            <v>통3-3-1</v>
          </cell>
          <cell r="AG49">
            <v>0.1</v>
          </cell>
        </row>
        <row r="50">
          <cell r="B50">
            <v>52</v>
          </cell>
          <cell r="C50" t="str">
            <v>1종 금속제 가요전선관</v>
          </cell>
          <cell r="D50" t="str">
            <v>22C 방수</v>
          </cell>
          <cell r="E50" t="str">
            <v>M</v>
          </cell>
          <cell r="F50">
            <v>884</v>
          </cell>
          <cell r="G50">
            <v>940</v>
          </cell>
          <cell r="H50">
            <v>966</v>
          </cell>
          <cell r="I50">
            <v>940</v>
          </cell>
          <cell r="O50">
            <v>940</v>
          </cell>
          <cell r="P50" t="str">
            <v>내선전공</v>
          </cell>
          <cell r="Q50">
            <v>4.3999999999999997E-2</v>
          </cell>
          <cell r="R50">
            <v>3.6999999999999998E-2</v>
          </cell>
          <cell r="U50">
            <v>0</v>
          </cell>
          <cell r="V50">
            <v>0.85</v>
          </cell>
          <cell r="W50" t="str">
            <v>전7-1</v>
          </cell>
          <cell r="X50">
            <v>0.1</v>
          </cell>
          <cell r="Y50" t="str">
            <v>통신내선공</v>
          </cell>
          <cell r="Z50">
            <v>4.3999999999999997E-2</v>
          </cell>
          <cell r="AA50">
            <v>3.6999999999999998E-2</v>
          </cell>
          <cell r="AD50">
            <v>0</v>
          </cell>
          <cell r="AE50">
            <v>0.85</v>
          </cell>
          <cell r="AF50" t="str">
            <v>통3-3-1</v>
          </cell>
          <cell r="AG50">
            <v>0.1</v>
          </cell>
        </row>
        <row r="51">
          <cell r="B51">
            <v>53</v>
          </cell>
          <cell r="C51" t="str">
            <v>1종 금속제 가요전선관</v>
          </cell>
          <cell r="D51" t="str">
            <v>28C 방수</v>
          </cell>
          <cell r="E51" t="str">
            <v>M</v>
          </cell>
          <cell r="F51">
            <v>884</v>
          </cell>
          <cell r="G51">
            <v>1470</v>
          </cell>
          <cell r="H51">
            <v>966</v>
          </cell>
          <cell r="I51">
            <v>1470</v>
          </cell>
          <cell r="O51">
            <v>1470</v>
          </cell>
          <cell r="P51" t="str">
            <v>내선전공</v>
          </cell>
          <cell r="Q51">
            <v>5.6000000000000001E-2</v>
          </cell>
          <cell r="R51">
            <v>4.7E-2</v>
          </cell>
          <cell r="U51">
            <v>0</v>
          </cell>
          <cell r="V51">
            <v>0.85</v>
          </cell>
          <cell r="W51" t="str">
            <v>전7-1</v>
          </cell>
          <cell r="X51">
            <v>0.1</v>
          </cell>
          <cell r="Y51" t="str">
            <v>통신내선공</v>
          </cell>
          <cell r="Z51">
            <v>5.6000000000000001E-2</v>
          </cell>
          <cell r="AA51">
            <v>4.7E-2</v>
          </cell>
          <cell r="AD51">
            <v>0</v>
          </cell>
          <cell r="AE51">
            <v>0.85</v>
          </cell>
          <cell r="AF51" t="str">
            <v>통3-3-1</v>
          </cell>
          <cell r="AG51">
            <v>0.1</v>
          </cell>
        </row>
        <row r="52">
          <cell r="B52">
            <v>54</v>
          </cell>
          <cell r="C52" t="str">
            <v>1종 금속제 가요전선관</v>
          </cell>
          <cell r="D52" t="str">
            <v>36C 방수</v>
          </cell>
          <cell r="E52" t="str">
            <v>M</v>
          </cell>
          <cell r="F52">
            <v>884</v>
          </cell>
          <cell r="G52">
            <v>1770</v>
          </cell>
          <cell r="H52">
            <v>966</v>
          </cell>
          <cell r="I52">
            <v>1770</v>
          </cell>
          <cell r="O52">
            <v>1770</v>
          </cell>
          <cell r="P52" t="str">
            <v>내선전공</v>
          </cell>
          <cell r="Q52">
            <v>6.9000000000000006E-2</v>
          </cell>
          <cell r="R52">
            <v>5.8000000000000003E-2</v>
          </cell>
          <cell r="U52">
            <v>0</v>
          </cell>
          <cell r="V52">
            <v>0.85</v>
          </cell>
          <cell r="W52" t="str">
            <v>전7-1</v>
          </cell>
          <cell r="X52">
            <v>0.1</v>
          </cell>
          <cell r="Y52" t="str">
            <v>통신내선공</v>
          </cell>
          <cell r="Z52">
            <v>6.9000000000000006E-2</v>
          </cell>
          <cell r="AA52">
            <v>5.8000000000000003E-2</v>
          </cell>
          <cell r="AD52">
            <v>0</v>
          </cell>
          <cell r="AE52">
            <v>0.85</v>
          </cell>
          <cell r="AF52" t="str">
            <v>통3-3-1</v>
          </cell>
          <cell r="AG52">
            <v>0.1</v>
          </cell>
        </row>
        <row r="53">
          <cell r="B53">
            <v>55</v>
          </cell>
          <cell r="C53" t="str">
            <v>1종 금속제 가요전선관</v>
          </cell>
          <cell r="D53" t="str">
            <v>42C 방수</v>
          </cell>
          <cell r="E53" t="str">
            <v>M</v>
          </cell>
          <cell r="F53">
            <v>884</v>
          </cell>
          <cell r="G53">
            <v>2080</v>
          </cell>
          <cell r="H53">
            <v>966</v>
          </cell>
          <cell r="I53">
            <v>2080</v>
          </cell>
          <cell r="O53">
            <v>2080</v>
          </cell>
          <cell r="P53" t="str">
            <v>내선전공</v>
          </cell>
          <cell r="Q53">
            <v>8.1000000000000003E-2</v>
          </cell>
          <cell r="R53">
            <v>6.8000000000000005E-2</v>
          </cell>
          <cell r="U53">
            <v>0</v>
          </cell>
          <cell r="V53">
            <v>0.85</v>
          </cell>
          <cell r="W53" t="str">
            <v>전7-1</v>
          </cell>
          <cell r="X53">
            <v>0.1</v>
          </cell>
          <cell r="Y53" t="str">
            <v>통신내선공</v>
          </cell>
          <cell r="Z53">
            <v>8.1000000000000003E-2</v>
          </cell>
          <cell r="AA53">
            <v>6.8000000000000005E-2</v>
          </cell>
          <cell r="AD53">
            <v>0</v>
          </cell>
          <cell r="AE53">
            <v>0.85</v>
          </cell>
          <cell r="AF53" t="str">
            <v>통3-3-1</v>
          </cell>
          <cell r="AG53">
            <v>0.1</v>
          </cell>
        </row>
        <row r="54">
          <cell r="B54">
            <v>56</v>
          </cell>
          <cell r="C54" t="str">
            <v>1종 금속제 가요전선관</v>
          </cell>
          <cell r="D54" t="str">
            <v>54C 방수</v>
          </cell>
          <cell r="E54" t="str">
            <v>M</v>
          </cell>
          <cell r="F54">
            <v>884</v>
          </cell>
          <cell r="G54">
            <v>2730</v>
          </cell>
          <cell r="H54">
            <v>966</v>
          </cell>
          <cell r="I54">
            <v>2730</v>
          </cell>
          <cell r="O54">
            <v>2730</v>
          </cell>
          <cell r="P54" t="str">
            <v>내선전공</v>
          </cell>
          <cell r="Q54">
            <v>0.11700000000000001</v>
          </cell>
          <cell r="R54">
            <v>9.9000000000000005E-2</v>
          </cell>
          <cell r="U54">
            <v>0</v>
          </cell>
          <cell r="V54">
            <v>0.85</v>
          </cell>
          <cell r="W54" t="str">
            <v>전7-1</v>
          </cell>
          <cell r="X54">
            <v>0.1</v>
          </cell>
          <cell r="Y54" t="str">
            <v>통신내선공</v>
          </cell>
          <cell r="Z54">
            <v>0.11700000000000001</v>
          </cell>
          <cell r="AA54">
            <v>9.9000000000000005E-2</v>
          </cell>
          <cell r="AD54">
            <v>0</v>
          </cell>
          <cell r="AE54">
            <v>0.85</v>
          </cell>
          <cell r="AF54" t="str">
            <v>통3-3-1</v>
          </cell>
          <cell r="AG54">
            <v>0.1</v>
          </cell>
        </row>
        <row r="55">
          <cell r="B55">
            <v>57</v>
          </cell>
          <cell r="C55" t="str">
            <v>1종 금속제 가요전선관</v>
          </cell>
          <cell r="D55" t="str">
            <v>70C 방수</v>
          </cell>
          <cell r="E55" t="str">
            <v>M</v>
          </cell>
          <cell r="F55">
            <v>884</v>
          </cell>
          <cell r="G55">
            <v>7200</v>
          </cell>
          <cell r="H55">
            <v>966</v>
          </cell>
          <cell r="I55">
            <v>7200</v>
          </cell>
          <cell r="O55">
            <v>7200</v>
          </cell>
          <cell r="P55" t="str">
            <v>내선전공</v>
          </cell>
          <cell r="Q55">
            <v>0.13500000000000001</v>
          </cell>
          <cell r="R55">
            <v>0.114</v>
          </cell>
          <cell r="U55">
            <v>0</v>
          </cell>
          <cell r="V55">
            <v>0.85</v>
          </cell>
          <cell r="W55" t="str">
            <v>전7-1</v>
          </cell>
          <cell r="X55">
            <v>0.1</v>
          </cell>
          <cell r="Y55" t="str">
            <v>통신내선공</v>
          </cell>
          <cell r="Z55">
            <v>0.13500000000000001</v>
          </cell>
          <cell r="AA55">
            <v>0.114</v>
          </cell>
          <cell r="AD55">
            <v>0</v>
          </cell>
          <cell r="AE55">
            <v>0.85</v>
          </cell>
          <cell r="AF55" t="str">
            <v>통3-3-1</v>
          </cell>
          <cell r="AG55">
            <v>0.1</v>
          </cell>
        </row>
        <row r="56">
          <cell r="B56">
            <v>58</v>
          </cell>
          <cell r="C56" t="str">
            <v>1종 금속제 가요전선관</v>
          </cell>
          <cell r="D56" t="str">
            <v>82C 방수</v>
          </cell>
          <cell r="E56" t="str">
            <v>M</v>
          </cell>
          <cell r="F56">
            <v>884</v>
          </cell>
          <cell r="G56">
            <v>9000</v>
          </cell>
          <cell r="H56">
            <v>966</v>
          </cell>
          <cell r="I56">
            <v>9000</v>
          </cell>
          <cell r="O56">
            <v>9000</v>
          </cell>
          <cell r="P56" t="str">
            <v>내선전공</v>
          </cell>
          <cell r="Q56">
            <v>0.16600000000000001</v>
          </cell>
          <cell r="R56">
            <v>0.14099999999999999</v>
          </cell>
          <cell r="U56">
            <v>0</v>
          </cell>
          <cell r="V56">
            <v>0.85</v>
          </cell>
          <cell r="W56" t="str">
            <v>전7-1</v>
          </cell>
          <cell r="X56">
            <v>0.1</v>
          </cell>
          <cell r="Y56" t="str">
            <v>통신내선공</v>
          </cell>
          <cell r="Z56">
            <v>0.16600000000000001</v>
          </cell>
          <cell r="AA56">
            <v>0.14099999999999999</v>
          </cell>
          <cell r="AD56">
            <v>0</v>
          </cell>
          <cell r="AE56">
            <v>0.85</v>
          </cell>
          <cell r="AF56" t="str">
            <v>통3-3-1</v>
          </cell>
          <cell r="AG56">
            <v>0.1</v>
          </cell>
        </row>
        <row r="57">
          <cell r="B57">
            <v>59</v>
          </cell>
          <cell r="C57" t="str">
            <v>1종 금속제 가요전선관</v>
          </cell>
          <cell r="D57" t="str">
            <v>104C 방수</v>
          </cell>
          <cell r="E57" t="str">
            <v>M</v>
          </cell>
          <cell r="F57">
            <v>884</v>
          </cell>
          <cell r="G57">
            <v>13000</v>
          </cell>
          <cell r="H57">
            <v>966</v>
          </cell>
          <cell r="I57">
            <v>13000</v>
          </cell>
          <cell r="O57">
            <v>13000</v>
          </cell>
          <cell r="P57" t="str">
            <v>내선전공</v>
          </cell>
          <cell r="Q57">
            <v>0.185</v>
          </cell>
          <cell r="R57">
            <v>0.157</v>
          </cell>
          <cell r="U57">
            <v>0</v>
          </cell>
          <cell r="V57">
            <v>0.85</v>
          </cell>
          <cell r="W57" t="str">
            <v>전7-1</v>
          </cell>
          <cell r="X57">
            <v>0.1</v>
          </cell>
          <cell r="Y57" t="str">
            <v>통신내선공</v>
          </cell>
          <cell r="Z57">
            <v>0.185</v>
          </cell>
          <cell r="AA57">
            <v>0.157</v>
          </cell>
          <cell r="AD57">
            <v>0</v>
          </cell>
          <cell r="AE57">
            <v>0.85</v>
          </cell>
          <cell r="AF57" t="str">
            <v>통3-3-1</v>
          </cell>
          <cell r="AG57">
            <v>0.1</v>
          </cell>
        </row>
        <row r="58">
          <cell r="B58">
            <v>61</v>
          </cell>
          <cell r="C58" t="str">
            <v>파상형 경질 PE 전선관</v>
          </cell>
          <cell r="D58" t="str">
            <v>30Φ</v>
          </cell>
          <cell r="E58" t="str">
            <v>M</v>
          </cell>
          <cell r="F58">
            <v>888</v>
          </cell>
          <cell r="G58">
            <v>330</v>
          </cell>
          <cell r="H58">
            <v>963</v>
          </cell>
          <cell r="I58">
            <v>374</v>
          </cell>
          <cell r="O58">
            <v>330</v>
          </cell>
          <cell r="P58" t="str">
            <v>배전전공</v>
          </cell>
          <cell r="Q58">
            <v>1.2E-2</v>
          </cell>
          <cell r="R58">
            <v>0.01</v>
          </cell>
          <cell r="S58" t="str">
            <v>보통인부</v>
          </cell>
          <cell r="T58">
            <v>2.9000000000000001E-2</v>
          </cell>
          <cell r="U58">
            <v>2.4E-2</v>
          </cell>
          <cell r="V58">
            <v>0.85</v>
          </cell>
          <cell r="W58" t="str">
            <v>전7-1</v>
          </cell>
          <cell r="X58">
            <v>0.1</v>
          </cell>
          <cell r="Y58" t="str">
            <v>통신내선공</v>
          </cell>
          <cell r="Z58">
            <v>5.6000000000000001E-2</v>
          </cell>
          <cell r="AA58">
            <v>4.7E-2</v>
          </cell>
          <cell r="AD58">
            <v>0</v>
          </cell>
          <cell r="AE58">
            <v>0.85</v>
          </cell>
          <cell r="AF58" t="str">
            <v>통3-3-1</v>
          </cell>
          <cell r="AG58">
            <v>0.1</v>
          </cell>
        </row>
        <row r="59">
          <cell r="B59">
            <v>62</v>
          </cell>
          <cell r="C59" t="str">
            <v>파상형 경질 PE 전선관</v>
          </cell>
          <cell r="D59" t="str">
            <v>40Φ</v>
          </cell>
          <cell r="E59" t="str">
            <v>M</v>
          </cell>
          <cell r="F59">
            <v>888</v>
          </cell>
          <cell r="G59">
            <v>510</v>
          </cell>
          <cell r="H59">
            <v>963</v>
          </cell>
          <cell r="I59">
            <v>561</v>
          </cell>
          <cell r="O59">
            <v>510</v>
          </cell>
          <cell r="P59" t="str">
            <v>배전전공</v>
          </cell>
          <cell r="Q59">
            <v>1.2E-2</v>
          </cell>
          <cell r="R59">
            <v>0.01</v>
          </cell>
          <cell r="S59" t="str">
            <v>보통인부</v>
          </cell>
          <cell r="T59">
            <v>2.9000000000000001E-2</v>
          </cell>
          <cell r="U59">
            <v>2.4E-2</v>
          </cell>
          <cell r="V59">
            <v>0.85</v>
          </cell>
          <cell r="W59" t="str">
            <v>전7-1</v>
          </cell>
          <cell r="X59">
            <v>0.1</v>
          </cell>
          <cell r="Y59" t="str">
            <v>통신내선공</v>
          </cell>
          <cell r="Z59">
            <v>7.2800000000000004E-2</v>
          </cell>
          <cell r="AA59">
            <v>6.0999999999999999E-2</v>
          </cell>
          <cell r="AD59">
            <v>0</v>
          </cell>
          <cell r="AE59">
            <v>0.85</v>
          </cell>
          <cell r="AF59" t="str">
            <v>통3-3-1</v>
          </cell>
          <cell r="AG59">
            <v>0.1</v>
          </cell>
        </row>
        <row r="60">
          <cell r="B60">
            <v>63</v>
          </cell>
          <cell r="C60" t="str">
            <v>파상형 경질 PE 전선관</v>
          </cell>
          <cell r="D60" t="str">
            <v>50Φ</v>
          </cell>
          <cell r="E60" t="str">
            <v>M</v>
          </cell>
          <cell r="F60">
            <v>888</v>
          </cell>
          <cell r="G60">
            <v>620</v>
          </cell>
          <cell r="H60">
            <v>963</v>
          </cell>
          <cell r="I60">
            <v>704</v>
          </cell>
          <cell r="O60">
            <v>620</v>
          </cell>
          <cell r="P60" t="str">
            <v>배전전공</v>
          </cell>
          <cell r="Q60">
            <v>1.2E-2</v>
          </cell>
          <cell r="R60">
            <v>0.01</v>
          </cell>
          <cell r="S60" t="str">
            <v>보통인부</v>
          </cell>
          <cell r="T60">
            <v>2.9000000000000001E-2</v>
          </cell>
          <cell r="U60">
            <v>2.4E-2</v>
          </cell>
          <cell r="V60">
            <v>0.85</v>
          </cell>
          <cell r="W60" t="str">
            <v>전7-1</v>
          </cell>
          <cell r="X60">
            <v>0.1</v>
          </cell>
          <cell r="Y60" t="str">
            <v>통신내선공</v>
          </cell>
          <cell r="Z60">
            <v>0.10639999999999999</v>
          </cell>
          <cell r="AA60">
            <v>0.09</v>
          </cell>
          <cell r="AD60">
            <v>0</v>
          </cell>
          <cell r="AE60">
            <v>0.85</v>
          </cell>
          <cell r="AF60" t="str">
            <v>통3-3-1</v>
          </cell>
          <cell r="AG60">
            <v>0.1</v>
          </cell>
        </row>
        <row r="61">
          <cell r="B61">
            <v>64</v>
          </cell>
          <cell r="C61" t="str">
            <v>파상형 경질 PE 전선관</v>
          </cell>
          <cell r="D61" t="str">
            <v>65Φ</v>
          </cell>
          <cell r="E61" t="str">
            <v>M</v>
          </cell>
          <cell r="F61">
            <v>888</v>
          </cell>
          <cell r="G61">
            <v>850</v>
          </cell>
          <cell r="H61">
            <v>963</v>
          </cell>
          <cell r="I61">
            <v>935</v>
          </cell>
          <cell r="O61">
            <v>850</v>
          </cell>
          <cell r="P61" t="str">
            <v>배전전공</v>
          </cell>
          <cell r="Q61">
            <v>1.4999999999999999E-2</v>
          </cell>
          <cell r="R61">
            <v>1.2E-2</v>
          </cell>
          <cell r="S61" t="str">
            <v>보통인부</v>
          </cell>
          <cell r="T61">
            <v>3.5000000000000003E-2</v>
          </cell>
          <cell r="U61">
            <v>2.9000000000000001E-2</v>
          </cell>
          <cell r="V61">
            <v>0.85</v>
          </cell>
          <cell r="W61" t="str">
            <v>전7-1</v>
          </cell>
          <cell r="X61">
            <v>0.1</v>
          </cell>
          <cell r="Y61" t="str">
            <v>통신내선공</v>
          </cell>
          <cell r="Z61">
            <v>0.15679999999999999</v>
          </cell>
          <cell r="AA61">
            <v>0.13300000000000001</v>
          </cell>
          <cell r="AD61">
            <v>0</v>
          </cell>
          <cell r="AE61">
            <v>0.85</v>
          </cell>
          <cell r="AF61" t="str">
            <v>통3-3-1</v>
          </cell>
          <cell r="AG61">
            <v>0.1</v>
          </cell>
        </row>
        <row r="62">
          <cell r="B62">
            <v>65</v>
          </cell>
          <cell r="C62" t="str">
            <v>파상형 경질 PE 전선관</v>
          </cell>
          <cell r="D62" t="str">
            <v>80Φ</v>
          </cell>
          <cell r="E62" t="str">
            <v>M</v>
          </cell>
          <cell r="F62">
            <v>888</v>
          </cell>
          <cell r="G62">
            <v>1190</v>
          </cell>
          <cell r="H62">
            <v>963</v>
          </cell>
          <cell r="I62">
            <v>1309</v>
          </cell>
          <cell r="K62">
            <v>392</v>
          </cell>
          <cell r="O62">
            <v>1190</v>
          </cell>
          <cell r="P62" t="str">
            <v>배전전공</v>
          </cell>
          <cell r="Q62">
            <v>1.4999999999999999E-2</v>
          </cell>
          <cell r="R62">
            <v>1.2E-2</v>
          </cell>
          <cell r="S62" t="str">
            <v>보통인부</v>
          </cell>
          <cell r="T62">
            <v>3.5000000000000003E-2</v>
          </cell>
          <cell r="U62">
            <v>2.9000000000000001E-2</v>
          </cell>
          <cell r="V62">
            <v>0.85</v>
          </cell>
          <cell r="W62" t="str">
            <v>전7-1</v>
          </cell>
          <cell r="X62">
            <v>0.1</v>
          </cell>
          <cell r="Y62" t="str">
            <v>통신내선공</v>
          </cell>
          <cell r="Z62">
            <v>0.2072</v>
          </cell>
          <cell r="AA62">
            <v>0.17599999999999999</v>
          </cell>
          <cell r="AD62">
            <v>0</v>
          </cell>
          <cell r="AE62">
            <v>0.85</v>
          </cell>
          <cell r="AF62" t="str">
            <v>통3-3-1</v>
          </cell>
          <cell r="AG62">
            <v>0.1</v>
          </cell>
        </row>
        <row r="63">
          <cell r="B63">
            <v>66</v>
          </cell>
          <cell r="C63" t="str">
            <v>파상형 경질 PE 전선관</v>
          </cell>
          <cell r="D63" t="str">
            <v>100Φ</v>
          </cell>
          <cell r="E63" t="str">
            <v>M</v>
          </cell>
          <cell r="F63">
            <v>888</v>
          </cell>
          <cell r="G63">
            <v>1790</v>
          </cell>
          <cell r="H63">
            <v>963</v>
          </cell>
          <cell r="I63">
            <v>1969</v>
          </cell>
          <cell r="O63">
            <v>1790</v>
          </cell>
          <cell r="P63" t="str">
            <v>배전전공</v>
          </cell>
          <cell r="Q63">
            <v>1.7999999999999999E-2</v>
          </cell>
          <cell r="R63">
            <v>1.4999999999999999E-2</v>
          </cell>
          <cell r="S63" t="str">
            <v>보통인부</v>
          </cell>
          <cell r="T63">
            <v>5.7000000000000002E-2</v>
          </cell>
          <cell r="U63">
            <v>4.8000000000000001E-2</v>
          </cell>
          <cell r="V63">
            <v>0.85</v>
          </cell>
          <cell r="W63" t="str">
            <v>전7-1</v>
          </cell>
          <cell r="X63">
            <v>0.1</v>
          </cell>
          <cell r="Y63" t="str">
            <v>통신내선공</v>
          </cell>
          <cell r="Z63">
            <v>0.46</v>
          </cell>
          <cell r="AA63">
            <v>0.39100000000000001</v>
          </cell>
          <cell r="AD63">
            <v>0</v>
          </cell>
          <cell r="AE63">
            <v>0.85</v>
          </cell>
          <cell r="AF63" t="str">
            <v>통3-3-1</v>
          </cell>
          <cell r="AG63">
            <v>0.1</v>
          </cell>
        </row>
        <row r="64">
          <cell r="B64">
            <v>67</v>
          </cell>
          <cell r="C64" t="str">
            <v>파상형 경질 PE 전선관</v>
          </cell>
          <cell r="D64" t="str">
            <v>125Φ</v>
          </cell>
          <cell r="E64" t="str">
            <v>M</v>
          </cell>
          <cell r="F64">
            <v>888</v>
          </cell>
          <cell r="G64">
            <v>2550</v>
          </cell>
          <cell r="H64">
            <v>963</v>
          </cell>
          <cell r="I64">
            <v>2805</v>
          </cell>
          <cell r="O64">
            <v>2550</v>
          </cell>
          <cell r="P64" t="str">
            <v>배전전공</v>
          </cell>
          <cell r="Q64">
            <v>2.5000000000000001E-2</v>
          </cell>
          <cell r="R64">
            <v>2.1000000000000001E-2</v>
          </cell>
          <cell r="S64" t="str">
            <v>보통인부</v>
          </cell>
          <cell r="T64">
            <v>7.6999999999999999E-2</v>
          </cell>
          <cell r="U64">
            <v>6.5000000000000002E-2</v>
          </cell>
          <cell r="V64">
            <v>0.85</v>
          </cell>
          <cell r="W64" t="str">
            <v>전7-1</v>
          </cell>
          <cell r="X64">
            <v>0.1</v>
          </cell>
          <cell r="Y64" t="str">
            <v>통신내선공</v>
          </cell>
          <cell r="Z64">
            <v>0.51</v>
          </cell>
          <cell r="AA64">
            <v>0.433</v>
          </cell>
          <cell r="AD64">
            <v>0</v>
          </cell>
          <cell r="AE64">
            <v>0.85</v>
          </cell>
          <cell r="AF64" t="str">
            <v>통3-3-1</v>
          </cell>
          <cell r="AG64">
            <v>0.1</v>
          </cell>
        </row>
        <row r="65">
          <cell r="B65">
            <v>68</v>
          </cell>
          <cell r="C65" t="str">
            <v>파상형 경질 PE 전선관</v>
          </cell>
          <cell r="D65" t="str">
            <v>150Φ</v>
          </cell>
          <cell r="E65" t="str">
            <v>M</v>
          </cell>
          <cell r="F65">
            <v>888</v>
          </cell>
          <cell r="G65">
            <v>3570</v>
          </cell>
          <cell r="H65">
            <v>963</v>
          </cell>
          <cell r="I65">
            <v>3927</v>
          </cell>
          <cell r="O65">
            <v>3570</v>
          </cell>
          <cell r="P65" t="str">
            <v>배전전공</v>
          </cell>
          <cell r="Q65">
            <v>0.03</v>
          </cell>
          <cell r="R65">
            <v>2.5000000000000001E-2</v>
          </cell>
          <cell r="S65" t="str">
            <v>보통인부</v>
          </cell>
          <cell r="T65">
            <v>9.7000000000000003E-2</v>
          </cell>
          <cell r="U65">
            <v>8.2000000000000003E-2</v>
          </cell>
          <cell r="V65">
            <v>0.85</v>
          </cell>
          <cell r="W65" t="str">
            <v>전7-1</v>
          </cell>
          <cell r="X65">
            <v>0.1</v>
          </cell>
          <cell r="Y65" t="str">
            <v>통신내선공</v>
          </cell>
          <cell r="Z65">
            <v>0.51</v>
          </cell>
          <cell r="AA65">
            <v>0.433</v>
          </cell>
          <cell r="AD65">
            <v>0</v>
          </cell>
          <cell r="AE65">
            <v>0.85</v>
          </cell>
          <cell r="AF65" t="str">
            <v>통3-3-1</v>
          </cell>
          <cell r="AG65">
            <v>0.1</v>
          </cell>
        </row>
        <row r="66">
          <cell r="B66">
            <v>69</v>
          </cell>
          <cell r="C66" t="str">
            <v>파상형 경질 PE 전선관</v>
          </cell>
          <cell r="D66" t="str">
            <v>175Φ</v>
          </cell>
          <cell r="E66" t="str">
            <v>M</v>
          </cell>
          <cell r="F66">
            <v>888</v>
          </cell>
          <cell r="G66">
            <v>5100</v>
          </cell>
          <cell r="H66">
            <v>963</v>
          </cell>
          <cell r="I66">
            <v>5610</v>
          </cell>
          <cell r="O66">
            <v>5100</v>
          </cell>
          <cell r="P66" t="str">
            <v>배전전공</v>
          </cell>
          <cell r="Q66">
            <v>3.5999999999999997E-2</v>
          </cell>
          <cell r="R66">
            <v>0.03</v>
          </cell>
          <cell r="S66" t="str">
            <v>보통인부</v>
          </cell>
          <cell r="T66">
            <v>0.11700000000000001</v>
          </cell>
          <cell r="U66">
            <v>9.9000000000000005E-2</v>
          </cell>
          <cell r="V66">
            <v>0.85</v>
          </cell>
          <cell r="W66" t="str">
            <v>전7-1</v>
          </cell>
          <cell r="X66">
            <v>0.1</v>
          </cell>
          <cell r="Y66" t="str">
            <v>통신내선공</v>
          </cell>
          <cell r="Z66">
            <v>0.51</v>
          </cell>
          <cell r="AA66">
            <v>0.433</v>
          </cell>
          <cell r="AD66">
            <v>0</v>
          </cell>
          <cell r="AE66">
            <v>0.85</v>
          </cell>
          <cell r="AF66" t="str">
            <v>통3-3-1</v>
          </cell>
          <cell r="AG66">
            <v>0.1</v>
          </cell>
        </row>
        <row r="67">
          <cell r="B67">
            <v>70</v>
          </cell>
          <cell r="C67" t="str">
            <v>파상형 경질 PE 전선관</v>
          </cell>
          <cell r="D67" t="str">
            <v>200Φ</v>
          </cell>
          <cell r="E67" t="str">
            <v>M</v>
          </cell>
          <cell r="F67">
            <v>888</v>
          </cell>
          <cell r="G67">
            <v>6370</v>
          </cell>
          <cell r="H67">
            <v>963</v>
          </cell>
          <cell r="I67">
            <v>7007</v>
          </cell>
          <cell r="O67">
            <v>6370</v>
          </cell>
          <cell r="P67" t="str">
            <v>배전전공</v>
          </cell>
          <cell r="Q67">
            <v>4.1000000000000002E-2</v>
          </cell>
          <cell r="R67">
            <v>3.4000000000000002E-2</v>
          </cell>
          <cell r="S67" t="str">
            <v>보통인부</v>
          </cell>
          <cell r="T67">
            <v>0.129</v>
          </cell>
          <cell r="U67">
            <v>0.109</v>
          </cell>
          <cell r="V67">
            <v>0.85</v>
          </cell>
          <cell r="W67" t="str">
            <v>전7-1</v>
          </cell>
          <cell r="X67">
            <v>0.1</v>
          </cell>
          <cell r="Y67" t="str">
            <v>통신내선공</v>
          </cell>
          <cell r="Z67">
            <v>0.51</v>
          </cell>
          <cell r="AA67">
            <v>0.433</v>
          </cell>
          <cell r="AD67">
            <v>0</v>
          </cell>
          <cell r="AE67">
            <v>0.85</v>
          </cell>
          <cell r="AF67" t="str">
            <v>통3-3-1</v>
          </cell>
          <cell r="AG67">
            <v>0.1</v>
          </cell>
        </row>
        <row r="68">
          <cell r="B68">
            <v>71</v>
          </cell>
          <cell r="C68" t="str">
            <v>합성수지제가요전선관</v>
          </cell>
          <cell r="D68" t="str">
            <v>하이렉스CD 16C</v>
          </cell>
          <cell r="E68" t="str">
            <v>M</v>
          </cell>
          <cell r="F68">
            <v>888</v>
          </cell>
          <cell r="G68">
            <v>120</v>
          </cell>
          <cell r="H68">
            <v>964</v>
          </cell>
          <cell r="I68">
            <v>154</v>
          </cell>
          <cell r="O68">
            <v>120</v>
          </cell>
          <cell r="P68" t="str">
            <v>내선전공</v>
          </cell>
          <cell r="Q68">
            <v>0.04</v>
          </cell>
          <cell r="R68">
            <v>3.4000000000000002E-2</v>
          </cell>
          <cell r="U68">
            <v>0</v>
          </cell>
          <cell r="V68">
            <v>0.85</v>
          </cell>
          <cell r="W68" t="str">
            <v>전7-1</v>
          </cell>
          <cell r="X68">
            <v>0.1</v>
          </cell>
          <cell r="Y68" t="str">
            <v>통신내선공</v>
          </cell>
          <cell r="Z68">
            <v>0.04</v>
          </cell>
          <cell r="AA68">
            <v>3.4000000000000002E-2</v>
          </cell>
          <cell r="AD68">
            <v>0</v>
          </cell>
          <cell r="AE68">
            <v>0.85</v>
          </cell>
          <cell r="AF68" t="str">
            <v>통3-3-1</v>
          </cell>
          <cell r="AG68">
            <v>0.1</v>
          </cell>
        </row>
        <row r="69">
          <cell r="B69">
            <v>72</v>
          </cell>
          <cell r="C69" t="str">
            <v>합성수지제가요전선관</v>
          </cell>
          <cell r="D69" t="str">
            <v>하이렉스CD 22C</v>
          </cell>
          <cell r="E69" t="str">
            <v>M</v>
          </cell>
          <cell r="F69">
            <v>888</v>
          </cell>
          <cell r="G69">
            <v>160</v>
          </cell>
          <cell r="H69">
            <v>964</v>
          </cell>
          <cell r="I69">
            <v>198</v>
          </cell>
          <cell r="O69">
            <v>160</v>
          </cell>
          <cell r="P69" t="str">
            <v>내선전공</v>
          </cell>
          <cell r="Q69">
            <v>4.8000000000000001E-2</v>
          </cell>
          <cell r="R69">
            <v>0.04</v>
          </cell>
          <cell r="U69">
            <v>0</v>
          </cell>
          <cell r="V69">
            <v>0.85</v>
          </cell>
          <cell r="W69" t="str">
            <v>전7-1</v>
          </cell>
          <cell r="X69">
            <v>0.1</v>
          </cell>
          <cell r="Y69" t="str">
            <v>통신내선공</v>
          </cell>
          <cell r="Z69">
            <v>4.8000000000000001E-2</v>
          </cell>
          <cell r="AA69">
            <v>0.04</v>
          </cell>
          <cell r="AD69">
            <v>0</v>
          </cell>
          <cell r="AE69">
            <v>0.85</v>
          </cell>
          <cell r="AF69" t="str">
            <v>통3-3-1</v>
          </cell>
          <cell r="AG69">
            <v>0.1</v>
          </cell>
        </row>
        <row r="70">
          <cell r="B70">
            <v>73</v>
          </cell>
          <cell r="C70" t="str">
            <v>합성수지제가요전선관</v>
          </cell>
          <cell r="D70" t="str">
            <v>하이렉스CD 28C</v>
          </cell>
          <cell r="E70" t="str">
            <v>M</v>
          </cell>
          <cell r="F70">
            <v>888</v>
          </cell>
          <cell r="G70">
            <v>220</v>
          </cell>
          <cell r="H70">
            <v>964</v>
          </cell>
          <cell r="I70">
            <v>264</v>
          </cell>
          <cell r="O70">
            <v>220</v>
          </cell>
          <cell r="P70" t="str">
            <v>내선전공</v>
          </cell>
          <cell r="Q70">
            <v>6.4000000000000001E-2</v>
          </cell>
          <cell r="R70">
            <v>5.3999999999999999E-2</v>
          </cell>
          <cell r="U70">
            <v>0</v>
          </cell>
          <cell r="V70">
            <v>0.85</v>
          </cell>
          <cell r="W70" t="str">
            <v>전7-1</v>
          </cell>
          <cell r="X70">
            <v>0.1</v>
          </cell>
          <cell r="Y70" t="str">
            <v>통신내선공</v>
          </cell>
          <cell r="Z70">
            <v>6.4000000000000001E-2</v>
          </cell>
          <cell r="AA70">
            <v>5.3999999999999999E-2</v>
          </cell>
          <cell r="AD70">
            <v>0</v>
          </cell>
          <cell r="AE70">
            <v>0.85</v>
          </cell>
          <cell r="AF70" t="str">
            <v>통3-3-1</v>
          </cell>
          <cell r="AG70">
            <v>0.1</v>
          </cell>
        </row>
        <row r="71">
          <cell r="B71">
            <v>71</v>
          </cell>
          <cell r="C71" t="str">
            <v>1.전선관</v>
          </cell>
          <cell r="D71" t="str">
            <v>하이렉스CD 16C</v>
          </cell>
          <cell r="E71" t="str">
            <v>M</v>
          </cell>
          <cell r="F71">
            <v>888</v>
          </cell>
          <cell r="G71">
            <v>120</v>
          </cell>
          <cell r="H71">
            <v>964</v>
          </cell>
          <cell r="I71">
            <v>154</v>
          </cell>
          <cell r="O71">
            <v>0</v>
          </cell>
          <cell r="P71" t="str">
            <v>내선전공</v>
          </cell>
          <cell r="Q71">
            <v>0.04</v>
          </cell>
          <cell r="R71">
            <v>0</v>
          </cell>
          <cell r="U71">
            <v>0</v>
          </cell>
          <cell r="V71">
            <v>1</v>
          </cell>
          <cell r="W71" t="str">
            <v>전7-1</v>
          </cell>
          <cell r="X71">
            <v>0.1</v>
          </cell>
          <cell r="Y71" t="str">
            <v>통신내선공</v>
          </cell>
          <cell r="Z71">
            <v>0.04</v>
          </cell>
          <cell r="AA71">
            <v>0</v>
          </cell>
          <cell r="AD71">
            <v>0</v>
          </cell>
          <cell r="AE71">
            <v>1</v>
          </cell>
          <cell r="AF71" t="str">
            <v>통3-3-1</v>
          </cell>
          <cell r="AG71">
            <v>0</v>
          </cell>
        </row>
        <row r="72">
          <cell r="B72">
            <v>111</v>
          </cell>
          <cell r="C72" t="str">
            <v>600V 비닐 절연 전선</v>
          </cell>
          <cell r="D72" t="str">
            <v>HIV 1.2mm</v>
          </cell>
          <cell r="E72" t="str">
            <v>M</v>
          </cell>
          <cell r="F72">
            <v>858</v>
          </cell>
          <cell r="G72">
            <v>71</v>
          </cell>
          <cell r="H72">
            <v>937</v>
          </cell>
          <cell r="I72">
            <v>73</v>
          </cell>
          <cell r="O72">
            <v>71</v>
          </cell>
          <cell r="P72" t="str">
            <v>내선전공</v>
          </cell>
          <cell r="Q72">
            <v>0.01</v>
          </cell>
          <cell r="R72">
            <v>8.0000000000000002E-3</v>
          </cell>
          <cell r="U72">
            <v>0</v>
          </cell>
          <cell r="V72">
            <v>0.85</v>
          </cell>
          <cell r="W72" t="str">
            <v>전7-8</v>
          </cell>
          <cell r="X72">
            <v>0.1</v>
          </cell>
          <cell r="Y72" t="str">
            <v>통신내선공</v>
          </cell>
          <cell r="Z72">
            <v>0.01</v>
          </cell>
          <cell r="AA72">
            <v>8.0000000000000002E-3</v>
          </cell>
          <cell r="AD72">
            <v>0</v>
          </cell>
          <cell r="AE72">
            <v>0.85</v>
          </cell>
          <cell r="AF72" t="str">
            <v>전7-8</v>
          </cell>
          <cell r="AG72">
            <v>0.1</v>
          </cell>
        </row>
        <row r="73">
          <cell r="B73">
            <v>112</v>
          </cell>
          <cell r="C73" t="str">
            <v>600V 비닐 절연 전선</v>
          </cell>
          <cell r="D73" t="str">
            <v>HIV 1.6mm</v>
          </cell>
          <cell r="E73" t="str">
            <v>M</v>
          </cell>
          <cell r="F73">
            <v>858</v>
          </cell>
          <cell r="G73">
            <v>110</v>
          </cell>
          <cell r="H73">
            <v>937</v>
          </cell>
          <cell r="I73">
            <v>109</v>
          </cell>
          <cell r="O73">
            <v>109</v>
          </cell>
          <cell r="P73" t="str">
            <v>내선전공</v>
          </cell>
          <cell r="Q73">
            <v>0.01</v>
          </cell>
          <cell r="R73">
            <v>8.0000000000000002E-3</v>
          </cell>
          <cell r="U73">
            <v>0</v>
          </cell>
          <cell r="V73">
            <v>0.85</v>
          </cell>
          <cell r="W73" t="str">
            <v>전7-8</v>
          </cell>
          <cell r="X73">
            <v>0.1</v>
          </cell>
          <cell r="Y73" t="str">
            <v>통신내선공</v>
          </cell>
          <cell r="Z73">
            <v>0.01</v>
          </cell>
          <cell r="AA73">
            <v>8.0000000000000002E-3</v>
          </cell>
          <cell r="AD73">
            <v>0</v>
          </cell>
          <cell r="AE73">
            <v>0.85</v>
          </cell>
          <cell r="AF73" t="str">
            <v>전7-8</v>
          </cell>
          <cell r="AG73">
            <v>0.1</v>
          </cell>
        </row>
        <row r="74">
          <cell r="B74">
            <v>113</v>
          </cell>
          <cell r="C74" t="str">
            <v>600V 비닐 절연 전선</v>
          </cell>
          <cell r="D74" t="str">
            <v>HIV 2.0mm</v>
          </cell>
          <cell r="E74" t="str">
            <v>M</v>
          </cell>
          <cell r="F74">
            <v>858</v>
          </cell>
          <cell r="G74">
            <v>163</v>
          </cell>
          <cell r="H74">
            <v>937</v>
          </cell>
          <cell r="I74">
            <v>158</v>
          </cell>
          <cell r="O74">
            <v>158</v>
          </cell>
          <cell r="P74" t="str">
            <v>내선전공</v>
          </cell>
          <cell r="Q74">
            <v>0.01</v>
          </cell>
          <cell r="R74">
            <v>8.0000000000000002E-3</v>
          </cell>
          <cell r="U74">
            <v>0</v>
          </cell>
          <cell r="V74">
            <v>0.85</v>
          </cell>
          <cell r="W74" t="str">
            <v>전7-8</v>
          </cell>
          <cell r="X74">
            <v>0.1</v>
          </cell>
          <cell r="Y74" t="str">
            <v>통신내선공</v>
          </cell>
          <cell r="Z74">
            <v>0.01</v>
          </cell>
          <cell r="AA74">
            <v>8.0000000000000002E-3</v>
          </cell>
          <cell r="AD74">
            <v>0</v>
          </cell>
          <cell r="AE74">
            <v>0.85</v>
          </cell>
          <cell r="AF74" t="str">
            <v>전7-8</v>
          </cell>
          <cell r="AG74">
            <v>0.1</v>
          </cell>
        </row>
        <row r="75">
          <cell r="B75">
            <v>113.5</v>
          </cell>
          <cell r="C75" t="str">
            <v>600V 비닐 절연 전선</v>
          </cell>
          <cell r="D75" t="str">
            <v>HIV 3.5㎟</v>
          </cell>
          <cell r="E75" t="str">
            <v>M</v>
          </cell>
          <cell r="F75">
            <v>858</v>
          </cell>
          <cell r="G75">
            <v>205</v>
          </cell>
          <cell r="H75">
            <v>937</v>
          </cell>
          <cell r="I75">
            <v>204</v>
          </cell>
          <cell r="O75">
            <v>204</v>
          </cell>
          <cell r="P75" t="str">
            <v>내선전공</v>
          </cell>
          <cell r="Q75">
            <v>0.01</v>
          </cell>
          <cell r="R75">
            <v>8.0000000000000002E-3</v>
          </cell>
          <cell r="U75">
            <v>0</v>
          </cell>
          <cell r="V75">
            <v>0.85</v>
          </cell>
          <cell r="W75" t="str">
            <v>전7-8</v>
          </cell>
          <cell r="X75">
            <v>0.1</v>
          </cell>
          <cell r="Y75" t="str">
            <v>통신내선공</v>
          </cell>
          <cell r="Z75">
            <v>0.01</v>
          </cell>
          <cell r="AA75">
            <v>8.0000000000000002E-3</v>
          </cell>
          <cell r="AD75">
            <v>0</v>
          </cell>
          <cell r="AE75">
            <v>0.85</v>
          </cell>
          <cell r="AF75" t="str">
            <v>전7-8</v>
          </cell>
          <cell r="AG75">
            <v>0.1</v>
          </cell>
        </row>
        <row r="76">
          <cell r="B76">
            <v>114</v>
          </cell>
          <cell r="C76" t="str">
            <v>600V 비닐 절연 전선</v>
          </cell>
          <cell r="D76" t="str">
            <v>HIV 5.5㎟</v>
          </cell>
          <cell r="E76" t="str">
            <v>M</v>
          </cell>
          <cell r="F76">
            <v>858</v>
          </cell>
          <cell r="G76">
            <v>306</v>
          </cell>
          <cell r="H76">
            <v>937</v>
          </cell>
          <cell r="I76">
            <v>304</v>
          </cell>
          <cell r="O76">
            <v>304</v>
          </cell>
          <cell r="P76" t="str">
            <v>내선전공</v>
          </cell>
          <cell r="Q76">
            <v>0.01</v>
          </cell>
          <cell r="R76">
            <v>8.0000000000000002E-3</v>
          </cell>
          <cell r="U76">
            <v>0</v>
          </cell>
          <cell r="V76">
            <v>0.85</v>
          </cell>
          <cell r="W76" t="str">
            <v>전7-8</v>
          </cell>
          <cell r="X76">
            <v>0.1</v>
          </cell>
          <cell r="Y76" t="str">
            <v>통신내선공</v>
          </cell>
          <cell r="Z76">
            <v>0.01</v>
          </cell>
          <cell r="AA76">
            <v>8.0000000000000002E-3</v>
          </cell>
          <cell r="AD76">
            <v>0</v>
          </cell>
          <cell r="AE76">
            <v>0.85</v>
          </cell>
          <cell r="AF76" t="str">
            <v>전7-8</v>
          </cell>
          <cell r="AG76">
            <v>0.1</v>
          </cell>
        </row>
        <row r="77">
          <cell r="B77">
            <v>115</v>
          </cell>
          <cell r="C77" t="str">
            <v>600V 비닐 절연 전선</v>
          </cell>
          <cell r="D77" t="str">
            <v>HIV 8㎟</v>
          </cell>
          <cell r="E77" t="str">
            <v>M</v>
          </cell>
          <cell r="F77">
            <v>858</v>
          </cell>
          <cell r="G77">
            <v>451</v>
          </cell>
          <cell r="H77">
            <v>937</v>
          </cell>
          <cell r="I77">
            <v>443</v>
          </cell>
          <cell r="O77">
            <v>443</v>
          </cell>
          <cell r="P77" t="str">
            <v>내선전공</v>
          </cell>
          <cell r="Q77">
            <v>0.02</v>
          </cell>
          <cell r="R77">
            <v>1.7000000000000001E-2</v>
          </cell>
          <cell r="U77">
            <v>0</v>
          </cell>
          <cell r="V77">
            <v>0.85</v>
          </cell>
          <cell r="W77" t="str">
            <v>전7-8</v>
          </cell>
          <cell r="X77">
            <v>0.1</v>
          </cell>
          <cell r="Y77" t="str">
            <v>통신내선공</v>
          </cell>
          <cell r="Z77">
            <v>0.02</v>
          </cell>
          <cell r="AA77">
            <v>1.7000000000000001E-2</v>
          </cell>
          <cell r="AD77">
            <v>0</v>
          </cell>
          <cell r="AE77">
            <v>0.85</v>
          </cell>
          <cell r="AF77" t="str">
            <v>전7-8</v>
          </cell>
          <cell r="AG77">
            <v>0.1</v>
          </cell>
        </row>
        <row r="78">
          <cell r="B78">
            <v>116</v>
          </cell>
          <cell r="C78" t="str">
            <v>600V 비닐 절연 전선</v>
          </cell>
          <cell r="D78" t="str">
            <v>HIV 14㎟</v>
          </cell>
          <cell r="E78" t="str">
            <v>M</v>
          </cell>
          <cell r="F78">
            <v>858</v>
          </cell>
          <cell r="G78">
            <v>788</v>
          </cell>
          <cell r="H78">
            <v>937</v>
          </cell>
          <cell r="I78">
            <v>780</v>
          </cell>
          <cell r="O78">
            <v>780</v>
          </cell>
          <cell r="P78" t="str">
            <v>내선전공</v>
          </cell>
          <cell r="Q78">
            <v>0.02</v>
          </cell>
          <cell r="R78">
            <v>1.7000000000000001E-2</v>
          </cell>
          <cell r="U78">
            <v>0</v>
          </cell>
          <cell r="V78">
            <v>0.85</v>
          </cell>
          <cell r="W78" t="str">
            <v>전7-8</v>
          </cell>
          <cell r="X78">
            <v>0.1</v>
          </cell>
          <cell r="Y78" t="str">
            <v>통신내선공</v>
          </cell>
          <cell r="Z78">
            <v>0.02</v>
          </cell>
          <cell r="AA78">
            <v>1.7000000000000001E-2</v>
          </cell>
          <cell r="AD78">
            <v>0</v>
          </cell>
          <cell r="AE78">
            <v>0.85</v>
          </cell>
          <cell r="AF78" t="str">
            <v>전7-8</v>
          </cell>
          <cell r="AG78">
            <v>0.1</v>
          </cell>
        </row>
        <row r="79">
          <cell r="B79">
            <v>117</v>
          </cell>
          <cell r="C79" t="str">
            <v>600V 비닐 절연 전선</v>
          </cell>
          <cell r="D79" t="str">
            <v>HIV 22㎟</v>
          </cell>
          <cell r="E79" t="str">
            <v>M</v>
          </cell>
          <cell r="F79">
            <v>858</v>
          </cell>
          <cell r="G79">
            <v>1210</v>
          </cell>
          <cell r="H79">
            <v>937</v>
          </cell>
          <cell r="I79">
            <v>1151</v>
          </cell>
          <cell r="K79">
            <v>103</v>
          </cell>
          <cell r="O79">
            <v>1151</v>
          </cell>
          <cell r="P79" t="str">
            <v>내선전공</v>
          </cell>
          <cell r="Q79">
            <v>3.1E-2</v>
          </cell>
          <cell r="R79">
            <v>2.5999999999999999E-2</v>
          </cell>
          <cell r="U79">
            <v>0</v>
          </cell>
          <cell r="V79">
            <v>0.85</v>
          </cell>
          <cell r="W79" t="str">
            <v>전7-8</v>
          </cell>
          <cell r="X79">
            <v>0.1</v>
          </cell>
          <cell r="Y79" t="str">
            <v>통신내선공</v>
          </cell>
          <cell r="Z79">
            <v>3.1E-2</v>
          </cell>
          <cell r="AA79">
            <v>2.5999999999999999E-2</v>
          </cell>
          <cell r="AD79">
            <v>0</v>
          </cell>
          <cell r="AE79">
            <v>0.85</v>
          </cell>
          <cell r="AF79" t="str">
            <v>전7-8</v>
          </cell>
          <cell r="AG79">
            <v>0.1</v>
          </cell>
        </row>
        <row r="80">
          <cell r="B80">
            <v>118</v>
          </cell>
          <cell r="C80" t="str">
            <v>600V 비닐 절연 전선</v>
          </cell>
          <cell r="D80" t="str">
            <v>HIV 38㎟</v>
          </cell>
          <cell r="E80" t="str">
            <v>M</v>
          </cell>
          <cell r="F80">
            <v>858</v>
          </cell>
          <cell r="G80">
            <v>1885</v>
          </cell>
          <cell r="H80">
            <v>937</v>
          </cell>
          <cell r="I80">
            <v>1804</v>
          </cell>
          <cell r="K80">
            <v>167</v>
          </cell>
          <cell r="O80">
            <v>1804</v>
          </cell>
          <cell r="P80" t="str">
            <v>내선전공</v>
          </cell>
          <cell r="Q80">
            <v>3.1E-2</v>
          </cell>
          <cell r="R80">
            <v>2.5999999999999999E-2</v>
          </cell>
          <cell r="U80">
            <v>0</v>
          </cell>
          <cell r="V80">
            <v>0.85</v>
          </cell>
          <cell r="W80" t="str">
            <v>전7-8</v>
          </cell>
          <cell r="X80">
            <v>0.1</v>
          </cell>
          <cell r="Y80" t="str">
            <v>통신내선공</v>
          </cell>
          <cell r="Z80">
            <v>3.1E-2</v>
          </cell>
          <cell r="AA80">
            <v>2.5999999999999999E-2</v>
          </cell>
          <cell r="AD80">
            <v>0</v>
          </cell>
          <cell r="AE80">
            <v>0.85</v>
          </cell>
          <cell r="AF80" t="str">
            <v>전7-8</v>
          </cell>
          <cell r="AG80">
            <v>0.1</v>
          </cell>
        </row>
        <row r="81">
          <cell r="B81">
            <v>119</v>
          </cell>
          <cell r="C81" t="str">
            <v>600V 비닐 절연 전선</v>
          </cell>
          <cell r="D81" t="str">
            <v>HIV 60㎟</v>
          </cell>
          <cell r="E81" t="str">
            <v>M</v>
          </cell>
          <cell r="F81">
            <v>858</v>
          </cell>
          <cell r="G81">
            <v>2971</v>
          </cell>
          <cell r="H81">
            <v>937</v>
          </cell>
          <cell r="I81">
            <v>2871</v>
          </cell>
          <cell r="O81">
            <v>2871</v>
          </cell>
          <cell r="P81" t="str">
            <v>내선전공</v>
          </cell>
          <cell r="Q81">
            <v>5.1999999999999998E-2</v>
          </cell>
          <cell r="R81">
            <v>4.3999999999999997E-2</v>
          </cell>
          <cell r="U81">
            <v>0</v>
          </cell>
          <cell r="V81">
            <v>0.85</v>
          </cell>
          <cell r="W81" t="str">
            <v>전7-8</v>
          </cell>
          <cell r="X81">
            <v>0.1</v>
          </cell>
          <cell r="Y81" t="str">
            <v>통신내선공</v>
          </cell>
          <cell r="Z81">
            <v>5.1999999999999998E-2</v>
          </cell>
          <cell r="AA81">
            <v>4.3999999999999997E-2</v>
          </cell>
          <cell r="AD81">
            <v>0</v>
          </cell>
          <cell r="AE81">
            <v>0.85</v>
          </cell>
          <cell r="AF81" t="str">
            <v>전7-8</v>
          </cell>
          <cell r="AG81">
            <v>0.1</v>
          </cell>
        </row>
        <row r="82">
          <cell r="B82">
            <v>120</v>
          </cell>
          <cell r="C82" t="str">
            <v>600V 비닐 절연 전선</v>
          </cell>
          <cell r="D82" t="str">
            <v>HIV 100㎟</v>
          </cell>
          <cell r="E82" t="str">
            <v>M</v>
          </cell>
          <cell r="F82">
            <v>858</v>
          </cell>
          <cell r="G82">
            <v>4784</v>
          </cell>
          <cell r="H82">
            <v>937</v>
          </cell>
          <cell r="I82">
            <v>4561</v>
          </cell>
          <cell r="O82">
            <v>4561</v>
          </cell>
          <cell r="P82" t="str">
            <v>내선전공</v>
          </cell>
          <cell r="Q82">
            <v>6.4000000000000001E-2</v>
          </cell>
          <cell r="R82">
            <v>5.3999999999999999E-2</v>
          </cell>
          <cell r="U82">
            <v>0</v>
          </cell>
          <cell r="V82">
            <v>0.85</v>
          </cell>
          <cell r="W82" t="str">
            <v>전7-8</v>
          </cell>
          <cell r="X82">
            <v>0.1</v>
          </cell>
          <cell r="Y82" t="str">
            <v>통신내선공</v>
          </cell>
          <cell r="Z82">
            <v>6.4000000000000001E-2</v>
          </cell>
          <cell r="AA82">
            <v>5.3999999999999999E-2</v>
          </cell>
          <cell r="AD82">
            <v>0</v>
          </cell>
          <cell r="AE82">
            <v>0.85</v>
          </cell>
          <cell r="AF82" t="str">
            <v>전7-8</v>
          </cell>
          <cell r="AG82">
            <v>0.1</v>
          </cell>
        </row>
        <row r="83">
          <cell r="B83">
            <v>121</v>
          </cell>
          <cell r="C83" t="str">
            <v>접지용 전선</v>
          </cell>
          <cell r="D83" t="str">
            <v>F-GV 2.0㎟</v>
          </cell>
          <cell r="E83" t="str">
            <v>M</v>
          </cell>
          <cell r="F83">
            <v>858</v>
          </cell>
          <cell r="G83">
            <v>232</v>
          </cell>
          <cell r="H83">
            <v>938</v>
          </cell>
          <cell r="I83">
            <v>215</v>
          </cell>
          <cell r="O83">
            <v>215</v>
          </cell>
          <cell r="P83" t="str">
            <v>내선전공</v>
          </cell>
          <cell r="Q83">
            <v>0.01</v>
          </cell>
          <cell r="R83">
            <v>8.0000000000000002E-3</v>
          </cell>
          <cell r="U83">
            <v>0</v>
          </cell>
          <cell r="V83">
            <v>0.85</v>
          </cell>
          <cell r="W83" t="str">
            <v>전3-72</v>
          </cell>
          <cell r="X83">
            <v>0.1</v>
          </cell>
          <cell r="Y83" t="str">
            <v>통신내선공</v>
          </cell>
          <cell r="Z83">
            <v>0.01</v>
          </cell>
          <cell r="AA83">
            <v>8.0000000000000002E-3</v>
          </cell>
          <cell r="AD83">
            <v>0</v>
          </cell>
          <cell r="AE83">
            <v>0.85</v>
          </cell>
          <cell r="AF83" t="str">
            <v>통3-4-2</v>
          </cell>
          <cell r="AG83">
            <v>0.1</v>
          </cell>
        </row>
        <row r="84">
          <cell r="B84">
            <v>121.5</v>
          </cell>
          <cell r="C84" t="str">
            <v>접지용 전선</v>
          </cell>
          <cell r="D84" t="str">
            <v>F-GV 3.5㎟</v>
          </cell>
          <cell r="E84" t="str">
            <v>M</v>
          </cell>
          <cell r="F84">
            <v>858</v>
          </cell>
          <cell r="G84">
            <v>316</v>
          </cell>
          <cell r="H84">
            <v>938</v>
          </cell>
          <cell r="I84">
            <v>303</v>
          </cell>
          <cell r="O84">
            <v>303</v>
          </cell>
          <cell r="P84" t="str">
            <v>내선전공</v>
          </cell>
          <cell r="Q84">
            <v>0.01</v>
          </cell>
          <cell r="R84">
            <v>8.0000000000000002E-3</v>
          </cell>
          <cell r="U84">
            <v>0</v>
          </cell>
          <cell r="V84">
            <v>0.85</v>
          </cell>
          <cell r="W84" t="str">
            <v>전3-72</v>
          </cell>
          <cell r="X84">
            <v>0.1</v>
          </cell>
          <cell r="Y84" t="str">
            <v>통신내선공</v>
          </cell>
          <cell r="Z84">
            <v>0.01</v>
          </cell>
          <cell r="AA84">
            <v>8.0000000000000002E-3</v>
          </cell>
          <cell r="AD84">
            <v>0</v>
          </cell>
          <cell r="AE84">
            <v>0.85</v>
          </cell>
          <cell r="AF84" t="str">
            <v>통3-4-2</v>
          </cell>
          <cell r="AG84">
            <v>0.1</v>
          </cell>
        </row>
        <row r="85">
          <cell r="B85">
            <v>122</v>
          </cell>
          <cell r="C85" t="str">
            <v>접지용 전선</v>
          </cell>
          <cell r="D85" t="str">
            <v>F-GV 5.5㎟</v>
          </cell>
          <cell r="E85" t="str">
            <v>M</v>
          </cell>
          <cell r="F85">
            <v>858</v>
          </cell>
          <cell r="G85">
            <v>437</v>
          </cell>
          <cell r="H85">
            <v>938</v>
          </cell>
          <cell r="I85">
            <v>485</v>
          </cell>
          <cell r="O85">
            <v>437</v>
          </cell>
          <cell r="P85" t="str">
            <v>내선전공</v>
          </cell>
          <cell r="Q85">
            <v>0.01</v>
          </cell>
          <cell r="R85">
            <v>8.0000000000000002E-3</v>
          </cell>
          <cell r="U85">
            <v>0</v>
          </cell>
          <cell r="V85">
            <v>0.85</v>
          </cell>
          <cell r="W85" t="str">
            <v>전3-72</v>
          </cell>
          <cell r="X85">
            <v>0.1</v>
          </cell>
          <cell r="Y85" t="str">
            <v>통신내선공</v>
          </cell>
          <cell r="Z85">
            <v>0.01</v>
          </cell>
          <cell r="AA85">
            <v>8.0000000000000002E-3</v>
          </cell>
          <cell r="AD85">
            <v>0</v>
          </cell>
          <cell r="AE85">
            <v>0.85</v>
          </cell>
          <cell r="AF85" t="str">
            <v>통3-4-2</v>
          </cell>
          <cell r="AG85">
            <v>0.1</v>
          </cell>
        </row>
        <row r="86">
          <cell r="B86">
            <v>123</v>
          </cell>
          <cell r="C86" t="str">
            <v>접지용 전선</v>
          </cell>
          <cell r="D86" t="str">
            <v>F-GV 8㎟</v>
          </cell>
          <cell r="E86" t="str">
            <v>M</v>
          </cell>
          <cell r="F86">
            <v>858</v>
          </cell>
          <cell r="G86">
            <v>576</v>
          </cell>
          <cell r="H86">
            <v>938</v>
          </cell>
          <cell r="I86">
            <v>635</v>
          </cell>
          <cell r="O86">
            <v>576</v>
          </cell>
          <cell r="P86" t="str">
            <v>내선전공</v>
          </cell>
          <cell r="Q86">
            <v>0.01</v>
          </cell>
          <cell r="R86">
            <v>8.0000000000000002E-3</v>
          </cell>
          <cell r="U86">
            <v>0</v>
          </cell>
          <cell r="V86">
            <v>0.85</v>
          </cell>
          <cell r="W86" t="str">
            <v>전3-72</v>
          </cell>
          <cell r="X86">
            <v>0.1</v>
          </cell>
          <cell r="Y86" t="str">
            <v>통신내선공</v>
          </cell>
          <cell r="Z86">
            <v>0.01</v>
          </cell>
          <cell r="AA86">
            <v>8.0000000000000002E-3</v>
          </cell>
          <cell r="AD86">
            <v>0</v>
          </cell>
          <cell r="AE86">
            <v>0.85</v>
          </cell>
          <cell r="AF86" t="str">
            <v>통3-4-2</v>
          </cell>
          <cell r="AG86">
            <v>0.1</v>
          </cell>
        </row>
        <row r="87">
          <cell r="B87">
            <v>124</v>
          </cell>
          <cell r="C87" t="str">
            <v>접지용 전선</v>
          </cell>
          <cell r="D87" t="str">
            <v>F-GV 14㎟</v>
          </cell>
          <cell r="E87" t="str">
            <v>M</v>
          </cell>
          <cell r="F87">
            <v>858</v>
          </cell>
          <cell r="G87">
            <v>811</v>
          </cell>
          <cell r="H87">
            <v>938</v>
          </cell>
          <cell r="I87">
            <v>966</v>
          </cell>
          <cell r="O87">
            <v>811</v>
          </cell>
          <cell r="P87" t="str">
            <v>내선전공</v>
          </cell>
          <cell r="Q87">
            <v>0.01</v>
          </cell>
          <cell r="R87">
            <v>8.0000000000000002E-3</v>
          </cell>
          <cell r="U87">
            <v>0</v>
          </cell>
          <cell r="V87">
            <v>0.85</v>
          </cell>
          <cell r="W87" t="str">
            <v>전3-72</v>
          </cell>
          <cell r="X87">
            <v>0.1</v>
          </cell>
          <cell r="Y87" t="str">
            <v>통신내선공</v>
          </cell>
          <cell r="Z87">
            <v>0.01</v>
          </cell>
          <cell r="AA87">
            <v>8.0000000000000002E-3</v>
          </cell>
          <cell r="AD87">
            <v>0</v>
          </cell>
          <cell r="AE87">
            <v>0.85</v>
          </cell>
          <cell r="AF87" t="str">
            <v>통3-4-2</v>
          </cell>
          <cell r="AG87">
            <v>0.1</v>
          </cell>
        </row>
        <row r="88">
          <cell r="B88">
            <v>125</v>
          </cell>
          <cell r="C88" t="str">
            <v>접지용 전선</v>
          </cell>
          <cell r="D88" t="str">
            <v>F-GV 22㎟</v>
          </cell>
          <cell r="E88" t="str">
            <v>M</v>
          </cell>
          <cell r="F88">
            <v>858</v>
          </cell>
          <cell r="G88">
            <v>1189</v>
          </cell>
          <cell r="H88">
            <v>938</v>
          </cell>
          <cell r="I88">
            <v>1375</v>
          </cell>
          <cell r="O88">
            <v>1189</v>
          </cell>
          <cell r="P88" t="str">
            <v>내선전공</v>
          </cell>
          <cell r="Q88">
            <v>1.2E-2</v>
          </cell>
          <cell r="R88">
            <v>0.01</v>
          </cell>
          <cell r="U88">
            <v>0</v>
          </cell>
          <cell r="V88">
            <v>0.85</v>
          </cell>
          <cell r="W88" t="str">
            <v>전3-72</v>
          </cell>
          <cell r="X88">
            <v>0.1</v>
          </cell>
          <cell r="Y88" t="str">
            <v>통신내선공</v>
          </cell>
          <cell r="Z88">
            <v>1.2E-2</v>
          </cell>
          <cell r="AA88">
            <v>0.01</v>
          </cell>
          <cell r="AD88">
            <v>0</v>
          </cell>
          <cell r="AE88">
            <v>0.85</v>
          </cell>
          <cell r="AF88" t="str">
            <v>통3-4-2</v>
          </cell>
          <cell r="AG88">
            <v>0.1</v>
          </cell>
        </row>
        <row r="89">
          <cell r="B89">
            <v>126</v>
          </cell>
          <cell r="C89" t="str">
            <v>접지용 전선</v>
          </cell>
          <cell r="D89" t="str">
            <v>F-GV 38㎟</v>
          </cell>
          <cell r="E89" t="str">
            <v>M</v>
          </cell>
          <cell r="F89">
            <v>858</v>
          </cell>
          <cell r="G89">
            <v>1889</v>
          </cell>
          <cell r="H89">
            <v>938</v>
          </cell>
          <cell r="I89">
            <v>2118</v>
          </cell>
          <cell r="O89">
            <v>1889</v>
          </cell>
          <cell r="P89" t="str">
            <v>내선전공</v>
          </cell>
          <cell r="Q89">
            <v>1.2E-2</v>
          </cell>
          <cell r="R89">
            <v>0.01</v>
          </cell>
          <cell r="U89">
            <v>0</v>
          </cell>
          <cell r="V89">
            <v>0.85</v>
          </cell>
          <cell r="W89" t="str">
            <v>전3-72</v>
          </cell>
          <cell r="X89">
            <v>0.1</v>
          </cell>
          <cell r="Y89" t="str">
            <v>통신내선공</v>
          </cell>
          <cell r="Z89">
            <v>1.2E-2</v>
          </cell>
          <cell r="AA89">
            <v>0.01</v>
          </cell>
          <cell r="AD89">
            <v>0</v>
          </cell>
          <cell r="AE89">
            <v>0.85</v>
          </cell>
          <cell r="AF89" t="str">
            <v>통3-4-2</v>
          </cell>
          <cell r="AG89">
            <v>0.1</v>
          </cell>
        </row>
        <row r="90">
          <cell r="B90">
            <v>127</v>
          </cell>
          <cell r="C90" t="str">
            <v>접지용 전선</v>
          </cell>
          <cell r="D90" t="str">
            <v>F-GV 60㎟</v>
          </cell>
          <cell r="E90" t="str">
            <v>M</v>
          </cell>
          <cell r="F90">
            <v>858</v>
          </cell>
          <cell r="G90">
            <v>2973</v>
          </cell>
          <cell r="H90">
            <v>938</v>
          </cell>
          <cell r="I90">
            <v>3287</v>
          </cell>
          <cell r="O90">
            <v>2973</v>
          </cell>
          <cell r="P90" t="str">
            <v>내선전공</v>
          </cell>
          <cell r="Q90">
            <v>1.4999999999999999E-2</v>
          </cell>
          <cell r="R90">
            <v>1.2E-2</v>
          </cell>
          <cell r="U90">
            <v>0</v>
          </cell>
          <cell r="V90">
            <v>0.85</v>
          </cell>
          <cell r="W90" t="str">
            <v>전3-72</v>
          </cell>
          <cell r="X90">
            <v>0.1</v>
          </cell>
          <cell r="Y90" t="str">
            <v>통신내선공</v>
          </cell>
          <cell r="Z90">
            <v>1.4999999999999999E-2</v>
          </cell>
          <cell r="AA90">
            <v>1.2E-2</v>
          </cell>
          <cell r="AD90">
            <v>0</v>
          </cell>
          <cell r="AE90">
            <v>0.85</v>
          </cell>
          <cell r="AF90" t="str">
            <v>통3-4-2</v>
          </cell>
          <cell r="AG90">
            <v>0.1</v>
          </cell>
        </row>
        <row r="91">
          <cell r="B91">
            <v>128</v>
          </cell>
          <cell r="C91" t="str">
            <v>접지용 전선</v>
          </cell>
          <cell r="D91" t="str">
            <v>F-GV 100㎟</v>
          </cell>
          <cell r="E91" t="str">
            <v>M</v>
          </cell>
          <cell r="F91">
            <v>858</v>
          </cell>
          <cell r="G91">
            <v>4670</v>
          </cell>
          <cell r="H91">
            <v>938</v>
          </cell>
          <cell r="I91">
            <v>5228</v>
          </cell>
          <cell r="O91">
            <v>4670</v>
          </cell>
          <cell r="P91" t="str">
            <v>내선전공</v>
          </cell>
          <cell r="Q91">
            <v>0.02</v>
          </cell>
          <cell r="R91">
            <v>1.7000000000000001E-2</v>
          </cell>
          <cell r="U91">
            <v>0</v>
          </cell>
          <cell r="V91">
            <v>0.85</v>
          </cell>
          <cell r="W91" t="str">
            <v>전3-72</v>
          </cell>
          <cell r="X91">
            <v>0.1</v>
          </cell>
          <cell r="Y91" t="str">
            <v>통신내선공</v>
          </cell>
          <cell r="Z91">
            <v>0.02</v>
          </cell>
          <cell r="AA91">
            <v>1.7000000000000001E-2</v>
          </cell>
          <cell r="AD91">
            <v>0</v>
          </cell>
          <cell r="AE91">
            <v>0.85</v>
          </cell>
          <cell r="AF91" t="str">
            <v>통3-4-2</v>
          </cell>
          <cell r="AG91">
            <v>0.1</v>
          </cell>
        </row>
        <row r="92">
          <cell r="B92">
            <v>129</v>
          </cell>
          <cell r="C92" t="str">
            <v>접지용 전선</v>
          </cell>
          <cell r="D92" t="str">
            <v>F-GV 150㎟</v>
          </cell>
          <cell r="E92" t="str">
            <v>M</v>
          </cell>
          <cell r="F92">
            <v>858</v>
          </cell>
          <cell r="G92">
            <v>6983</v>
          </cell>
          <cell r="H92">
            <v>938</v>
          </cell>
          <cell r="I92">
            <v>7829</v>
          </cell>
          <cell r="O92">
            <v>6983</v>
          </cell>
          <cell r="P92" t="str">
            <v>내선전공</v>
          </cell>
          <cell r="Q92">
            <v>0.02</v>
          </cell>
          <cell r="R92">
            <v>1.7000000000000001E-2</v>
          </cell>
          <cell r="U92">
            <v>0</v>
          </cell>
          <cell r="V92">
            <v>0.85</v>
          </cell>
          <cell r="W92" t="str">
            <v>전3-72</v>
          </cell>
          <cell r="X92">
            <v>0.1</v>
          </cell>
          <cell r="Y92" t="str">
            <v>통신내선공</v>
          </cell>
          <cell r="Z92">
            <v>0.02</v>
          </cell>
          <cell r="AA92">
            <v>1.7000000000000001E-2</v>
          </cell>
          <cell r="AD92">
            <v>0</v>
          </cell>
          <cell r="AE92">
            <v>0.85</v>
          </cell>
          <cell r="AF92" t="str">
            <v>통3-4-2</v>
          </cell>
          <cell r="AG92">
            <v>0.1</v>
          </cell>
        </row>
        <row r="93">
          <cell r="B93">
            <v>130</v>
          </cell>
          <cell r="C93" t="str">
            <v>접지용 전선</v>
          </cell>
          <cell r="D93" t="str">
            <v>F-GV 200㎟</v>
          </cell>
          <cell r="E93" t="str">
            <v>M</v>
          </cell>
          <cell r="F93">
            <v>858</v>
          </cell>
          <cell r="G93">
            <v>9265</v>
          </cell>
          <cell r="H93">
            <v>938</v>
          </cell>
          <cell r="I93">
            <v>9917</v>
          </cell>
          <cell r="O93">
            <v>9265</v>
          </cell>
          <cell r="P93" t="str">
            <v>내선전공</v>
          </cell>
          <cell r="Q93">
            <v>2.5000000000000001E-2</v>
          </cell>
          <cell r="R93">
            <v>2.1000000000000001E-2</v>
          </cell>
          <cell r="U93">
            <v>0</v>
          </cell>
          <cell r="V93">
            <v>0.85</v>
          </cell>
          <cell r="W93" t="str">
            <v>전3-72</v>
          </cell>
          <cell r="X93">
            <v>0.1</v>
          </cell>
          <cell r="Y93" t="str">
            <v>통신내선공</v>
          </cell>
          <cell r="Z93">
            <v>2.5000000000000001E-2</v>
          </cell>
          <cell r="AA93">
            <v>2.1000000000000001E-2</v>
          </cell>
          <cell r="AD93">
            <v>0</v>
          </cell>
          <cell r="AE93">
            <v>0.85</v>
          </cell>
          <cell r="AF93" t="str">
            <v>통3-4-2</v>
          </cell>
          <cell r="AG93">
            <v>0.1</v>
          </cell>
        </row>
        <row r="94">
          <cell r="B94">
            <v>131</v>
          </cell>
          <cell r="C94" t="str">
            <v>접지용 전선</v>
          </cell>
          <cell r="D94" t="str">
            <v>F-GV 250㎟</v>
          </cell>
          <cell r="E94" t="str">
            <v>M</v>
          </cell>
          <cell r="F94">
            <v>858</v>
          </cell>
          <cell r="G94">
            <v>11641</v>
          </cell>
          <cell r="H94">
            <v>938</v>
          </cell>
          <cell r="I94">
            <v>13246</v>
          </cell>
          <cell r="O94">
            <v>11641</v>
          </cell>
          <cell r="P94" t="str">
            <v>내선전공</v>
          </cell>
          <cell r="Q94">
            <v>2.5000000000000001E-2</v>
          </cell>
          <cell r="R94">
            <v>2.1000000000000001E-2</v>
          </cell>
          <cell r="U94">
            <v>0</v>
          </cell>
          <cell r="V94">
            <v>0.85</v>
          </cell>
          <cell r="W94" t="str">
            <v>전3-72</v>
          </cell>
          <cell r="X94">
            <v>0.1</v>
          </cell>
          <cell r="Y94" t="str">
            <v>통신내선공</v>
          </cell>
          <cell r="Z94">
            <v>2.5000000000000001E-2</v>
          </cell>
          <cell r="AA94">
            <v>2.1000000000000001E-2</v>
          </cell>
          <cell r="AD94">
            <v>0</v>
          </cell>
          <cell r="AE94">
            <v>0.85</v>
          </cell>
          <cell r="AF94" t="str">
            <v>통3-4-2</v>
          </cell>
          <cell r="AG94">
            <v>0.1</v>
          </cell>
        </row>
        <row r="95">
          <cell r="B95">
            <v>132</v>
          </cell>
          <cell r="C95" t="str">
            <v>접지용 전선</v>
          </cell>
          <cell r="D95" t="str">
            <v>F-GV 325㎟</v>
          </cell>
          <cell r="E95" t="str">
            <v>M</v>
          </cell>
          <cell r="F95">
            <v>858</v>
          </cell>
          <cell r="G95">
            <v>14738</v>
          </cell>
          <cell r="H95">
            <v>938</v>
          </cell>
          <cell r="I95">
            <v>17089</v>
          </cell>
          <cell r="O95">
            <v>14738</v>
          </cell>
          <cell r="P95" t="str">
            <v>내선전공</v>
          </cell>
          <cell r="Q95">
            <v>2.5000000000000001E-2</v>
          </cell>
          <cell r="R95">
            <v>2.1000000000000001E-2</v>
          </cell>
          <cell r="U95">
            <v>0</v>
          </cell>
          <cell r="V95">
            <v>0.85</v>
          </cell>
          <cell r="W95" t="str">
            <v>전3-72</v>
          </cell>
          <cell r="X95">
            <v>0.1</v>
          </cell>
          <cell r="Y95" t="str">
            <v>통신내선공</v>
          </cell>
          <cell r="Z95">
            <v>2.5000000000000001E-2</v>
          </cell>
          <cell r="AA95">
            <v>2.1000000000000001E-2</v>
          </cell>
          <cell r="AD95">
            <v>0</v>
          </cell>
          <cell r="AE95">
            <v>0.85</v>
          </cell>
          <cell r="AF95" t="str">
            <v>통3-4-2</v>
          </cell>
          <cell r="AG95">
            <v>0.1</v>
          </cell>
        </row>
        <row r="96">
          <cell r="B96">
            <v>141</v>
          </cell>
          <cell r="C96" t="str">
            <v>연동연선</v>
          </cell>
          <cell r="D96" t="str">
            <v>AS 5.5㎟</v>
          </cell>
          <cell r="E96" t="str">
            <v>M</v>
          </cell>
          <cell r="F96">
            <v>870</v>
          </cell>
          <cell r="G96">
            <v>220</v>
          </cell>
          <cell r="H96">
            <v>951</v>
          </cell>
          <cell r="I96">
            <v>326</v>
          </cell>
          <cell r="O96">
            <v>220</v>
          </cell>
          <cell r="P96" t="str">
            <v>내선전공</v>
          </cell>
          <cell r="Q96">
            <v>0.01</v>
          </cell>
          <cell r="R96">
            <v>8.0000000000000002E-3</v>
          </cell>
          <cell r="U96">
            <v>0</v>
          </cell>
          <cell r="V96">
            <v>0.85</v>
          </cell>
          <cell r="W96" t="str">
            <v>전3-72</v>
          </cell>
          <cell r="X96">
            <v>0.1</v>
          </cell>
          <cell r="Y96" t="str">
            <v>통신내선공</v>
          </cell>
          <cell r="Z96">
            <v>0.01</v>
          </cell>
          <cell r="AA96">
            <v>8.0000000000000002E-3</v>
          </cell>
          <cell r="AD96">
            <v>0</v>
          </cell>
          <cell r="AE96">
            <v>0.85</v>
          </cell>
          <cell r="AF96" t="str">
            <v>통3-4-2</v>
          </cell>
          <cell r="AG96">
            <v>0.1</v>
          </cell>
        </row>
        <row r="97">
          <cell r="B97">
            <v>142</v>
          </cell>
          <cell r="C97" t="str">
            <v>연동연선</v>
          </cell>
          <cell r="D97" t="str">
            <v>AS 8㎟</v>
          </cell>
          <cell r="E97" t="str">
            <v>M</v>
          </cell>
          <cell r="F97">
            <v>870</v>
          </cell>
          <cell r="G97">
            <v>319</v>
          </cell>
          <cell r="H97">
            <v>951</v>
          </cell>
          <cell r="I97">
            <v>469</v>
          </cell>
          <cell r="O97">
            <v>319</v>
          </cell>
          <cell r="P97" t="str">
            <v>내선전공</v>
          </cell>
          <cell r="Q97">
            <v>0.01</v>
          </cell>
          <cell r="R97">
            <v>8.0000000000000002E-3</v>
          </cell>
          <cell r="U97">
            <v>0</v>
          </cell>
          <cell r="V97">
            <v>0.85</v>
          </cell>
          <cell r="W97" t="str">
            <v>전3-72</v>
          </cell>
          <cell r="X97">
            <v>0.1</v>
          </cell>
          <cell r="Y97" t="str">
            <v>통신내선공</v>
          </cell>
          <cell r="Z97">
            <v>0.01</v>
          </cell>
          <cell r="AA97">
            <v>8.0000000000000002E-3</v>
          </cell>
          <cell r="AD97">
            <v>0</v>
          </cell>
          <cell r="AE97">
            <v>0.85</v>
          </cell>
          <cell r="AF97" t="str">
            <v>통3-4-2</v>
          </cell>
          <cell r="AG97">
            <v>0.1</v>
          </cell>
        </row>
        <row r="98">
          <cell r="B98">
            <v>143</v>
          </cell>
          <cell r="C98" t="str">
            <v>연동연선</v>
          </cell>
          <cell r="D98" t="str">
            <v>AS 14㎟</v>
          </cell>
          <cell r="E98" t="str">
            <v>M</v>
          </cell>
          <cell r="F98">
            <v>870</v>
          </cell>
          <cell r="G98">
            <v>656</v>
          </cell>
          <cell r="H98">
            <v>951</v>
          </cell>
          <cell r="I98">
            <v>816</v>
          </cell>
          <cell r="O98">
            <v>656</v>
          </cell>
          <cell r="P98" t="str">
            <v>내선전공</v>
          </cell>
          <cell r="Q98">
            <v>0.01</v>
          </cell>
          <cell r="R98">
            <v>8.0000000000000002E-3</v>
          </cell>
          <cell r="U98">
            <v>0</v>
          </cell>
          <cell r="V98">
            <v>0.85</v>
          </cell>
          <cell r="W98" t="str">
            <v>전3-72</v>
          </cell>
          <cell r="X98">
            <v>0.1</v>
          </cell>
          <cell r="Y98" t="str">
            <v>통신내선공</v>
          </cell>
          <cell r="Z98">
            <v>0.01</v>
          </cell>
          <cell r="AA98">
            <v>8.0000000000000002E-3</v>
          </cell>
          <cell r="AD98">
            <v>0</v>
          </cell>
          <cell r="AE98">
            <v>0.85</v>
          </cell>
          <cell r="AF98" t="str">
            <v>통3-4-2</v>
          </cell>
          <cell r="AG98">
            <v>0.1</v>
          </cell>
        </row>
        <row r="99">
          <cell r="B99">
            <v>144</v>
          </cell>
          <cell r="C99" t="str">
            <v>연동연선</v>
          </cell>
          <cell r="D99" t="str">
            <v>AS 22㎟</v>
          </cell>
          <cell r="E99" t="str">
            <v>M</v>
          </cell>
          <cell r="F99">
            <v>870</v>
          </cell>
          <cell r="G99">
            <v>999</v>
          </cell>
          <cell r="H99">
            <v>951</v>
          </cell>
          <cell r="I99">
            <v>1255</v>
          </cell>
          <cell r="O99">
            <v>999</v>
          </cell>
          <cell r="P99" t="str">
            <v>내선전공</v>
          </cell>
          <cell r="Q99">
            <v>1.2E-2</v>
          </cell>
          <cell r="R99">
            <v>0.01</v>
          </cell>
          <cell r="U99">
            <v>0</v>
          </cell>
          <cell r="V99">
            <v>0.85</v>
          </cell>
          <cell r="W99" t="str">
            <v>전3-72</v>
          </cell>
          <cell r="X99">
            <v>0.1</v>
          </cell>
          <cell r="Y99" t="str">
            <v>통신내선공</v>
          </cell>
          <cell r="Z99">
            <v>1.2E-2</v>
          </cell>
          <cell r="AA99">
            <v>0.01</v>
          </cell>
          <cell r="AD99">
            <v>0</v>
          </cell>
          <cell r="AE99">
            <v>0.85</v>
          </cell>
          <cell r="AF99" t="str">
            <v>통3-4-2</v>
          </cell>
          <cell r="AG99">
            <v>0.1</v>
          </cell>
        </row>
        <row r="100">
          <cell r="B100">
            <v>145</v>
          </cell>
          <cell r="C100" t="str">
            <v>연동연선</v>
          </cell>
          <cell r="D100" t="str">
            <v>AS 38㎟</v>
          </cell>
          <cell r="E100" t="str">
            <v>M</v>
          </cell>
          <cell r="F100">
            <v>870</v>
          </cell>
          <cell r="G100">
            <v>1583</v>
          </cell>
          <cell r="H100">
            <v>951</v>
          </cell>
          <cell r="I100">
            <v>2121</v>
          </cell>
          <cell r="O100">
            <v>1583</v>
          </cell>
          <cell r="P100" t="str">
            <v>내선전공</v>
          </cell>
          <cell r="Q100">
            <v>1.2E-2</v>
          </cell>
          <cell r="R100">
            <v>0.01</v>
          </cell>
          <cell r="U100">
            <v>0</v>
          </cell>
          <cell r="V100">
            <v>0.85</v>
          </cell>
          <cell r="W100" t="str">
            <v>전3-72</v>
          </cell>
          <cell r="X100">
            <v>0.1</v>
          </cell>
          <cell r="Y100" t="str">
            <v>통신내선공</v>
          </cell>
          <cell r="Z100">
            <v>1.2E-2</v>
          </cell>
          <cell r="AA100">
            <v>0.01</v>
          </cell>
          <cell r="AD100">
            <v>0</v>
          </cell>
          <cell r="AE100">
            <v>0.85</v>
          </cell>
          <cell r="AF100" t="str">
            <v>통3-4-2</v>
          </cell>
          <cell r="AG100">
            <v>0.1</v>
          </cell>
        </row>
        <row r="101">
          <cell r="B101">
            <v>146</v>
          </cell>
          <cell r="C101" t="str">
            <v>연동연선</v>
          </cell>
          <cell r="D101" t="str">
            <v>AS 60㎟</v>
          </cell>
          <cell r="E101" t="str">
            <v>M</v>
          </cell>
          <cell r="F101">
            <v>870</v>
          </cell>
          <cell r="G101">
            <v>2529</v>
          </cell>
          <cell r="H101">
            <v>951</v>
          </cell>
          <cell r="I101">
            <v>3370</v>
          </cell>
          <cell r="O101">
            <v>2529</v>
          </cell>
          <cell r="P101" t="str">
            <v>내선전공</v>
          </cell>
          <cell r="Q101">
            <v>1.4999999999999999E-2</v>
          </cell>
          <cell r="R101">
            <v>1.2E-2</v>
          </cell>
          <cell r="U101">
            <v>0</v>
          </cell>
          <cell r="V101">
            <v>0.85</v>
          </cell>
          <cell r="W101" t="str">
            <v>전3-72</v>
          </cell>
          <cell r="X101">
            <v>0.1</v>
          </cell>
          <cell r="Y101" t="str">
            <v>통신내선공</v>
          </cell>
          <cell r="Z101">
            <v>1.4999999999999999E-2</v>
          </cell>
          <cell r="AA101">
            <v>1.2E-2</v>
          </cell>
          <cell r="AD101">
            <v>0</v>
          </cell>
          <cell r="AE101">
            <v>0.85</v>
          </cell>
          <cell r="AF101" t="str">
            <v>통3-4-2</v>
          </cell>
          <cell r="AG101">
            <v>0.1</v>
          </cell>
        </row>
        <row r="102">
          <cell r="B102">
            <v>147</v>
          </cell>
          <cell r="C102" t="str">
            <v>연동연선</v>
          </cell>
          <cell r="D102" t="str">
            <v>AS 100㎟</v>
          </cell>
          <cell r="E102" t="str">
            <v>M</v>
          </cell>
          <cell r="F102">
            <v>870</v>
          </cell>
          <cell r="G102">
            <v>4596</v>
          </cell>
          <cell r="H102">
            <v>951</v>
          </cell>
          <cell r="I102">
            <v>5360</v>
          </cell>
          <cell r="O102">
            <v>4596</v>
          </cell>
          <cell r="P102" t="str">
            <v>내선전공</v>
          </cell>
          <cell r="Q102">
            <v>0.02</v>
          </cell>
          <cell r="R102">
            <v>1.7000000000000001E-2</v>
          </cell>
          <cell r="U102">
            <v>0</v>
          </cell>
          <cell r="V102">
            <v>0.85</v>
          </cell>
          <cell r="W102" t="str">
            <v>전3-72</v>
          </cell>
          <cell r="X102">
            <v>0.1</v>
          </cell>
          <cell r="Y102" t="str">
            <v>통신내선공</v>
          </cell>
          <cell r="Z102">
            <v>0.02</v>
          </cell>
          <cell r="AA102">
            <v>1.7000000000000001E-2</v>
          </cell>
          <cell r="AD102">
            <v>0</v>
          </cell>
          <cell r="AE102">
            <v>0.85</v>
          </cell>
          <cell r="AF102" t="str">
            <v>통3-4-2</v>
          </cell>
          <cell r="AG102">
            <v>0.1</v>
          </cell>
        </row>
        <row r="103">
          <cell r="B103">
            <v>151</v>
          </cell>
          <cell r="C103" t="str">
            <v>600V CV 케이블</v>
          </cell>
          <cell r="D103" t="str">
            <v>CV 5.5㎟/1C</v>
          </cell>
          <cell r="E103" t="str">
            <v>M</v>
          </cell>
          <cell r="F103">
            <v>861</v>
          </cell>
          <cell r="G103">
            <v>420</v>
          </cell>
          <cell r="H103">
            <v>949</v>
          </cell>
          <cell r="I103">
            <v>437</v>
          </cell>
          <cell r="O103">
            <v>420</v>
          </cell>
          <cell r="P103" t="str">
            <v>저압케이블전공</v>
          </cell>
          <cell r="Q103">
            <v>1.2999999999999999E-2</v>
          </cell>
          <cell r="R103">
            <v>1.0999999999999999E-2</v>
          </cell>
          <cell r="U103">
            <v>0</v>
          </cell>
          <cell r="V103">
            <v>0.85</v>
          </cell>
          <cell r="W103" t="str">
            <v>전7-9</v>
          </cell>
          <cell r="X103">
            <v>0.05</v>
          </cell>
          <cell r="Y103" t="str">
            <v>통신케이블전공</v>
          </cell>
          <cell r="Z103">
            <v>1.2999999999999999E-2</v>
          </cell>
          <cell r="AA103">
            <v>1.0999999999999999E-2</v>
          </cell>
          <cell r="AD103">
            <v>0</v>
          </cell>
          <cell r="AE103">
            <v>0.85</v>
          </cell>
          <cell r="AF103" t="str">
            <v>통6-18</v>
          </cell>
          <cell r="AG103">
            <v>0.05</v>
          </cell>
        </row>
        <row r="104">
          <cell r="B104">
            <v>152</v>
          </cell>
          <cell r="C104" t="str">
            <v>600V CV 케이블</v>
          </cell>
          <cell r="D104" t="str">
            <v>CV 8㎟/1C</v>
          </cell>
          <cell r="E104" t="str">
            <v>M</v>
          </cell>
          <cell r="F104">
            <v>861</v>
          </cell>
          <cell r="G104">
            <v>555</v>
          </cell>
          <cell r="H104">
            <v>949</v>
          </cell>
          <cell r="I104">
            <v>578</v>
          </cell>
          <cell r="O104">
            <v>555</v>
          </cell>
          <cell r="P104" t="str">
            <v>저압케이블전공</v>
          </cell>
          <cell r="Q104">
            <v>1.4E-2</v>
          </cell>
          <cell r="R104">
            <v>1.0999999999999999E-2</v>
          </cell>
          <cell r="U104">
            <v>0</v>
          </cell>
          <cell r="V104">
            <v>0.85</v>
          </cell>
          <cell r="W104" t="str">
            <v>전7-9</v>
          </cell>
          <cell r="X104">
            <v>0.05</v>
          </cell>
          <cell r="Y104" t="str">
            <v>통신케이블전공</v>
          </cell>
          <cell r="Z104">
            <v>1.4E-2</v>
          </cell>
          <cell r="AA104">
            <v>1.0999999999999999E-2</v>
          </cell>
          <cell r="AD104">
            <v>0</v>
          </cell>
          <cell r="AE104">
            <v>0.85</v>
          </cell>
          <cell r="AF104" t="str">
            <v>통6-18</v>
          </cell>
          <cell r="AG104">
            <v>0.05</v>
          </cell>
        </row>
        <row r="105">
          <cell r="B105">
            <v>153</v>
          </cell>
          <cell r="C105" t="str">
            <v>600V CV 케이블</v>
          </cell>
          <cell r="D105" t="str">
            <v>CV 14㎟/1C</v>
          </cell>
          <cell r="E105" t="str">
            <v>M</v>
          </cell>
          <cell r="F105">
            <v>861</v>
          </cell>
          <cell r="G105">
            <v>858</v>
          </cell>
          <cell r="H105">
            <v>949</v>
          </cell>
          <cell r="I105">
            <v>889</v>
          </cell>
          <cell r="O105">
            <v>858</v>
          </cell>
          <cell r="P105" t="str">
            <v>저압케이블전공</v>
          </cell>
          <cell r="Q105">
            <v>0.02</v>
          </cell>
          <cell r="R105">
            <v>1.7000000000000001E-2</v>
          </cell>
          <cell r="U105">
            <v>0</v>
          </cell>
          <cell r="V105">
            <v>0.85</v>
          </cell>
          <cell r="W105" t="str">
            <v>전7-9</v>
          </cell>
          <cell r="X105">
            <v>0.05</v>
          </cell>
          <cell r="Y105" t="str">
            <v>통신케이블전공</v>
          </cell>
          <cell r="Z105">
            <v>0.02</v>
          </cell>
          <cell r="AA105">
            <v>1.7000000000000001E-2</v>
          </cell>
          <cell r="AD105">
            <v>0</v>
          </cell>
          <cell r="AE105">
            <v>0.85</v>
          </cell>
          <cell r="AF105" t="str">
            <v>통6-18</v>
          </cell>
          <cell r="AG105">
            <v>0.05</v>
          </cell>
        </row>
        <row r="106">
          <cell r="B106">
            <v>154</v>
          </cell>
          <cell r="C106" t="str">
            <v>600V CV 케이블</v>
          </cell>
          <cell r="D106" t="str">
            <v>CV 22㎟/1C</v>
          </cell>
          <cell r="E106" t="str">
            <v>M</v>
          </cell>
          <cell r="F106">
            <v>861</v>
          </cell>
          <cell r="G106">
            <v>1258</v>
          </cell>
          <cell r="H106">
            <v>949</v>
          </cell>
          <cell r="I106">
            <v>1284</v>
          </cell>
          <cell r="O106">
            <v>1258</v>
          </cell>
          <cell r="P106" t="str">
            <v>저압케이블전공</v>
          </cell>
          <cell r="Q106">
            <v>2.5999999999999999E-2</v>
          </cell>
          <cell r="R106">
            <v>2.1999999999999999E-2</v>
          </cell>
          <cell r="U106">
            <v>0</v>
          </cell>
          <cell r="V106">
            <v>0.85</v>
          </cell>
          <cell r="W106" t="str">
            <v>전7-9</v>
          </cell>
          <cell r="X106">
            <v>0.05</v>
          </cell>
          <cell r="Y106" t="str">
            <v>통신케이블전공</v>
          </cell>
          <cell r="Z106">
            <v>2.5999999999999999E-2</v>
          </cell>
          <cell r="AA106">
            <v>2.1999999999999999E-2</v>
          </cell>
          <cell r="AD106">
            <v>0</v>
          </cell>
          <cell r="AE106">
            <v>0.85</v>
          </cell>
          <cell r="AF106" t="str">
            <v>통6-18</v>
          </cell>
          <cell r="AG106">
            <v>0.05</v>
          </cell>
        </row>
        <row r="107">
          <cell r="B107">
            <v>155</v>
          </cell>
          <cell r="C107" t="str">
            <v>600V CV 케이블</v>
          </cell>
          <cell r="D107" t="str">
            <v>CV 38㎟/1C</v>
          </cell>
          <cell r="E107" t="str">
            <v>M</v>
          </cell>
          <cell r="F107">
            <v>861</v>
          </cell>
          <cell r="G107">
            <v>2000</v>
          </cell>
          <cell r="H107">
            <v>949</v>
          </cell>
          <cell r="I107">
            <v>2009</v>
          </cell>
          <cell r="O107">
            <v>2000</v>
          </cell>
          <cell r="P107" t="str">
            <v>저압케이블전공</v>
          </cell>
          <cell r="Q107">
            <v>3.5999999999999997E-2</v>
          </cell>
          <cell r="R107">
            <v>0.03</v>
          </cell>
          <cell r="U107">
            <v>0</v>
          </cell>
          <cell r="V107">
            <v>0.85</v>
          </cell>
          <cell r="W107" t="str">
            <v>전7-9</v>
          </cell>
          <cell r="X107">
            <v>0.05</v>
          </cell>
          <cell r="Y107" t="str">
            <v>통신케이블전공</v>
          </cell>
          <cell r="Z107">
            <v>3.5999999999999997E-2</v>
          </cell>
          <cell r="AA107">
            <v>0.03</v>
          </cell>
          <cell r="AD107">
            <v>0</v>
          </cell>
          <cell r="AE107">
            <v>0.85</v>
          </cell>
          <cell r="AF107" t="str">
            <v>통6-18</v>
          </cell>
          <cell r="AG107">
            <v>0.05</v>
          </cell>
        </row>
        <row r="108">
          <cell r="B108">
            <v>156</v>
          </cell>
          <cell r="C108" t="str">
            <v>600V CV 케이블</v>
          </cell>
          <cell r="D108" t="str">
            <v>CV 60㎟/1C</v>
          </cell>
          <cell r="E108" t="str">
            <v>M</v>
          </cell>
          <cell r="F108">
            <v>861</v>
          </cell>
          <cell r="G108">
            <v>3146</v>
          </cell>
          <cell r="H108">
            <v>949</v>
          </cell>
          <cell r="I108">
            <v>3146</v>
          </cell>
          <cell r="O108">
            <v>3146</v>
          </cell>
          <cell r="P108" t="str">
            <v>저압케이블전공</v>
          </cell>
          <cell r="Q108">
            <v>4.9000000000000002E-2</v>
          </cell>
          <cell r="R108">
            <v>4.1000000000000002E-2</v>
          </cell>
          <cell r="U108">
            <v>0</v>
          </cell>
          <cell r="V108">
            <v>0.85</v>
          </cell>
          <cell r="W108" t="str">
            <v>전7-9</v>
          </cell>
          <cell r="X108">
            <v>0.05</v>
          </cell>
          <cell r="Y108" t="str">
            <v>통신케이블전공</v>
          </cell>
          <cell r="Z108">
            <v>4.9000000000000002E-2</v>
          </cell>
          <cell r="AA108">
            <v>4.1000000000000002E-2</v>
          </cell>
          <cell r="AD108">
            <v>0</v>
          </cell>
          <cell r="AE108">
            <v>0.85</v>
          </cell>
          <cell r="AF108" t="str">
            <v>통6-18</v>
          </cell>
          <cell r="AG108">
            <v>0.05</v>
          </cell>
        </row>
        <row r="109">
          <cell r="B109">
            <v>157</v>
          </cell>
          <cell r="C109" t="str">
            <v>600V CV 케이블</v>
          </cell>
          <cell r="D109" t="str">
            <v>CV 100㎟/1C</v>
          </cell>
          <cell r="E109" t="str">
            <v>M</v>
          </cell>
          <cell r="F109">
            <v>861</v>
          </cell>
          <cell r="G109">
            <v>5081</v>
          </cell>
          <cell r="H109">
            <v>949</v>
          </cell>
          <cell r="I109">
            <v>5091</v>
          </cell>
          <cell r="O109">
            <v>5081</v>
          </cell>
          <cell r="P109" t="str">
            <v>저압케이블전공</v>
          </cell>
          <cell r="Q109">
            <v>7.0999999999999994E-2</v>
          </cell>
          <cell r="R109">
            <v>0.06</v>
          </cell>
          <cell r="U109">
            <v>0</v>
          </cell>
          <cell r="V109">
            <v>0.85</v>
          </cell>
          <cell r="W109" t="str">
            <v>전7-9</v>
          </cell>
          <cell r="X109">
            <v>0.05</v>
          </cell>
          <cell r="Y109" t="str">
            <v>통신케이블전공</v>
          </cell>
          <cell r="Z109">
            <v>7.0999999999999994E-2</v>
          </cell>
          <cell r="AA109">
            <v>0.06</v>
          </cell>
          <cell r="AD109">
            <v>0</v>
          </cell>
          <cell r="AE109">
            <v>0.85</v>
          </cell>
          <cell r="AF109" t="str">
            <v>통6-18</v>
          </cell>
          <cell r="AG109">
            <v>0.05</v>
          </cell>
        </row>
        <row r="110">
          <cell r="B110">
            <v>158</v>
          </cell>
          <cell r="C110" t="str">
            <v>600V CV 케이블</v>
          </cell>
          <cell r="D110" t="str">
            <v>CV 150㎟/1C</v>
          </cell>
          <cell r="E110" t="str">
            <v>M</v>
          </cell>
          <cell r="F110">
            <v>861</v>
          </cell>
          <cell r="G110">
            <v>7595</v>
          </cell>
          <cell r="H110">
            <v>949</v>
          </cell>
          <cell r="I110">
            <v>7512</v>
          </cell>
          <cell r="O110">
            <v>7512</v>
          </cell>
          <cell r="P110" t="str">
            <v>저압케이블전공</v>
          </cell>
          <cell r="Q110">
            <v>9.7000000000000003E-2</v>
          </cell>
          <cell r="R110">
            <v>8.2000000000000003E-2</v>
          </cell>
          <cell r="U110">
            <v>0</v>
          </cell>
          <cell r="V110">
            <v>0.85</v>
          </cell>
          <cell r="W110" t="str">
            <v>전7-9</v>
          </cell>
          <cell r="X110">
            <v>0.05</v>
          </cell>
          <cell r="Y110" t="str">
            <v>통신케이블전공</v>
          </cell>
          <cell r="Z110">
            <v>9.7000000000000003E-2</v>
          </cell>
          <cell r="AA110">
            <v>8.2000000000000003E-2</v>
          </cell>
          <cell r="AD110">
            <v>0</v>
          </cell>
          <cell r="AE110">
            <v>0.85</v>
          </cell>
          <cell r="AF110" t="str">
            <v>통6-18</v>
          </cell>
          <cell r="AG110">
            <v>0.05</v>
          </cell>
        </row>
        <row r="111">
          <cell r="B111">
            <v>159</v>
          </cell>
          <cell r="C111" t="str">
            <v>600V CV 케이블</v>
          </cell>
          <cell r="D111" t="str">
            <v>CV 200㎟/1C</v>
          </cell>
          <cell r="E111" t="str">
            <v>M</v>
          </cell>
          <cell r="F111">
            <v>861</v>
          </cell>
          <cell r="G111">
            <v>10076</v>
          </cell>
          <cell r="H111">
            <v>949</v>
          </cell>
          <cell r="I111">
            <v>10619</v>
          </cell>
          <cell r="O111">
            <v>10076</v>
          </cell>
          <cell r="P111" t="str">
            <v>저압케이블전공</v>
          </cell>
          <cell r="Q111">
            <v>0.11700000000000001</v>
          </cell>
          <cell r="R111">
            <v>9.9000000000000005E-2</v>
          </cell>
          <cell r="U111">
            <v>0</v>
          </cell>
          <cell r="V111">
            <v>0.85</v>
          </cell>
          <cell r="W111" t="str">
            <v>전7-9</v>
          </cell>
          <cell r="X111">
            <v>0.05</v>
          </cell>
          <cell r="Y111" t="str">
            <v>통신케이블전공</v>
          </cell>
          <cell r="Z111">
            <v>0.11700000000000001</v>
          </cell>
          <cell r="AA111">
            <v>9.9000000000000005E-2</v>
          </cell>
          <cell r="AD111">
            <v>0</v>
          </cell>
          <cell r="AE111">
            <v>0.85</v>
          </cell>
          <cell r="AF111" t="str">
            <v>통6-18</v>
          </cell>
          <cell r="AG111">
            <v>0.05</v>
          </cell>
        </row>
        <row r="112">
          <cell r="B112">
            <v>160</v>
          </cell>
          <cell r="C112" t="str">
            <v>600V CV 케이블</v>
          </cell>
          <cell r="D112" t="str">
            <v>CV 250㎟/1C</v>
          </cell>
          <cell r="E112" t="str">
            <v>M</v>
          </cell>
          <cell r="F112">
            <v>861</v>
          </cell>
          <cell r="G112">
            <v>12662</v>
          </cell>
          <cell r="H112">
            <v>949</v>
          </cell>
          <cell r="I112">
            <v>12929</v>
          </cell>
          <cell r="O112">
            <v>12662</v>
          </cell>
          <cell r="P112" t="str">
            <v>저압케이블전공</v>
          </cell>
          <cell r="Q112">
            <v>0.14199999999999999</v>
          </cell>
          <cell r="R112">
            <v>0.12</v>
          </cell>
          <cell r="U112">
            <v>0</v>
          </cell>
          <cell r="V112">
            <v>0.85</v>
          </cell>
          <cell r="W112" t="str">
            <v>전7-9</v>
          </cell>
          <cell r="X112">
            <v>0.05</v>
          </cell>
          <cell r="Y112" t="str">
            <v>통신케이블전공</v>
          </cell>
          <cell r="Z112">
            <v>0.14199999999999999</v>
          </cell>
          <cell r="AA112">
            <v>0.12</v>
          </cell>
          <cell r="AD112">
            <v>0</v>
          </cell>
          <cell r="AE112">
            <v>0.85</v>
          </cell>
          <cell r="AF112" t="str">
            <v>통6-18</v>
          </cell>
          <cell r="AG112">
            <v>0.05</v>
          </cell>
        </row>
        <row r="113">
          <cell r="B113">
            <v>170</v>
          </cell>
          <cell r="C113" t="str">
            <v>600V CV 케이블</v>
          </cell>
          <cell r="D113" t="str">
            <v>CV 2㎟/2C</v>
          </cell>
          <cell r="E113" t="str">
            <v>M</v>
          </cell>
          <cell r="F113">
            <v>861</v>
          </cell>
          <cell r="G113">
            <v>521</v>
          </cell>
          <cell r="H113">
            <v>949</v>
          </cell>
          <cell r="I113">
            <v>542</v>
          </cell>
          <cell r="O113">
            <v>521</v>
          </cell>
          <cell r="P113" t="str">
            <v>저압케이블전공</v>
          </cell>
          <cell r="Q113">
            <v>1.4E-2</v>
          </cell>
          <cell r="R113">
            <v>1.0999999999999999E-2</v>
          </cell>
          <cell r="U113">
            <v>0</v>
          </cell>
          <cell r="V113">
            <v>0.85</v>
          </cell>
          <cell r="W113" t="str">
            <v>전7-9</v>
          </cell>
          <cell r="X113">
            <v>0.05</v>
          </cell>
          <cell r="Y113" t="str">
            <v>통신케이블전공</v>
          </cell>
          <cell r="Z113">
            <v>1.4E-2</v>
          </cell>
          <cell r="AA113">
            <v>1.0999999999999999E-2</v>
          </cell>
          <cell r="AD113">
            <v>0</v>
          </cell>
          <cell r="AE113">
            <v>0.85</v>
          </cell>
          <cell r="AF113" t="str">
            <v>통6-18</v>
          </cell>
          <cell r="AG113">
            <v>0.05</v>
          </cell>
        </row>
        <row r="114">
          <cell r="B114">
            <v>171</v>
          </cell>
          <cell r="C114" t="str">
            <v>600V CV 케이블</v>
          </cell>
          <cell r="D114" t="str">
            <v>CV 3.5㎟/2C</v>
          </cell>
          <cell r="E114" t="str">
            <v>M</v>
          </cell>
          <cell r="F114">
            <v>861</v>
          </cell>
          <cell r="G114">
            <v>698</v>
          </cell>
          <cell r="H114">
            <v>949</v>
          </cell>
          <cell r="I114">
            <v>728</v>
          </cell>
          <cell r="O114">
            <v>698</v>
          </cell>
          <cell r="P114" t="str">
            <v>저압케이블전공</v>
          </cell>
          <cell r="Q114">
            <v>1.6E-2</v>
          </cell>
          <cell r="R114">
            <v>1.2999999999999999E-2</v>
          </cell>
          <cell r="U114">
            <v>0</v>
          </cell>
          <cell r="V114">
            <v>0.85</v>
          </cell>
          <cell r="W114" t="str">
            <v>전7-9</v>
          </cell>
          <cell r="X114">
            <v>0.05</v>
          </cell>
          <cell r="Y114" t="str">
            <v>통신케이블전공</v>
          </cell>
          <cell r="Z114">
            <v>1.6E-2</v>
          </cell>
          <cell r="AA114">
            <v>1.2999999999999999E-2</v>
          </cell>
          <cell r="AD114">
            <v>0</v>
          </cell>
          <cell r="AE114">
            <v>0.85</v>
          </cell>
          <cell r="AF114" t="str">
            <v>통6-18</v>
          </cell>
          <cell r="AG114">
            <v>0.05</v>
          </cell>
        </row>
        <row r="115">
          <cell r="B115">
            <v>172</v>
          </cell>
          <cell r="C115" t="str">
            <v>600V CV 케이블</v>
          </cell>
          <cell r="D115" t="str">
            <v>CV 5.5㎟/2C</v>
          </cell>
          <cell r="E115" t="str">
            <v>M</v>
          </cell>
          <cell r="F115">
            <v>861</v>
          </cell>
          <cell r="G115">
            <v>958</v>
          </cell>
          <cell r="H115">
            <v>949</v>
          </cell>
          <cell r="I115">
            <v>999</v>
          </cell>
          <cell r="O115">
            <v>958</v>
          </cell>
          <cell r="P115" t="str">
            <v>저압케이블전공</v>
          </cell>
          <cell r="Q115">
            <v>1.7999999999999999E-2</v>
          </cell>
          <cell r="R115">
            <v>1.4999999999999999E-2</v>
          </cell>
          <cell r="U115">
            <v>0</v>
          </cell>
          <cell r="V115">
            <v>0.85</v>
          </cell>
          <cell r="W115" t="str">
            <v>전7-9</v>
          </cell>
          <cell r="X115">
            <v>0.05</v>
          </cell>
          <cell r="Y115" t="str">
            <v>통신케이블전공</v>
          </cell>
          <cell r="Z115">
            <v>1.7999999999999999E-2</v>
          </cell>
          <cell r="AA115">
            <v>1.4999999999999999E-2</v>
          </cell>
          <cell r="AD115">
            <v>0</v>
          </cell>
          <cell r="AE115">
            <v>0.85</v>
          </cell>
          <cell r="AF115" t="str">
            <v>통6-18</v>
          </cell>
          <cell r="AG115">
            <v>0.05</v>
          </cell>
        </row>
        <row r="116">
          <cell r="B116">
            <v>173</v>
          </cell>
          <cell r="C116" t="str">
            <v>600V CV 케이블</v>
          </cell>
          <cell r="D116" t="str">
            <v>CV 8㎟/2C</v>
          </cell>
          <cell r="E116" t="str">
            <v>M</v>
          </cell>
          <cell r="F116">
            <v>861</v>
          </cell>
          <cell r="G116">
            <v>1280</v>
          </cell>
          <cell r="H116">
            <v>949</v>
          </cell>
          <cell r="I116">
            <v>1333</v>
          </cell>
          <cell r="O116">
            <v>1280</v>
          </cell>
          <cell r="P116" t="str">
            <v>저압케이블전공</v>
          </cell>
          <cell r="Q116">
            <v>0.02</v>
          </cell>
          <cell r="R116">
            <v>1.7000000000000001E-2</v>
          </cell>
          <cell r="U116">
            <v>0</v>
          </cell>
          <cell r="V116">
            <v>0.85</v>
          </cell>
          <cell r="W116" t="str">
            <v>전7-9</v>
          </cell>
          <cell r="X116">
            <v>0.05</v>
          </cell>
          <cell r="Y116" t="str">
            <v>통신케이블전공</v>
          </cell>
          <cell r="Z116">
            <v>0.02</v>
          </cell>
          <cell r="AA116">
            <v>1.7000000000000001E-2</v>
          </cell>
          <cell r="AD116">
            <v>0</v>
          </cell>
          <cell r="AE116">
            <v>0.85</v>
          </cell>
          <cell r="AF116" t="str">
            <v>통6-18</v>
          </cell>
          <cell r="AG116">
            <v>0.05</v>
          </cell>
        </row>
        <row r="117">
          <cell r="B117">
            <v>17733</v>
          </cell>
          <cell r="C117" t="str">
            <v>600V CV 케이블</v>
          </cell>
          <cell r="D117" t="str">
            <v>CV 14㎟/2C</v>
          </cell>
          <cell r="E117" t="str">
            <v>M</v>
          </cell>
          <cell r="F117">
            <v>861</v>
          </cell>
          <cell r="G117">
            <v>1873</v>
          </cell>
          <cell r="H117">
            <v>949</v>
          </cell>
          <cell r="I117">
            <v>1974</v>
          </cell>
          <cell r="O117">
            <v>1873</v>
          </cell>
          <cell r="P117" t="str">
            <v>저압케이블전공</v>
          </cell>
          <cell r="Q117">
            <v>2.8000000000000001E-2</v>
          </cell>
          <cell r="R117">
            <v>2.3E-2</v>
          </cell>
          <cell r="U117">
            <v>0</v>
          </cell>
          <cell r="V117">
            <v>0.85</v>
          </cell>
          <cell r="W117" t="str">
            <v>전7-9</v>
          </cell>
          <cell r="X117">
            <v>0.05</v>
          </cell>
          <cell r="Y117" t="str">
            <v>통신케이블전공</v>
          </cell>
          <cell r="Z117">
            <v>2.8000000000000001E-2</v>
          </cell>
          <cell r="AA117">
            <v>2.3E-2</v>
          </cell>
          <cell r="AD117">
            <v>0</v>
          </cell>
          <cell r="AE117">
            <v>0.85</v>
          </cell>
          <cell r="AF117" t="str">
            <v>통6-18</v>
          </cell>
          <cell r="AG117">
            <v>0.05</v>
          </cell>
        </row>
        <row r="118">
          <cell r="B118">
            <v>174</v>
          </cell>
          <cell r="C118" t="str">
            <v>600V CV 케이블</v>
          </cell>
          <cell r="D118" t="str">
            <v>CV 22㎟/2C</v>
          </cell>
          <cell r="E118" t="str">
            <v>M</v>
          </cell>
          <cell r="F118">
            <v>861</v>
          </cell>
          <cell r="G118">
            <v>2701</v>
          </cell>
          <cell r="H118">
            <v>949</v>
          </cell>
          <cell r="I118">
            <v>2811</v>
          </cell>
          <cell r="O118">
            <v>2701</v>
          </cell>
          <cell r="P118" t="str">
            <v>저압케이블전공</v>
          </cell>
          <cell r="Q118">
            <v>3.6400000000000002E-2</v>
          </cell>
          <cell r="R118">
            <v>0.03</v>
          </cell>
          <cell r="U118">
            <v>0</v>
          </cell>
          <cell r="V118">
            <v>0.85</v>
          </cell>
          <cell r="W118" t="str">
            <v>전7-9</v>
          </cell>
          <cell r="X118">
            <v>0.05</v>
          </cell>
          <cell r="Y118" t="str">
            <v>통신케이블전공</v>
          </cell>
          <cell r="Z118">
            <v>3.6400000000000002E-2</v>
          </cell>
          <cell r="AA118">
            <v>0.03</v>
          </cell>
          <cell r="AD118">
            <v>0</v>
          </cell>
          <cell r="AE118">
            <v>0.85</v>
          </cell>
          <cell r="AF118" t="str">
            <v>통6-18</v>
          </cell>
          <cell r="AG118">
            <v>0.05</v>
          </cell>
        </row>
        <row r="119">
          <cell r="B119">
            <v>181</v>
          </cell>
          <cell r="C119" t="str">
            <v>600V CV 케이블</v>
          </cell>
          <cell r="D119" t="str">
            <v>CV 3.5㎟/3C</v>
          </cell>
          <cell r="E119" t="str">
            <v>M</v>
          </cell>
          <cell r="F119">
            <v>861</v>
          </cell>
          <cell r="G119">
            <v>929</v>
          </cell>
          <cell r="H119">
            <v>949</v>
          </cell>
          <cell r="I119">
            <v>967</v>
          </cell>
          <cell r="O119">
            <v>929</v>
          </cell>
          <cell r="P119" t="str">
            <v>저압케이블전공</v>
          </cell>
          <cell r="Q119">
            <v>2.1999999999999999E-2</v>
          </cell>
          <cell r="R119">
            <v>1.7999999999999999E-2</v>
          </cell>
          <cell r="U119">
            <v>0</v>
          </cell>
          <cell r="V119">
            <v>0.85</v>
          </cell>
          <cell r="W119" t="str">
            <v>전7-9</v>
          </cell>
          <cell r="X119">
            <v>0.05</v>
          </cell>
          <cell r="Y119" t="str">
            <v>통신케이블전공</v>
          </cell>
          <cell r="Z119">
            <v>2.1999999999999999E-2</v>
          </cell>
          <cell r="AA119">
            <v>1.7999999999999999E-2</v>
          </cell>
          <cell r="AD119">
            <v>0</v>
          </cell>
          <cell r="AE119">
            <v>0.85</v>
          </cell>
          <cell r="AF119" t="str">
            <v>통6-18</v>
          </cell>
          <cell r="AG119">
            <v>0.05</v>
          </cell>
        </row>
        <row r="120">
          <cell r="B120">
            <v>182</v>
          </cell>
          <cell r="C120" t="str">
            <v>600V CV 케이블</v>
          </cell>
          <cell r="D120" t="str">
            <v>CV 5.5㎟/3C</v>
          </cell>
          <cell r="E120" t="str">
            <v>M</v>
          </cell>
          <cell r="F120">
            <v>861</v>
          </cell>
          <cell r="G120">
            <v>1280</v>
          </cell>
          <cell r="H120">
            <v>949</v>
          </cell>
          <cell r="I120">
            <v>1333</v>
          </cell>
          <cell r="O120">
            <v>1280</v>
          </cell>
          <cell r="P120" t="str">
            <v>저압케이블전공</v>
          </cell>
          <cell r="Q120">
            <v>2.5999999999999999E-2</v>
          </cell>
          <cell r="R120">
            <v>2.1999999999999999E-2</v>
          </cell>
          <cell r="U120">
            <v>0</v>
          </cell>
          <cell r="V120">
            <v>0.85</v>
          </cell>
          <cell r="W120" t="str">
            <v>전7-9</v>
          </cell>
          <cell r="X120">
            <v>0.05</v>
          </cell>
          <cell r="Y120" t="str">
            <v>통신케이블전공</v>
          </cell>
          <cell r="Z120">
            <v>2.5999999999999999E-2</v>
          </cell>
          <cell r="AA120">
            <v>2.1999999999999999E-2</v>
          </cell>
          <cell r="AD120">
            <v>0</v>
          </cell>
          <cell r="AE120">
            <v>0.85</v>
          </cell>
          <cell r="AF120" t="str">
            <v>통6-18</v>
          </cell>
          <cell r="AG120">
            <v>0.05</v>
          </cell>
        </row>
        <row r="121">
          <cell r="B121">
            <v>183</v>
          </cell>
          <cell r="C121" t="str">
            <v>600V CV 케이블</v>
          </cell>
          <cell r="D121" t="str">
            <v>CV 8㎟/3C</v>
          </cell>
          <cell r="E121" t="str">
            <v>M</v>
          </cell>
          <cell r="F121">
            <v>861</v>
          </cell>
          <cell r="G121">
            <v>1666</v>
          </cell>
          <cell r="H121">
            <v>949</v>
          </cell>
          <cell r="I121">
            <v>1735</v>
          </cell>
          <cell r="O121">
            <v>1666</v>
          </cell>
          <cell r="P121" t="str">
            <v>저압케이블전공</v>
          </cell>
          <cell r="Q121">
            <v>2.9000000000000001E-2</v>
          </cell>
          <cell r="R121">
            <v>2.4E-2</v>
          </cell>
          <cell r="U121">
            <v>0</v>
          </cell>
          <cell r="V121">
            <v>0.85</v>
          </cell>
          <cell r="W121" t="str">
            <v>전7-9</v>
          </cell>
          <cell r="X121">
            <v>0.05</v>
          </cell>
          <cell r="Y121" t="str">
            <v>통신케이블전공</v>
          </cell>
          <cell r="Z121">
            <v>2.9000000000000001E-2</v>
          </cell>
          <cell r="AA121">
            <v>2.4E-2</v>
          </cell>
          <cell r="AD121">
            <v>0</v>
          </cell>
          <cell r="AE121">
            <v>0.85</v>
          </cell>
          <cell r="AF121" t="str">
            <v>통6-18</v>
          </cell>
          <cell r="AG121">
            <v>0.05</v>
          </cell>
        </row>
        <row r="122">
          <cell r="B122">
            <v>184</v>
          </cell>
          <cell r="C122" t="str">
            <v>600V CV 케이블</v>
          </cell>
          <cell r="D122" t="str">
            <v>CV 14㎟/3C</v>
          </cell>
          <cell r="E122" t="str">
            <v>M</v>
          </cell>
          <cell r="F122">
            <v>861</v>
          </cell>
          <cell r="G122">
            <v>2611</v>
          </cell>
          <cell r="H122">
            <v>949</v>
          </cell>
          <cell r="I122">
            <v>2697</v>
          </cell>
          <cell r="O122">
            <v>2611</v>
          </cell>
          <cell r="P122" t="str">
            <v>저압케이블전공</v>
          </cell>
          <cell r="Q122">
            <v>0.04</v>
          </cell>
          <cell r="R122">
            <v>3.4000000000000002E-2</v>
          </cell>
          <cell r="U122">
            <v>0</v>
          </cell>
          <cell r="V122">
            <v>0.85</v>
          </cell>
          <cell r="W122" t="str">
            <v>전7-9</v>
          </cell>
          <cell r="X122">
            <v>0.05</v>
          </cell>
          <cell r="Y122" t="str">
            <v>통신케이블전공</v>
          </cell>
          <cell r="Z122">
            <v>0.04</v>
          </cell>
          <cell r="AA122">
            <v>3.4000000000000002E-2</v>
          </cell>
          <cell r="AD122">
            <v>0</v>
          </cell>
          <cell r="AE122">
            <v>0.85</v>
          </cell>
          <cell r="AF122" t="str">
            <v>통6-18</v>
          </cell>
          <cell r="AG122">
            <v>0.05</v>
          </cell>
        </row>
        <row r="123">
          <cell r="B123">
            <v>185</v>
          </cell>
          <cell r="C123" t="str">
            <v>600V CV 케이블</v>
          </cell>
          <cell r="D123" t="str">
            <v>CV 22㎟/3C</v>
          </cell>
          <cell r="E123" t="str">
            <v>M</v>
          </cell>
          <cell r="F123">
            <v>861</v>
          </cell>
          <cell r="G123">
            <v>3800</v>
          </cell>
          <cell r="H123">
            <v>949</v>
          </cell>
          <cell r="I123">
            <v>3884</v>
          </cell>
          <cell r="O123">
            <v>3800</v>
          </cell>
          <cell r="P123" t="str">
            <v>저압케이블전공</v>
          </cell>
          <cell r="Q123">
            <v>5.1999999999999998E-2</v>
          </cell>
          <cell r="R123">
            <v>4.3999999999999997E-2</v>
          </cell>
          <cell r="U123">
            <v>0</v>
          </cell>
          <cell r="V123">
            <v>0.85</v>
          </cell>
          <cell r="W123" t="str">
            <v>전7-9</v>
          </cell>
          <cell r="X123">
            <v>0.05</v>
          </cell>
          <cell r="Y123" t="str">
            <v>통신케이블전공</v>
          </cell>
          <cell r="Z123">
            <v>5.1999999999999998E-2</v>
          </cell>
          <cell r="AA123">
            <v>4.3999999999999997E-2</v>
          </cell>
          <cell r="AD123">
            <v>0</v>
          </cell>
          <cell r="AE123">
            <v>0.85</v>
          </cell>
          <cell r="AF123" t="str">
            <v>통6-18</v>
          </cell>
          <cell r="AG123">
            <v>0.05</v>
          </cell>
        </row>
        <row r="124">
          <cell r="B124">
            <v>186</v>
          </cell>
          <cell r="C124" t="str">
            <v>600V CV 케이블</v>
          </cell>
          <cell r="D124" t="str">
            <v>CV 38㎟/3C</v>
          </cell>
          <cell r="E124" t="str">
            <v>M</v>
          </cell>
          <cell r="F124">
            <v>861</v>
          </cell>
          <cell r="G124">
            <v>6236</v>
          </cell>
          <cell r="H124">
            <v>949</v>
          </cell>
          <cell r="I124">
            <v>6243</v>
          </cell>
          <cell r="O124">
            <v>6236</v>
          </cell>
          <cell r="P124" t="str">
            <v>저압케이블전공</v>
          </cell>
          <cell r="Q124">
            <v>7.1999999999999995E-2</v>
          </cell>
          <cell r="R124">
            <v>6.0999999999999999E-2</v>
          </cell>
          <cell r="U124">
            <v>0</v>
          </cell>
          <cell r="V124">
            <v>0.85</v>
          </cell>
          <cell r="W124" t="str">
            <v>전7-9</v>
          </cell>
          <cell r="X124">
            <v>0.05</v>
          </cell>
          <cell r="Y124" t="str">
            <v>통신케이블전공</v>
          </cell>
          <cell r="Z124">
            <v>7.1999999999999995E-2</v>
          </cell>
          <cell r="AA124">
            <v>6.0999999999999999E-2</v>
          </cell>
          <cell r="AD124">
            <v>0</v>
          </cell>
          <cell r="AE124">
            <v>0.85</v>
          </cell>
          <cell r="AF124" t="str">
            <v>통6-18</v>
          </cell>
          <cell r="AG124">
            <v>0.05</v>
          </cell>
        </row>
        <row r="125">
          <cell r="B125">
            <v>187</v>
          </cell>
          <cell r="C125" t="str">
            <v>600V CV 케이블</v>
          </cell>
          <cell r="D125" t="str">
            <v>CV 60㎟/3C</v>
          </cell>
          <cell r="E125" t="str">
            <v>M</v>
          </cell>
          <cell r="F125">
            <v>861</v>
          </cell>
          <cell r="G125">
            <v>10004</v>
          </cell>
          <cell r="H125">
            <v>949</v>
          </cell>
          <cell r="I125">
            <v>9889</v>
          </cell>
          <cell r="O125">
            <v>9889</v>
          </cell>
          <cell r="P125" t="str">
            <v>저압케이블전공</v>
          </cell>
          <cell r="Q125">
            <v>9.8000000000000004E-2</v>
          </cell>
          <cell r="R125">
            <v>8.3000000000000004E-2</v>
          </cell>
          <cell r="U125">
            <v>0</v>
          </cell>
          <cell r="V125">
            <v>0.85</v>
          </cell>
          <cell r="W125" t="str">
            <v>전7-9</v>
          </cell>
          <cell r="X125">
            <v>0.05</v>
          </cell>
          <cell r="Y125" t="str">
            <v>통신케이블전공</v>
          </cell>
          <cell r="Z125">
            <v>9.8000000000000004E-2</v>
          </cell>
          <cell r="AA125">
            <v>8.3000000000000004E-2</v>
          </cell>
          <cell r="AD125">
            <v>0</v>
          </cell>
          <cell r="AE125">
            <v>0.85</v>
          </cell>
          <cell r="AF125" t="str">
            <v>통6-18</v>
          </cell>
          <cell r="AG125">
            <v>0.05</v>
          </cell>
        </row>
        <row r="126">
          <cell r="B126">
            <v>191</v>
          </cell>
          <cell r="C126" t="str">
            <v>600V CV 케이블</v>
          </cell>
          <cell r="D126" t="str">
            <v>CV 5.5㎟/4C</v>
          </cell>
          <cell r="E126" t="str">
            <v>M</v>
          </cell>
          <cell r="F126">
            <v>861</v>
          </cell>
          <cell r="G126">
            <v>1599</v>
          </cell>
          <cell r="H126">
            <v>949</v>
          </cell>
          <cell r="I126">
            <v>1666</v>
          </cell>
          <cell r="O126">
            <v>1599</v>
          </cell>
          <cell r="P126" t="str">
            <v>저압케이블전공</v>
          </cell>
          <cell r="Q126">
            <v>3.4000000000000002E-2</v>
          </cell>
          <cell r="R126">
            <v>2.8000000000000001E-2</v>
          </cell>
          <cell r="U126">
            <v>0</v>
          </cell>
          <cell r="V126">
            <v>0.85</v>
          </cell>
          <cell r="W126" t="str">
            <v>전7-9</v>
          </cell>
          <cell r="X126">
            <v>0.05</v>
          </cell>
          <cell r="Y126" t="str">
            <v>통신케이블전공</v>
          </cell>
          <cell r="Z126">
            <v>3.4000000000000002E-2</v>
          </cell>
          <cell r="AA126">
            <v>2.8000000000000001E-2</v>
          </cell>
          <cell r="AD126">
            <v>0</v>
          </cell>
          <cell r="AE126">
            <v>0.85</v>
          </cell>
          <cell r="AF126" t="str">
            <v>통6-18</v>
          </cell>
          <cell r="AG126">
            <v>0.05</v>
          </cell>
        </row>
        <row r="127">
          <cell r="B127">
            <v>192</v>
          </cell>
          <cell r="C127" t="str">
            <v>600V CV 케이블</v>
          </cell>
          <cell r="D127" t="str">
            <v>CV 8㎟/4C</v>
          </cell>
          <cell r="E127" t="str">
            <v>M</v>
          </cell>
          <cell r="F127">
            <v>861</v>
          </cell>
          <cell r="G127">
            <v>2113</v>
          </cell>
          <cell r="H127">
            <v>949</v>
          </cell>
          <cell r="I127">
            <v>2198</v>
          </cell>
          <cell r="O127">
            <v>2113</v>
          </cell>
          <cell r="P127" t="str">
            <v>저압케이블전공</v>
          </cell>
          <cell r="Q127">
            <v>3.9E-2</v>
          </cell>
          <cell r="R127">
            <v>3.3000000000000002E-2</v>
          </cell>
          <cell r="U127">
            <v>0</v>
          </cell>
          <cell r="V127">
            <v>0.85</v>
          </cell>
          <cell r="W127" t="str">
            <v>전7-9</v>
          </cell>
          <cell r="X127">
            <v>0.05</v>
          </cell>
          <cell r="Y127" t="str">
            <v>통신케이블전공</v>
          </cell>
          <cell r="Z127">
            <v>3.9E-2</v>
          </cell>
          <cell r="AA127">
            <v>3.3000000000000002E-2</v>
          </cell>
          <cell r="AD127">
            <v>0</v>
          </cell>
          <cell r="AE127">
            <v>0.85</v>
          </cell>
          <cell r="AF127" t="str">
            <v>통6-18</v>
          </cell>
          <cell r="AG127">
            <v>0.05</v>
          </cell>
        </row>
        <row r="128">
          <cell r="B128">
            <v>193</v>
          </cell>
          <cell r="C128" t="str">
            <v>600V CV 케이블</v>
          </cell>
          <cell r="D128" t="str">
            <v>CV 14㎟/4C</v>
          </cell>
          <cell r="E128" t="str">
            <v>M</v>
          </cell>
          <cell r="F128">
            <v>861</v>
          </cell>
          <cell r="G128">
            <v>3414</v>
          </cell>
          <cell r="H128">
            <v>949</v>
          </cell>
          <cell r="I128">
            <v>3429</v>
          </cell>
          <cell r="O128">
            <v>3414</v>
          </cell>
          <cell r="P128" t="str">
            <v>저압케이블전공</v>
          </cell>
          <cell r="Q128">
            <v>5.1999999999999998E-2</v>
          </cell>
          <cell r="R128">
            <v>4.3999999999999997E-2</v>
          </cell>
          <cell r="U128">
            <v>0</v>
          </cell>
          <cell r="V128">
            <v>0.85</v>
          </cell>
          <cell r="W128" t="str">
            <v>전7-9</v>
          </cell>
          <cell r="X128">
            <v>0.05</v>
          </cell>
          <cell r="Y128" t="str">
            <v>통신케이블전공</v>
          </cell>
          <cell r="Z128">
            <v>5.1999999999999998E-2</v>
          </cell>
          <cell r="AA128">
            <v>4.3999999999999997E-2</v>
          </cell>
          <cell r="AD128">
            <v>0</v>
          </cell>
          <cell r="AE128">
            <v>0.85</v>
          </cell>
          <cell r="AF128" t="str">
            <v>통6-18</v>
          </cell>
          <cell r="AG128">
            <v>0.05</v>
          </cell>
        </row>
        <row r="129">
          <cell r="B129">
            <v>194</v>
          </cell>
          <cell r="C129" t="str">
            <v>600V CV 케이블</v>
          </cell>
          <cell r="D129" t="str">
            <v>CV 22㎟/4C</v>
          </cell>
          <cell r="E129" t="str">
            <v>M</v>
          </cell>
          <cell r="F129">
            <v>861</v>
          </cell>
          <cell r="G129">
            <v>5024</v>
          </cell>
          <cell r="H129">
            <v>949</v>
          </cell>
          <cell r="I129">
            <v>5110</v>
          </cell>
          <cell r="O129">
            <v>5024</v>
          </cell>
          <cell r="P129" t="str">
            <v>저압케이블전공</v>
          </cell>
          <cell r="Q129">
            <v>6.7599999999999993E-2</v>
          </cell>
          <cell r="R129">
            <v>5.7000000000000002E-2</v>
          </cell>
          <cell r="U129">
            <v>0</v>
          </cell>
          <cell r="V129">
            <v>0.85</v>
          </cell>
          <cell r="W129" t="str">
            <v>전7-9</v>
          </cell>
          <cell r="X129">
            <v>0.05</v>
          </cell>
          <cell r="Y129" t="str">
            <v>통신케이블전공</v>
          </cell>
          <cell r="Z129">
            <v>6.7599999999999993E-2</v>
          </cell>
          <cell r="AA129">
            <v>5.7000000000000002E-2</v>
          </cell>
          <cell r="AD129">
            <v>0</v>
          </cell>
          <cell r="AE129">
            <v>0.85</v>
          </cell>
          <cell r="AF129" t="str">
            <v>통6-18</v>
          </cell>
          <cell r="AG129">
            <v>0.05</v>
          </cell>
        </row>
        <row r="130">
          <cell r="B130">
            <v>195</v>
          </cell>
          <cell r="C130" t="str">
            <v>600V CV 케이블</v>
          </cell>
          <cell r="D130" t="str">
            <v>CV 38㎟/4C</v>
          </cell>
          <cell r="E130" t="str">
            <v>M</v>
          </cell>
          <cell r="F130">
            <v>861</v>
          </cell>
          <cell r="G130">
            <v>8136</v>
          </cell>
          <cell r="H130">
            <v>949</v>
          </cell>
          <cell r="I130">
            <v>8139</v>
          </cell>
          <cell r="O130">
            <v>8136</v>
          </cell>
          <cell r="P130" t="str">
            <v>저압케이블전공</v>
          </cell>
          <cell r="Q130">
            <v>9.3600000000000003E-2</v>
          </cell>
          <cell r="R130">
            <v>7.9000000000000001E-2</v>
          </cell>
          <cell r="U130">
            <v>0</v>
          </cell>
          <cell r="V130">
            <v>0.85</v>
          </cell>
          <cell r="W130" t="str">
            <v>전7-9</v>
          </cell>
          <cell r="X130">
            <v>0.05</v>
          </cell>
          <cell r="Y130" t="str">
            <v>통신케이블전공</v>
          </cell>
          <cell r="Z130">
            <v>9.3600000000000003E-2</v>
          </cell>
          <cell r="AA130">
            <v>7.9000000000000001E-2</v>
          </cell>
          <cell r="AD130">
            <v>0</v>
          </cell>
          <cell r="AE130">
            <v>0.85</v>
          </cell>
          <cell r="AF130" t="str">
            <v>통6-18</v>
          </cell>
          <cell r="AG130">
            <v>0.05</v>
          </cell>
        </row>
        <row r="131">
          <cell r="B131">
            <v>196</v>
          </cell>
          <cell r="C131" t="str">
            <v>600V CV 케이블</v>
          </cell>
          <cell r="D131" t="str">
            <v>CV 60㎟/4C</v>
          </cell>
          <cell r="E131" t="str">
            <v>M</v>
          </cell>
          <cell r="F131">
            <v>861</v>
          </cell>
          <cell r="G131">
            <v>13077</v>
          </cell>
          <cell r="H131">
            <v>949</v>
          </cell>
          <cell r="I131">
            <v>12873</v>
          </cell>
          <cell r="O131">
            <v>12873</v>
          </cell>
          <cell r="P131" t="str">
            <v>저압케이블전공</v>
          </cell>
          <cell r="Q131">
            <v>0.12740000000000001</v>
          </cell>
          <cell r="R131">
            <v>0.108</v>
          </cell>
          <cell r="U131">
            <v>0</v>
          </cell>
          <cell r="V131">
            <v>0.85</v>
          </cell>
          <cell r="W131" t="str">
            <v>전7-9</v>
          </cell>
          <cell r="X131">
            <v>0.05</v>
          </cell>
          <cell r="Y131" t="str">
            <v>통신케이블전공</v>
          </cell>
          <cell r="Z131">
            <v>0.12740000000000001</v>
          </cell>
          <cell r="AA131">
            <v>0.108</v>
          </cell>
          <cell r="AD131">
            <v>0</v>
          </cell>
          <cell r="AE131">
            <v>0.85</v>
          </cell>
          <cell r="AF131" t="str">
            <v>통6-18</v>
          </cell>
          <cell r="AG131">
            <v>0.05</v>
          </cell>
        </row>
        <row r="132">
          <cell r="B132">
            <v>197</v>
          </cell>
          <cell r="C132" t="str">
            <v>600V CV 케이블(옥외)</v>
          </cell>
          <cell r="D132" t="str">
            <v>CV 5.5㎟/2C</v>
          </cell>
          <cell r="E132" t="str">
            <v>M</v>
          </cell>
          <cell r="F132">
            <v>861</v>
          </cell>
          <cell r="G132">
            <v>958</v>
          </cell>
          <cell r="H132">
            <v>949</v>
          </cell>
          <cell r="I132">
            <v>999</v>
          </cell>
          <cell r="O132">
            <v>958</v>
          </cell>
          <cell r="P132" t="str">
            <v>저압케이블전공</v>
          </cell>
          <cell r="Q132">
            <v>1.7999999999999999E-2</v>
          </cell>
          <cell r="R132">
            <v>1.4999999999999999E-2</v>
          </cell>
          <cell r="U132">
            <v>0</v>
          </cell>
          <cell r="V132">
            <v>0.85</v>
          </cell>
          <cell r="W132" t="str">
            <v>전7-9</v>
          </cell>
          <cell r="X132">
            <v>0.03</v>
          </cell>
          <cell r="Y132" t="str">
            <v>통신케이블전공</v>
          </cell>
          <cell r="Z132">
            <v>3.4000000000000002E-2</v>
          </cell>
          <cell r="AA132">
            <v>0</v>
          </cell>
          <cell r="AD132">
            <v>0</v>
          </cell>
          <cell r="AE132">
            <v>0.85</v>
          </cell>
          <cell r="AF132" t="str">
            <v>통6-18</v>
          </cell>
          <cell r="AG132">
            <v>0.03</v>
          </cell>
        </row>
        <row r="133">
          <cell r="B133">
            <v>198</v>
          </cell>
          <cell r="C133" t="str">
            <v>600V CV 케이블(옥외)</v>
          </cell>
          <cell r="D133" t="str">
            <v>CV 8㎟/2C</v>
          </cell>
          <cell r="E133" t="str">
            <v>M</v>
          </cell>
          <cell r="F133">
            <v>861</v>
          </cell>
          <cell r="G133">
            <v>1280</v>
          </cell>
          <cell r="H133">
            <v>949</v>
          </cell>
          <cell r="I133">
            <v>1333</v>
          </cell>
          <cell r="O133">
            <v>1280</v>
          </cell>
          <cell r="P133" t="str">
            <v>저압케이블전공</v>
          </cell>
          <cell r="Q133">
            <v>0.02</v>
          </cell>
          <cell r="R133">
            <v>1.7000000000000001E-2</v>
          </cell>
          <cell r="U133">
            <v>0</v>
          </cell>
          <cell r="V133">
            <v>0.85</v>
          </cell>
          <cell r="W133" t="str">
            <v>전7-9</v>
          </cell>
          <cell r="X133">
            <v>0.03</v>
          </cell>
          <cell r="Y133" t="str">
            <v>통신케이블전공</v>
          </cell>
          <cell r="Z133">
            <v>3.9E-2</v>
          </cell>
          <cell r="AA133">
            <v>0</v>
          </cell>
          <cell r="AD133">
            <v>0</v>
          </cell>
          <cell r="AE133">
            <v>0.85</v>
          </cell>
          <cell r="AF133" t="str">
            <v>통6-18</v>
          </cell>
          <cell r="AG133">
            <v>0.03</v>
          </cell>
        </row>
        <row r="134">
          <cell r="B134">
            <v>247</v>
          </cell>
          <cell r="C134" t="str">
            <v>6600V CV 케이블</v>
          </cell>
          <cell r="D134" t="str">
            <v>CV 38㎟/3C</v>
          </cell>
          <cell r="E134" t="str">
            <v>M</v>
          </cell>
          <cell r="F134">
            <v>862</v>
          </cell>
          <cell r="G134">
            <v>6236</v>
          </cell>
          <cell r="H134">
            <v>949</v>
          </cell>
          <cell r="I134">
            <v>6243</v>
          </cell>
          <cell r="O134">
            <v>6236</v>
          </cell>
          <cell r="P134" t="str">
            <v>고압케이블전공</v>
          </cell>
          <cell r="Q134">
            <v>0.79200000000000004</v>
          </cell>
          <cell r="R134">
            <v>0.67300000000000004</v>
          </cell>
          <cell r="U134">
            <v>0</v>
          </cell>
          <cell r="V134">
            <v>0.85</v>
          </cell>
          <cell r="W134" t="str">
            <v>전7-9</v>
          </cell>
          <cell r="X134">
            <v>0.05</v>
          </cell>
          <cell r="Y134" t="str">
            <v>통신케이블전공</v>
          </cell>
          <cell r="Z134">
            <v>0.79200000000000004</v>
          </cell>
          <cell r="AA134">
            <v>0.67300000000000004</v>
          </cell>
          <cell r="AD134">
            <v>0</v>
          </cell>
          <cell r="AE134">
            <v>0.85</v>
          </cell>
          <cell r="AF134" t="str">
            <v>통6-18</v>
          </cell>
          <cell r="AG134">
            <v>0.05</v>
          </cell>
        </row>
        <row r="135">
          <cell r="B135">
            <v>201</v>
          </cell>
          <cell r="C135" t="str">
            <v>600V 난연케이블</v>
          </cell>
          <cell r="D135" t="str">
            <v>F-CV 5.5㎟/1C</v>
          </cell>
          <cell r="E135" t="str">
            <v>M</v>
          </cell>
          <cell r="F135">
            <v>861</v>
          </cell>
          <cell r="G135">
            <v>527</v>
          </cell>
          <cell r="H135">
            <v>949</v>
          </cell>
          <cell r="I135">
            <v>533</v>
          </cell>
          <cell r="O135">
            <v>527</v>
          </cell>
          <cell r="P135" t="str">
            <v>저압케이블전공</v>
          </cell>
          <cell r="Q135">
            <v>1.2999999999999999E-2</v>
          </cell>
          <cell r="R135">
            <v>1.0999999999999999E-2</v>
          </cell>
          <cell r="U135">
            <v>0</v>
          </cell>
          <cell r="V135">
            <v>0.85</v>
          </cell>
          <cell r="W135" t="str">
            <v>전7-9</v>
          </cell>
          <cell r="X135">
            <v>0.05</v>
          </cell>
          <cell r="Y135" t="str">
            <v>통신케이블전공</v>
          </cell>
          <cell r="Z135">
            <v>1.2999999999999999E-2</v>
          </cell>
          <cell r="AA135">
            <v>1.0999999999999999E-2</v>
          </cell>
          <cell r="AD135">
            <v>0</v>
          </cell>
          <cell r="AE135">
            <v>0.85</v>
          </cell>
          <cell r="AF135" t="str">
            <v>통6-18</v>
          </cell>
          <cell r="AG135">
            <v>0.05</v>
          </cell>
        </row>
        <row r="136">
          <cell r="B136">
            <v>202</v>
          </cell>
          <cell r="C136" t="str">
            <v>600V 난연케이블</v>
          </cell>
          <cell r="D136" t="str">
            <v>F-CV 8㎟/1C</v>
          </cell>
          <cell r="E136" t="str">
            <v>M</v>
          </cell>
          <cell r="F136">
            <v>861</v>
          </cell>
          <cell r="G136">
            <v>697</v>
          </cell>
          <cell r="H136">
            <v>949</v>
          </cell>
          <cell r="I136">
            <v>692</v>
          </cell>
          <cell r="O136">
            <v>692</v>
          </cell>
          <cell r="P136" t="str">
            <v>저압케이블전공</v>
          </cell>
          <cell r="Q136">
            <v>1.4E-2</v>
          </cell>
          <cell r="R136">
            <v>1.0999999999999999E-2</v>
          </cell>
          <cell r="U136">
            <v>0</v>
          </cell>
          <cell r="V136">
            <v>0.85</v>
          </cell>
          <cell r="W136" t="str">
            <v>전7-9</v>
          </cell>
          <cell r="X136">
            <v>0.05</v>
          </cell>
          <cell r="Y136" t="str">
            <v>통신케이블전공</v>
          </cell>
          <cell r="Z136">
            <v>1.4E-2</v>
          </cell>
          <cell r="AA136">
            <v>1.0999999999999999E-2</v>
          </cell>
          <cell r="AD136">
            <v>0</v>
          </cell>
          <cell r="AE136">
            <v>0.85</v>
          </cell>
          <cell r="AF136" t="str">
            <v>통6-18</v>
          </cell>
          <cell r="AG136">
            <v>0.05</v>
          </cell>
        </row>
        <row r="137">
          <cell r="B137">
            <v>203</v>
          </cell>
          <cell r="C137" t="str">
            <v>600V 난연케이블</v>
          </cell>
          <cell r="D137" t="str">
            <v>F-CV 14㎟/1C</v>
          </cell>
          <cell r="E137" t="str">
            <v>M</v>
          </cell>
          <cell r="F137">
            <v>861</v>
          </cell>
          <cell r="G137">
            <v>983</v>
          </cell>
          <cell r="H137">
            <v>949</v>
          </cell>
          <cell r="I137">
            <v>1049</v>
          </cell>
          <cell r="O137">
            <v>983</v>
          </cell>
          <cell r="P137" t="str">
            <v>저압케이블전공</v>
          </cell>
          <cell r="Q137">
            <v>0.02</v>
          </cell>
          <cell r="R137">
            <v>1.7000000000000001E-2</v>
          </cell>
          <cell r="U137">
            <v>0</v>
          </cell>
          <cell r="V137">
            <v>0.85</v>
          </cell>
          <cell r="W137" t="str">
            <v>전7-9</v>
          </cell>
          <cell r="X137">
            <v>0.05</v>
          </cell>
          <cell r="Y137" t="str">
            <v>통신케이블전공</v>
          </cell>
          <cell r="Z137">
            <v>0.02</v>
          </cell>
          <cell r="AA137">
            <v>1.7000000000000001E-2</v>
          </cell>
          <cell r="AD137">
            <v>0</v>
          </cell>
          <cell r="AE137">
            <v>0.85</v>
          </cell>
          <cell r="AF137" t="str">
            <v>통6-18</v>
          </cell>
          <cell r="AG137">
            <v>0.05</v>
          </cell>
        </row>
        <row r="138">
          <cell r="B138">
            <v>204</v>
          </cell>
          <cell r="C138" t="str">
            <v>600V 난연케이블</v>
          </cell>
          <cell r="D138" t="str">
            <v>F-CV 22㎟/1C</v>
          </cell>
          <cell r="E138" t="str">
            <v>M</v>
          </cell>
          <cell r="F138">
            <v>861</v>
          </cell>
          <cell r="G138">
            <v>1437</v>
          </cell>
          <cell r="H138">
            <v>949</v>
          </cell>
          <cell r="I138">
            <v>1506</v>
          </cell>
          <cell r="O138">
            <v>1437</v>
          </cell>
          <cell r="P138" t="str">
            <v>저압케이블전공</v>
          </cell>
          <cell r="Q138">
            <v>2.5999999999999999E-2</v>
          </cell>
          <cell r="R138">
            <v>2.1999999999999999E-2</v>
          </cell>
          <cell r="U138">
            <v>0</v>
          </cell>
          <cell r="V138">
            <v>0.85</v>
          </cell>
          <cell r="W138" t="str">
            <v>전7-9</v>
          </cell>
          <cell r="X138">
            <v>0.05</v>
          </cell>
          <cell r="Y138" t="str">
            <v>통신케이블전공</v>
          </cell>
          <cell r="Z138">
            <v>2.5999999999999999E-2</v>
          </cell>
          <cell r="AA138">
            <v>2.1999999999999999E-2</v>
          </cell>
          <cell r="AD138">
            <v>0</v>
          </cell>
          <cell r="AE138">
            <v>0.85</v>
          </cell>
          <cell r="AF138" t="str">
            <v>통6-18</v>
          </cell>
          <cell r="AG138">
            <v>0.05</v>
          </cell>
        </row>
        <row r="139">
          <cell r="B139">
            <v>205</v>
          </cell>
          <cell r="C139" t="str">
            <v>600V 난연케이블</v>
          </cell>
          <cell r="D139" t="str">
            <v>F-CV 38㎟/1C</v>
          </cell>
          <cell r="E139" t="str">
            <v>M</v>
          </cell>
          <cell r="F139">
            <v>861</v>
          </cell>
          <cell r="G139">
            <v>2285</v>
          </cell>
          <cell r="H139">
            <v>949</v>
          </cell>
          <cell r="I139">
            <v>2327</v>
          </cell>
          <cell r="O139">
            <v>2285</v>
          </cell>
          <cell r="P139" t="str">
            <v>저압케이블전공</v>
          </cell>
          <cell r="Q139">
            <v>3.5999999999999997E-2</v>
          </cell>
          <cell r="R139">
            <v>0.03</v>
          </cell>
          <cell r="U139">
            <v>0</v>
          </cell>
          <cell r="V139">
            <v>0.85</v>
          </cell>
          <cell r="W139" t="str">
            <v>전7-9</v>
          </cell>
          <cell r="X139">
            <v>0.05</v>
          </cell>
          <cell r="Y139" t="str">
            <v>통신케이블전공</v>
          </cell>
          <cell r="Z139">
            <v>3.5999999999999997E-2</v>
          </cell>
          <cell r="AA139">
            <v>0.03</v>
          </cell>
          <cell r="AD139">
            <v>0</v>
          </cell>
          <cell r="AE139">
            <v>0.85</v>
          </cell>
          <cell r="AF139" t="str">
            <v>통6-18</v>
          </cell>
          <cell r="AG139">
            <v>0.05</v>
          </cell>
        </row>
        <row r="140">
          <cell r="B140">
            <v>206</v>
          </cell>
          <cell r="C140" t="str">
            <v>600V 난연케이블</v>
          </cell>
          <cell r="D140" t="str">
            <v>F-CV 60㎟/1C</v>
          </cell>
          <cell r="E140" t="str">
            <v>M</v>
          </cell>
          <cell r="F140">
            <v>861</v>
          </cell>
          <cell r="G140">
            <v>3597</v>
          </cell>
          <cell r="H140">
            <v>949</v>
          </cell>
          <cell r="I140">
            <v>3621</v>
          </cell>
          <cell r="O140">
            <v>3597</v>
          </cell>
          <cell r="P140" t="str">
            <v>저압케이블전공</v>
          </cell>
          <cell r="Q140">
            <v>4.9000000000000002E-2</v>
          </cell>
          <cell r="R140">
            <v>4.1000000000000002E-2</v>
          </cell>
          <cell r="U140">
            <v>0</v>
          </cell>
          <cell r="V140">
            <v>0.85</v>
          </cell>
          <cell r="W140" t="str">
            <v>전7-9</v>
          </cell>
          <cell r="X140">
            <v>0.05</v>
          </cell>
          <cell r="Y140" t="str">
            <v>통신케이블전공</v>
          </cell>
          <cell r="Z140">
            <v>4.9000000000000002E-2</v>
          </cell>
          <cell r="AA140">
            <v>4.1000000000000002E-2</v>
          </cell>
          <cell r="AD140">
            <v>0</v>
          </cell>
          <cell r="AE140">
            <v>0.85</v>
          </cell>
          <cell r="AF140" t="str">
            <v>통6-18</v>
          </cell>
          <cell r="AG140">
            <v>0.05</v>
          </cell>
        </row>
        <row r="141">
          <cell r="B141">
            <v>207</v>
          </cell>
          <cell r="C141" t="str">
            <v>600V 난연케이블</v>
          </cell>
          <cell r="D141" t="str">
            <v>F-CV 100㎟/1C</v>
          </cell>
          <cell r="E141" t="str">
            <v>M</v>
          </cell>
          <cell r="F141">
            <v>861</v>
          </cell>
          <cell r="G141">
            <v>5653</v>
          </cell>
          <cell r="H141">
            <v>949</v>
          </cell>
          <cell r="I141">
            <v>5784</v>
          </cell>
          <cell r="O141">
            <v>5653</v>
          </cell>
          <cell r="P141" t="str">
            <v>저압케이블전공</v>
          </cell>
          <cell r="Q141">
            <v>7.0999999999999994E-2</v>
          </cell>
          <cell r="R141">
            <v>0.06</v>
          </cell>
          <cell r="U141">
            <v>0</v>
          </cell>
          <cell r="V141">
            <v>0.85</v>
          </cell>
          <cell r="W141" t="str">
            <v>전7-9</v>
          </cell>
          <cell r="X141">
            <v>0.05</v>
          </cell>
          <cell r="Y141" t="str">
            <v>통신케이블전공</v>
          </cell>
          <cell r="Z141">
            <v>7.0999999999999994E-2</v>
          </cell>
          <cell r="AA141">
            <v>0.06</v>
          </cell>
          <cell r="AD141">
            <v>0</v>
          </cell>
          <cell r="AE141">
            <v>0.85</v>
          </cell>
          <cell r="AF141" t="str">
            <v>통6-18</v>
          </cell>
          <cell r="AG141">
            <v>0.05</v>
          </cell>
        </row>
        <row r="142">
          <cell r="B142">
            <v>208</v>
          </cell>
          <cell r="C142" t="str">
            <v>600V 난연케이블</v>
          </cell>
          <cell r="D142" t="str">
            <v>F-CV 150㎟/1C</v>
          </cell>
          <cell r="E142" t="str">
            <v>M</v>
          </cell>
          <cell r="F142">
            <v>861</v>
          </cell>
          <cell r="G142">
            <v>8451</v>
          </cell>
          <cell r="H142">
            <v>949</v>
          </cell>
          <cell r="I142">
            <v>8515</v>
          </cell>
          <cell r="O142">
            <v>8451</v>
          </cell>
          <cell r="P142" t="str">
            <v>저압케이블전공</v>
          </cell>
          <cell r="Q142">
            <v>9.7000000000000003E-2</v>
          </cell>
          <cell r="R142">
            <v>8.2000000000000003E-2</v>
          </cell>
          <cell r="U142">
            <v>0</v>
          </cell>
          <cell r="V142">
            <v>0.85</v>
          </cell>
          <cell r="W142" t="str">
            <v>전7-9</v>
          </cell>
          <cell r="X142">
            <v>0.05</v>
          </cell>
          <cell r="Y142" t="str">
            <v>통신케이블전공</v>
          </cell>
          <cell r="Z142">
            <v>9.7000000000000003E-2</v>
          </cell>
          <cell r="AA142">
            <v>8.2000000000000003E-2</v>
          </cell>
          <cell r="AD142">
            <v>0</v>
          </cell>
          <cell r="AE142">
            <v>0.85</v>
          </cell>
          <cell r="AF142" t="str">
            <v>통6-18</v>
          </cell>
          <cell r="AG142">
            <v>0.05</v>
          </cell>
        </row>
        <row r="143">
          <cell r="B143">
            <v>209</v>
          </cell>
          <cell r="C143" t="str">
            <v>600V 난연케이블</v>
          </cell>
          <cell r="D143" t="str">
            <v>F-CV 200㎟/1C</v>
          </cell>
          <cell r="E143" t="str">
            <v>M</v>
          </cell>
          <cell r="F143">
            <v>861</v>
          </cell>
          <cell r="G143">
            <v>11213</v>
          </cell>
          <cell r="H143">
            <v>949</v>
          </cell>
          <cell r="I143">
            <v>11705</v>
          </cell>
          <cell r="O143">
            <v>11213</v>
          </cell>
          <cell r="P143" t="str">
            <v>저압케이블전공</v>
          </cell>
          <cell r="Q143">
            <v>0.11700000000000001</v>
          </cell>
          <cell r="R143">
            <v>9.9000000000000005E-2</v>
          </cell>
          <cell r="U143">
            <v>0</v>
          </cell>
          <cell r="V143">
            <v>0.85</v>
          </cell>
          <cell r="W143" t="str">
            <v>전7-9</v>
          </cell>
          <cell r="X143">
            <v>0.05</v>
          </cell>
          <cell r="Y143" t="str">
            <v>통신케이블전공</v>
          </cell>
          <cell r="Z143">
            <v>0.11700000000000001</v>
          </cell>
          <cell r="AA143">
            <v>9.9000000000000005E-2</v>
          </cell>
          <cell r="AD143">
            <v>0</v>
          </cell>
          <cell r="AE143">
            <v>0.85</v>
          </cell>
          <cell r="AF143" t="str">
            <v>통6-18</v>
          </cell>
          <cell r="AG143">
            <v>0.05</v>
          </cell>
        </row>
        <row r="144">
          <cell r="B144">
            <v>210</v>
          </cell>
          <cell r="C144" t="str">
            <v>600V 난연케이블</v>
          </cell>
          <cell r="D144" t="str">
            <v>F-CV 250㎟/1C</v>
          </cell>
          <cell r="E144" t="str">
            <v>M</v>
          </cell>
          <cell r="F144">
            <v>861</v>
          </cell>
          <cell r="G144">
            <v>14087</v>
          </cell>
          <cell r="H144">
            <v>949</v>
          </cell>
          <cell r="I144">
            <v>14255</v>
          </cell>
          <cell r="O144">
            <v>14087</v>
          </cell>
          <cell r="P144" t="str">
            <v>저압케이블전공</v>
          </cell>
          <cell r="Q144">
            <v>0.14199999999999999</v>
          </cell>
          <cell r="R144">
            <v>0.12</v>
          </cell>
          <cell r="U144">
            <v>0</v>
          </cell>
          <cell r="V144">
            <v>0.85</v>
          </cell>
          <cell r="W144" t="str">
            <v>전7-9</v>
          </cell>
          <cell r="X144">
            <v>0.05</v>
          </cell>
          <cell r="Y144" t="str">
            <v>통신케이블전공</v>
          </cell>
          <cell r="Z144">
            <v>0.14199999999999999</v>
          </cell>
          <cell r="AA144">
            <v>0.12</v>
          </cell>
          <cell r="AD144">
            <v>0</v>
          </cell>
          <cell r="AE144">
            <v>0.85</v>
          </cell>
          <cell r="AF144" t="str">
            <v>통6-18</v>
          </cell>
          <cell r="AG144">
            <v>0.05</v>
          </cell>
        </row>
        <row r="145">
          <cell r="B145">
            <v>220</v>
          </cell>
          <cell r="C145" t="str">
            <v>600V 난연케이블</v>
          </cell>
          <cell r="D145" t="str">
            <v>F-CV 2㎟/2C</v>
          </cell>
          <cell r="E145" t="str">
            <v>M</v>
          </cell>
          <cell r="F145">
            <v>861</v>
          </cell>
          <cell r="G145">
            <v>653</v>
          </cell>
          <cell r="H145">
            <v>949</v>
          </cell>
          <cell r="I145">
            <v>696</v>
          </cell>
          <cell r="O145">
            <v>653</v>
          </cell>
          <cell r="P145" t="str">
            <v>저압케이블전공</v>
          </cell>
          <cell r="Q145">
            <v>1.4E-2</v>
          </cell>
          <cell r="R145">
            <v>1.0999999999999999E-2</v>
          </cell>
          <cell r="U145">
            <v>0</v>
          </cell>
          <cell r="V145">
            <v>0.85</v>
          </cell>
          <cell r="W145" t="str">
            <v>전7-9</v>
          </cell>
          <cell r="X145">
            <v>0.05</v>
          </cell>
          <cell r="Y145" t="str">
            <v>통신케이블전공</v>
          </cell>
          <cell r="Z145">
            <v>1.4E-2</v>
          </cell>
          <cell r="AA145">
            <v>1.0999999999999999E-2</v>
          </cell>
          <cell r="AD145">
            <v>0</v>
          </cell>
          <cell r="AE145">
            <v>0.85</v>
          </cell>
          <cell r="AF145" t="str">
            <v>통6-18</v>
          </cell>
          <cell r="AG145">
            <v>0.05</v>
          </cell>
        </row>
        <row r="146">
          <cell r="B146">
            <v>221</v>
          </cell>
          <cell r="C146" t="str">
            <v>600V 난연케이블</v>
          </cell>
          <cell r="D146" t="str">
            <v>F-CV 3.5㎟/2C</v>
          </cell>
          <cell r="E146" t="str">
            <v>M</v>
          </cell>
          <cell r="F146">
            <v>861</v>
          </cell>
          <cell r="G146">
            <v>876</v>
          </cell>
          <cell r="H146">
            <v>949</v>
          </cell>
          <cell r="I146">
            <v>907</v>
          </cell>
          <cell r="O146">
            <v>876</v>
          </cell>
          <cell r="P146" t="str">
            <v>저압케이블전공</v>
          </cell>
          <cell r="Q146">
            <v>1.6E-2</v>
          </cell>
          <cell r="R146">
            <v>1.2999999999999999E-2</v>
          </cell>
          <cell r="U146">
            <v>0</v>
          </cell>
          <cell r="V146">
            <v>0.85</v>
          </cell>
          <cell r="W146" t="str">
            <v>전7-9</v>
          </cell>
          <cell r="X146">
            <v>0.05</v>
          </cell>
          <cell r="Y146" t="str">
            <v>통신케이블전공</v>
          </cell>
          <cell r="Z146">
            <v>1.6E-2</v>
          </cell>
          <cell r="AA146">
            <v>1.2999999999999999E-2</v>
          </cell>
          <cell r="AD146">
            <v>0</v>
          </cell>
          <cell r="AE146">
            <v>0.85</v>
          </cell>
          <cell r="AF146" t="str">
            <v>통6-18</v>
          </cell>
          <cell r="AG146">
            <v>0.05</v>
          </cell>
        </row>
        <row r="147">
          <cell r="B147">
            <v>222</v>
          </cell>
          <cell r="C147" t="str">
            <v>600V 난연케이블</v>
          </cell>
          <cell r="D147" t="str">
            <v>F-CV 5.5㎟/2C</v>
          </cell>
          <cell r="E147" t="str">
            <v>M</v>
          </cell>
          <cell r="F147">
            <v>861</v>
          </cell>
          <cell r="G147">
            <v>1204</v>
          </cell>
          <cell r="H147">
            <v>949</v>
          </cell>
          <cell r="I147">
            <v>1217</v>
          </cell>
          <cell r="O147">
            <v>1204</v>
          </cell>
          <cell r="P147" t="str">
            <v>저압케이블전공</v>
          </cell>
          <cell r="Q147">
            <v>1.7999999999999999E-2</v>
          </cell>
          <cell r="R147">
            <v>1.4999999999999999E-2</v>
          </cell>
          <cell r="U147">
            <v>0</v>
          </cell>
          <cell r="V147">
            <v>0.85</v>
          </cell>
          <cell r="W147" t="str">
            <v>전7-9</v>
          </cell>
          <cell r="X147">
            <v>0.05</v>
          </cell>
          <cell r="Y147" t="str">
            <v>통신케이블전공</v>
          </cell>
          <cell r="Z147">
            <v>1.7999999999999999E-2</v>
          </cell>
          <cell r="AA147">
            <v>1.4999999999999999E-2</v>
          </cell>
          <cell r="AD147">
            <v>0</v>
          </cell>
          <cell r="AE147">
            <v>0.85</v>
          </cell>
          <cell r="AF147" t="str">
            <v>통6-18</v>
          </cell>
          <cell r="AG147">
            <v>0.05</v>
          </cell>
        </row>
        <row r="148">
          <cell r="B148">
            <v>223</v>
          </cell>
          <cell r="C148" t="str">
            <v>600V 난연케이블</v>
          </cell>
          <cell r="D148" t="str">
            <v>F-CV 8㎟/2C</v>
          </cell>
          <cell r="E148" t="str">
            <v>M</v>
          </cell>
          <cell r="F148">
            <v>861</v>
          </cell>
          <cell r="G148">
            <v>1608</v>
          </cell>
          <cell r="H148">
            <v>949</v>
          </cell>
          <cell r="I148">
            <v>1594</v>
          </cell>
          <cell r="O148">
            <v>1594</v>
          </cell>
          <cell r="P148" t="str">
            <v>저압케이블전공</v>
          </cell>
          <cell r="Q148">
            <v>0.02</v>
          </cell>
          <cell r="R148">
            <v>1.7000000000000001E-2</v>
          </cell>
          <cell r="U148">
            <v>0</v>
          </cell>
          <cell r="V148">
            <v>0.85</v>
          </cell>
          <cell r="W148" t="str">
            <v>전7-9</v>
          </cell>
          <cell r="X148">
            <v>0.05</v>
          </cell>
          <cell r="Y148" t="str">
            <v>통신케이블전공</v>
          </cell>
          <cell r="Z148">
            <v>0.02</v>
          </cell>
          <cell r="AA148">
            <v>1.7000000000000001E-2</v>
          </cell>
          <cell r="AD148">
            <v>0</v>
          </cell>
          <cell r="AE148">
            <v>0.85</v>
          </cell>
          <cell r="AF148" t="str">
            <v>통6-18</v>
          </cell>
          <cell r="AG148">
            <v>0.05</v>
          </cell>
        </row>
        <row r="149">
          <cell r="B149">
            <v>224</v>
          </cell>
          <cell r="C149" t="str">
            <v>600V 난연케이블</v>
          </cell>
          <cell r="D149" t="str">
            <v>F-CV 14㎟/2C</v>
          </cell>
          <cell r="E149" t="str">
            <v>M</v>
          </cell>
          <cell r="F149">
            <v>861</v>
          </cell>
          <cell r="G149">
            <v>2141</v>
          </cell>
          <cell r="H149">
            <v>949</v>
          </cell>
          <cell r="I149">
            <v>2332</v>
          </cell>
          <cell r="O149">
            <v>2141</v>
          </cell>
          <cell r="P149" t="str">
            <v>저압케이블전공</v>
          </cell>
          <cell r="Q149">
            <v>2.8000000000000001E-2</v>
          </cell>
          <cell r="R149">
            <v>2.3E-2</v>
          </cell>
          <cell r="U149">
            <v>0</v>
          </cell>
          <cell r="V149">
            <v>0.85</v>
          </cell>
          <cell r="W149" t="str">
            <v>전7-9</v>
          </cell>
          <cell r="X149">
            <v>0.05</v>
          </cell>
          <cell r="Y149" t="str">
            <v>통신케이블전공</v>
          </cell>
          <cell r="Z149">
            <v>2.8000000000000001E-2</v>
          </cell>
          <cell r="AA149">
            <v>2.3E-2</v>
          </cell>
          <cell r="AD149">
            <v>0</v>
          </cell>
          <cell r="AE149">
            <v>0.85</v>
          </cell>
          <cell r="AF149" t="str">
            <v>통6-18</v>
          </cell>
          <cell r="AG149">
            <v>0.05</v>
          </cell>
        </row>
        <row r="150">
          <cell r="B150">
            <v>2241</v>
          </cell>
          <cell r="C150" t="str">
            <v>600V 난연케이블</v>
          </cell>
          <cell r="D150" t="str">
            <v>F-CV 22㎟/2C</v>
          </cell>
          <cell r="E150" t="str">
            <v>M</v>
          </cell>
          <cell r="F150">
            <v>861</v>
          </cell>
          <cell r="G150">
            <v>3088</v>
          </cell>
          <cell r="H150">
            <v>949</v>
          </cell>
          <cell r="I150">
            <v>3296</v>
          </cell>
          <cell r="O150">
            <v>3088</v>
          </cell>
          <cell r="P150" t="str">
            <v>저압케이블전공</v>
          </cell>
          <cell r="Q150">
            <v>3.6400000000000002E-2</v>
          </cell>
          <cell r="R150">
            <v>0.03</v>
          </cell>
          <cell r="U150">
            <v>0</v>
          </cell>
          <cell r="V150">
            <v>0.85</v>
          </cell>
          <cell r="W150" t="str">
            <v>전7-9</v>
          </cell>
          <cell r="X150">
            <v>0.05</v>
          </cell>
          <cell r="Y150" t="str">
            <v>통신케이블전공</v>
          </cell>
          <cell r="Z150">
            <v>3.6400000000000002E-2</v>
          </cell>
          <cell r="AA150">
            <v>0.03</v>
          </cell>
          <cell r="AD150">
            <v>0</v>
          </cell>
          <cell r="AE150">
            <v>0.85</v>
          </cell>
          <cell r="AF150" t="str">
            <v>통6-18</v>
          </cell>
          <cell r="AG150">
            <v>0.05</v>
          </cell>
        </row>
        <row r="151">
          <cell r="B151">
            <v>230</v>
          </cell>
          <cell r="C151" t="str">
            <v>600V 난연케이블</v>
          </cell>
          <cell r="D151" t="str">
            <v>F-CV 2.0㎟/3C</v>
          </cell>
          <cell r="E151" t="str">
            <v>M</v>
          </cell>
          <cell r="F151">
            <v>861</v>
          </cell>
          <cell r="G151">
            <v>811</v>
          </cell>
          <cell r="H151">
            <v>949</v>
          </cell>
          <cell r="I151">
            <v>864</v>
          </cell>
          <cell r="O151">
            <v>811</v>
          </cell>
          <cell r="P151" t="str">
            <v>저압케이블전공</v>
          </cell>
          <cell r="Q151">
            <v>1.9E-2</v>
          </cell>
          <cell r="R151">
            <v>1.6E-2</v>
          </cell>
          <cell r="U151">
            <v>0</v>
          </cell>
          <cell r="V151">
            <v>0.85</v>
          </cell>
          <cell r="W151" t="str">
            <v>전7-9</v>
          </cell>
          <cell r="X151">
            <v>0.05</v>
          </cell>
          <cell r="Y151" t="str">
            <v>통신케이블전공</v>
          </cell>
          <cell r="Z151">
            <v>1.9E-2</v>
          </cell>
          <cell r="AA151">
            <v>1.6E-2</v>
          </cell>
          <cell r="AD151">
            <v>0</v>
          </cell>
          <cell r="AE151">
            <v>0.85</v>
          </cell>
          <cell r="AF151" t="str">
            <v>통6-18</v>
          </cell>
          <cell r="AG151">
            <v>0.05</v>
          </cell>
        </row>
        <row r="152">
          <cell r="B152">
            <v>231</v>
          </cell>
          <cell r="C152" t="str">
            <v>600V 난연케이블</v>
          </cell>
          <cell r="D152" t="str">
            <v>F-CV 3.5㎟/3C</v>
          </cell>
          <cell r="E152" t="str">
            <v>M</v>
          </cell>
          <cell r="F152">
            <v>861</v>
          </cell>
          <cell r="G152">
            <v>1165</v>
          </cell>
          <cell r="H152">
            <v>949</v>
          </cell>
          <cell r="I152">
            <v>1205</v>
          </cell>
          <cell r="O152">
            <v>1165</v>
          </cell>
          <cell r="P152" t="str">
            <v>저압케이블전공</v>
          </cell>
          <cell r="Q152">
            <v>2.1999999999999999E-2</v>
          </cell>
          <cell r="R152">
            <v>1.7999999999999999E-2</v>
          </cell>
          <cell r="U152">
            <v>0</v>
          </cell>
          <cell r="V152">
            <v>0.85</v>
          </cell>
          <cell r="W152" t="str">
            <v>전7-9</v>
          </cell>
          <cell r="X152">
            <v>0.05</v>
          </cell>
          <cell r="Y152" t="str">
            <v>통신케이블전공</v>
          </cell>
          <cell r="Z152">
            <v>2.1999999999999999E-2</v>
          </cell>
          <cell r="AA152">
            <v>1.7999999999999999E-2</v>
          </cell>
          <cell r="AD152">
            <v>0</v>
          </cell>
          <cell r="AE152">
            <v>0.85</v>
          </cell>
          <cell r="AF152" t="str">
            <v>통6-18</v>
          </cell>
          <cell r="AG152">
            <v>0.05</v>
          </cell>
        </row>
        <row r="153">
          <cell r="B153">
            <v>232</v>
          </cell>
          <cell r="C153" t="str">
            <v>600V 난연케이블</v>
          </cell>
          <cell r="D153" t="str">
            <v>F-CV 5.5㎟/3C</v>
          </cell>
          <cell r="E153" t="str">
            <v>M</v>
          </cell>
          <cell r="F153">
            <v>861</v>
          </cell>
          <cell r="G153">
            <v>1608</v>
          </cell>
          <cell r="H153">
            <v>949</v>
          </cell>
          <cell r="I153">
            <v>1625</v>
          </cell>
          <cell r="O153">
            <v>1608</v>
          </cell>
          <cell r="P153" t="str">
            <v>저압케이블전공</v>
          </cell>
          <cell r="Q153">
            <v>2.5999999999999999E-2</v>
          </cell>
          <cell r="R153">
            <v>2.1999999999999999E-2</v>
          </cell>
          <cell r="U153">
            <v>0</v>
          </cell>
          <cell r="V153">
            <v>0.85</v>
          </cell>
          <cell r="W153" t="str">
            <v>전7-9</v>
          </cell>
          <cell r="X153">
            <v>0.05</v>
          </cell>
          <cell r="Y153" t="str">
            <v>통신케이블전공</v>
          </cell>
          <cell r="Z153">
            <v>2.5999999999999999E-2</v>
          </cell>
          <cell r="AA153">
            <v>2.1999999999999999E-2</v>
          </cell>
          <cell r="AD153">
            <v>0</v>
          </cell>
          <cell r="AE153">
            <v>0.85</v>
          </cell>
          <cell r="AF153" t="str">
            <v>통6-18</v>
          </cell>
          <cell r="AG153">
            <v>0.05</v>
          </cell>
        </row>
        <row r="154">
          <cell r="B154">
            <v>233</v>
          </cell>
          <cell r="C154" t="str">
            <v>600V 난연케이블</v>
          </cell>
          <cell r="D154" t="str">
            <v>F-CV 8㎟/3C</v>
          </cell>
          <cell r="E154" t="str">
            <v>M</v>
          </cell>
          <cell r="F154">
            <v>861</v>
          </cell>
          <cell r="G154">
            <v>2091</v>
          </cell>
          <cell r="H154">
            <v>949</v>
          </cell>
          <cell r="I154">
            <v>2076</v>
          </cell>
          <cell r="O154">
            <v>2076</v>
          </cell>
          <cell r="P154" t="str">
            <v>저압케이블전공</v>
          </cell>
          <cell r="Q154">
            <v>2.9000000000000001E-2</v>
          </cell>
          <cell r="R154">
            <v>2.4E-2</v>
          </cell>
          <cell r="U154">
            <v>0</v>
          </cell>
          <cell r="V154">
            <v>0.85</v>
          </cell>
          <cell r="W154" t="str">
            <v>전7-9</v>
          </cell>
          <cell r="X154">
            <v>0.05</v>
          </cell>
          <cell r="Y154" t="str">
            <v>통신케이블전공</v>
          </cell>
          <cell r="Z154">
            <v>2.9000000000000001E-2</v>
          </cell>
          <cell r="AA154">
            <v>2.4E-2</v>
          </cell>
          <cell r="AD154">
            <v>0</v>
          </cell>
          <cell r="AE154">
            <v>0.85</v>
          </cell>
          <cell r="AF154" t="str">
            <v>통6-18</v>
          </cell>
          <cell r="AG154">
            <v>0.05</v>
          </cell>
        </row>
        <row r="155">
          <cell r="B155">
            <v>234</v>
          </cell>
          <cell r="C155" t="str">
            <v>600V 난연케이블</v>
          </cell>
          <cell r="D155" t="str">
            <v>F-CV 14㎟/3C</v>
          </cell>
          <cell r="E155" t="str">
            <v>M</v>
          </cell>
          <cell r="F155">
            <v>861</v>
          </cell>
          <cell r="G155">
            <v>2985</v>
          </cell>
          <cell r="H155">
            <v>949</v>
          </cell>
          <cell r="I155">
            <v>3187</v>
          </cell>
          <cell r="O155">
            <v>2985</v>
          </cell>
          <cell r="P155" t="str">
            <v>저압케이블전공</v>
          </cell>
          <cell r="Q155">
            <v>0.04</v>
          </cell>
          <cell r="R155">
            <v>3.4000000000000002E-2</v>
          </cell>
          <cell r="U155">
            <v>0</v>
          </cell>
          <cell r="V155">
            <v>0.85</v>
          </cell>
          <cell r="W155" t="str">
            <v>전7-9</v>
          </cell>
          <cell r="X155">
            <v>0.05</v>
          </cell>
          <cell r="Y155" t="str">
            <v>통신케이블전공</v>
          </cell>
          <cell r="Z155">
            <v>0.04</v>
          </cell>
          <cell r="AA155">
            <v>3.4000000000000002E-2</v>
          </cell>
          <cell r="AD155">
            <v>0</v>
          </cell>
          <cell r="AE155">
            <v>0.85</v>
          </cell>
          <cell r="AF155" t="str">
            <v>통6-18</v>
          </cell>
          <cell r="AG155">
            <v>0.05</v>
          </cell>
        </row>
        <row r="156">
          <cell r="B156">
            <v>235</v>
          </cell>
          <cell r="C156" t="str">
            <v>600V 난연케이블</v>
          </cell>
          <cell r="D156" t="str">
            <v>F-CV 22㎟/3C</v>
          </cell>
          <cell r="E156" t="str">
            <v>M</v>
          </cell>
          <cell r="F156">
            <v>861</v>
          </cell>
          <cell r="G156">
            <v>4345</v>
          </cell>
          <cell r="H156">
            <v>949</v>
          </cell>
          <cell r="I156">
            <v>4553</v>
          </cell>
          <cell r="O156">
            <v>4345</v>
          </cell>
          <cell r="P156" t="str">
            <v>저압케이블전공</v>
          </cell>
          <cell r="Q156">
            <v>5.1999999999999998E-2</v>
          </cell>
          <cell r="R156">
            <v>4.3999999999999997E-2</v>
          </cell>
          <cell r="U156">
            <v>0</v>
          </cell>
          <cell r="V156">
            <v>0.85</v>
          </cell>
          <cell r="W156" t="str">
            <v>전7-9</v>
          </cell>
          <cell r="X156">
            <v>0.05</v>
          </cell>
          <cell r="Y156" t="str">
            <v>통신케이블전공</v>
          </cell>
          <cell r="Z156">
            <v>5.1999999999999998E-2</v>
          </cell>
          <cell r="AA156">
            <v>4.3999999999999997E-2</v>
          </cell>
          <cell r="AD156">
            <v>0</v>
          </cell>
          <cell r="AE156">
            <v>0.85</v>
          </cell>
          <cell r="AF156" t="str">
            <v>통6-18</v>
          </cell>
          <cell r="AG156">
            <v>0.05</v>
          </cell>
        </row>
        <row r="157">
          <cell r="B157">
            <v>236</v>
          </cell>
          <cell r="C157" t="str">
            <v>600V 난연케이블</v>
          </cell>
          <cell r="D157" t="str">
            <v>F-CV 38㎟/3C</v>
          </cell>
          <cell r="E157" t="str">
            <v>M</v>
          </cell>
          <cell r="F157">
            <v>861</v>
          </cell>
          <cell r="G157">
            <v>7129</v>
          </cell>
          <cell r="H157">
            <v>949</v>
          </cell>
          <cell r="I157">
            <v>7239</v>
          </cell>
          <cell r="O157">
            <v>7129</v>
          </cell>
          <cell r="P157" t="str">
            <v>저압케이블전공</v>
          </cell>
          <cell r="Q157">
            <v>7.1999999999999995E-2</v>
          </cell>
          <cell r="R157">
            <v>6.0999999999999999E-2</v>
          </cell>
          <cell r="U157">
            <v>0</v>
          </cell>
          <cell r="V157">
            <v>0.85</v>
          </cell>
          <cell r="W157" t="str">
            <v>전7-9</v>
          </cell>
          <cell r="X157">
            <v>0.05</v>
          </cell>
          <cell r="Y157" t="str">
            <v>통신케이블전공</v>
          </cell>
          <cell r="Z157">
            <v>7.1999999999999995E-2</v>
          </cell>
          <cell r="AA157">
            <v>6.0999999999999999E-2</v>
          </cell>
          <cell r="AD157">
            <v>0</v>
          </cell>
          <cell r="AE157">
            <v>0.85</v>
          </cell>
          <cell r="AF157" t="str">
            <v>통6-18</v>
          </cell>
          <cell r="AG157">
            <v>0.05</v>
          </cell>
        </row>
        <row r="158">
          <cell r="B158">
            <v>2361</v>
          </cell>
          <cell r="C158" t="str">
            <v>600V 난연케이블</v>
          </cell>
          <cell r="D158" t="str">
            <v>F-CV 60㎟/3C</v>
          </cell>
          <cell r="E158" t="str">
            <v>M</v>
          </cell>
          <cell r="F158">
            <v>861</v>
          </cell>
          <cell r="G158">
            <v>11438</v>
          </cell>
          <cell r="H158">
            <v>949</v>
          </cell>
          <cell r="I158">
            <v>11382</v>
          </cell>
          <cell r="O158">
            <v>11382</v>
          </cell>
          <cell r="P158" t="str">
            <v>저압케이블전공</v>
          </cell>
          <cell r="Q158">
            <v>9.8000000000000004E-2</v>
          </cell>
          <cell r="R158">
            <v>8.3000000000000004E-2</v>
          </cell>
          <cell r="U158">
            <v>0</v>
          </cell>
          <cell r="V158">
            <v>0.85</v>
          </cell>
          <cell r="W158" t="str">
            <v>전7-9</v>
          </cell>
          <cell r="X158">
            <v>0.05</v>
          </cell>
          <cell r="Y158" t="str">
            <v>통신케이블전공</v>
          </cell>
          <cell r="Z158">
            <v>9.8000000000000004E-2</v>
          </cell>
          <cell r="AA158">
            <v>8.3000000000000004E-2</v>
          </cell>
          <cell r="AD158">
            <v>0</v>
          </cell>
          <cell r="AE158">
            <v>0.85</v>
          </cell>
          <cell r="AF158" t="str">
            <v>통6-18</v>
          </cell>
          <cell r="AG158">
            <v>0.05</v>
          </cell>
        </row>
        <row r="159">
          <cell r="B159">
            <v>241</v>
          </cell>
          <cell r="C159" t="str">
            <v>600V 난연케이블</v>
          </cell>
          <cell r="D159" t="str">
            <v>F-CV 5.5㎟/4C</v>
          </cell>
          <cell r="E159" t="str">
            <v>M</v>
          </cell>
          <cell r="F159">
            <v>861</v>
          </cell>
          <cell r="G159">
            <v>2006</v>
          </cell>
          <cell r="H159">
            <v>949</v>
          </cell>
          <cell r="I159">
            <v>2031</v>
          </cell>
          <cell r="O159">
            <v>2006</v>
          </cell>
          <cell r="P159" t="str">
            <v>저압케이블전공</v>
          </cell>
          <cell r="Q159">
            <v>3.4000000000000002E-2</v>
          </cell>
          <cell r="R159">
            <v>2.8000000000000001E-2</v>
          </cell>
          <cell r="U159">
            <v>0</v>
          </cell>
          <cell r="V159">
            <v>0.85</v>
          </cell>
          <cell r="W159" t="str">
            <v>전7-9</v>
          </cell>
          <cell r="X159">
            <v>0.05</v>
          </cell>
          <cell r="Y159" t="str">
            <v>통신케이블전공</v>
          </cell>
          <cell r="Z159">
            <v>3.4000000000000002E-2</v>
          </cell>
          <cell r="AA159">
            <v>2.8000000000000001E-2</v>
          </cell>
          <cell r="AD159">
            <v>0</v>
          </cell>
          <cell r="AE159">
            <v>0.85</v>
          </cell>
          <cell r="AF159" t="str">
            <v>통6-18</v>
          </cell>
          <cell r="AG159">
            <v>0.05</v>
          </cell>
        </row>
        <row r="160">
          <cell r="B160">
            <v>242</v>
          </cell>
          <cell r="C160" t="str">
            <v>600V 난연케이블</v>
          </cell>
          <cell r="D160" t="str">
            <v>F-CV 8㎟/4C</v>
          </cell>
          <cell r="E160" t="str">
            <v>M</v>
          </cell>
          <cell r="F160">
            <v>861</v>
          </cell>
          <cell r="G160">
            <v>2653</v>
          </cell>
          <cell r="H160">
            <v>949</v>
          </cell>
          <cell r="I160">
            <v>2632</v>
          </cell>
          <cell r="O160">
            <v>2632</v>
          </cell>
          <cell r="P160" t="str">
            <v>저압케이블전공</v>
          </cell>
          <cell r="Q160">
            <v>3.9E-2</v>
          </cell>
          <cell r="R160">
            <v>3.3000000000000002E-2</v>
          </cell>
          <cell r="U160">
            <v>0</v>
          </cell>
          <cell r="V160">
            <v>0.85</v>
          </cell>
          <cell r="W160" t="str">
            <v>전7-9</v>
          </cell>
          <cell r="X160">
            <v>0.05</v>
          </cell>
          <cell r="Y160" t="str">
            <v>통신케이블전공</v>
          </cell>
          <cell r="Z160">
            <v>3.9E-2</v>
          </cell>
          <cell r="AA160">
            <v>3.3000000000000002E-2</v>
          </cell>
          <cell r="AD160">
            <v>0</v>
          </cell>
          <cell r="AE160">
            <v>0.85</v>
          </cell>
          <cell r="AF160" t="str">
            <v>통6-18</v>
          </cell>
          <cell r="AG160">
            <v>0.05</v>
          </cell>
        </row>
        <row r="161">
          <cell r="B161">
            <v>243</v>
          </cell>
          <cell r="C161" t="str">
            <v>600V 난연케이블</v>
          </cell>
          <cell r="D161" t="str">
            <v>F-CV 14㎟/4C</v>
          </cell>
          <cell r="E161" t="str">
            <v>M</v>
          </cell>
          <cell r="F161">
            <v>861</v>
          </cell>
          <cell r="G161">
            <v>3905</v>
          </cell>
          <cell r="H161">
            <v>949</v>
          </cell>
          <cell r="I161">
            <v>4055</v>
          </cell>
          <cell r="O161">
            <v>3905</v>
          </cell>
          <cell r="P161" t="str">
            <v>저압케이블전공</v>
          </cell>
          <cell r="Q161">
            <v>5.1999999999999998E-2</v>
          </cell>
          <cell r="R161">
            <v>4.3999999999999997E-2</v>
          </cell>
          <cell r="U161">
            <v>0</v>
          </cell>
          <cell r="V161">
            <v>0.85</v>
          </cell>
          <cell r="W161" t="str">
            <v>전7-9</v>
          </cell>
          <cell r="X161">
            <v>0.05</v>
          </cell>
          <cell r="Y161" t="str">
            <v>통신케이블전공</v>
          </cell>
          <cell r="Z161">
            <v>5.1999999999999998E-2</v>
          </cell>
          <cell r="AA161">
            <v>4.3999999999999997E-2</v>
          </cell>
          <cell r="AD161">
            <v>0</v>
          </cell>
          <cell r="AE161">
            <v>0.85</v>
          </cell>
          <cell r="AF161" t="str">
            <v>통6-18</v>
          </cell>
          <cell r="AG161">
            <v>0.05</v>
          </cell>
        </row>
        <row r="162">
          <cell r="B162">
            <v>244</v>
          </cell>
          <cell r="C162" t="str">
            <v>600V 난연케이블</v>
          </cell>
          <cell r="D162" t="str">
            <v>F-CV 22㎟/4C</v>
          </cell>
          <cell r="E162" t="str">
            <v>M</v>
          </cell>
          <cell r="F162">
            <v>861</v>
          </cell>
          <cell r="G162">
            <v>5744</v>
          </cell>
          <cell r="H162">
            <v>949</v>
          </cell>
          <cell r="I162">
            <v>5991</v>
          </cell>
          <cell r="O162">
            <v>5744</v>
          </cell>
          <cell r="P162" t="str">
            <v>저압케이블전공</v>
          </cell>
          <cell r="Q162">
            <v>6.7599999999999993E-2</v>
          </cell>
          <cell r="R162">
            <v>5.7000000000000002E-2</v>
          </cell>
          <cell r="U162">
            <v>0</v>
          </cell>
          <cell r="V162">
            <v>0.85</v>
          </cell>
          <cell r="W162" t="str">
            <v>전7-9</v>
          </cell>
          <cell r="X162">
            <v>0.05</v>
          </cell>
          <cell r="Y162" t="str">
            <v>통신케이블전공</v>
          </cell>
          <cell r="Z162">
            <v>6.7599999999999993E-2</v>
          </cell>
          <cell r="AA162">
            <v>5.7000000000000002E-2</v>
          </cell>
          <cell r="AD162">
            <v>0</v>
          </cell>
          <cell r="AE162">
            <v>0.85</v>
          </cell>
          <cell r="AF162" t="str">
            <v>통6-18</v>
          </cell>
          <cell r="AG162">
            <v>0.05</v>
          </cell>
        </row>
        <row r="163">
          <cell r="B163">
            <v>245</v>
          </cell>
          <cell r="C163" t="str">
            <v>600V 난연케이블</v>
          </cell>
          <cell r="D163" t="str">
            <v>F-CV 38㎟/4C</v>
          </cell>
          <cell r="E163" t="str">
            <v>M</v>
          </cell>
          <cell r="F163">
            <v>861</v>
          </cell>
          <cell r="G163">
            <v>9301</v>
          </cell>
          <cell r="H163">
            <v>949</v>
          </cell>
          <cell r="I163">
            <v>9435</v>
          </cell>
          <cell r="O163">
            <v>9301</v>
          </cell>
          <cell r="P163" t="str">
            <v>저압케이블전공</v>
          </cell>
          <cell r="Q163">
            <v>9.3600000000000003E-2</v>
          </cell>
          <cell r="R163">
            <v>7.9000000000000001E-2</v>
          </cell>
          <cell r="U163">
            <v>0</v>
          </cell>
          <cell r="V163">
            <v>0.85</v>
          </cell>
          <cell r="W163" t="str">
            <v>전7-9</v>
          </cell>
          <cell r="X163">
            <v>0.05</v>
          </cell>
          <cell r="Y163" t="str">
            <v>통신케이블전공</v>
          </cell>
          <cell r="Z163">
            <v>9.3600000000000003E-2</v>
          </cell>
          <cell r="AA163">
            <v>7.9000000000000001E-2</v>
          </cell>
          <cell r="AD163">
            <v>0</v>
          </cell>
          <cell r="AE163">
            <v>0.85</v>
          </cell>
          <cell r="AF163" t="str">
            <v>통6-18</v>
          </cell>
          <cell r="AG163">
            <v>0.05</v>
          </cell>
        </row>
        <row r="164">
          <cell r="B164">
            <v>246</v>
          </cell>
          <cell r="C164" t="str">
            <v>600V 난연케이블</v>
          </cell>
          <cell r="D164" t="str">
            <v>F-CV 60㎟/4C</v>
          </cell>
          <cell r="E164" t="str">
            <v>M</v>
          </cell>
          <cell r="F164">
            <v>861</v>
          </cell>
          <cell r="G164">
            <v>14949</v>
          </cell>
          <cell r="H164">
            <v>949</v>
          </cell>
          <cell r="I164">
            <v>14815</v>
          </cell>
          <cell r="O164">
            <v>14815</v>
          </cell>
          <cell r="P164" t="str">
            <v>저압케이블전공</v>
          </cell>
          <cell r="Q164">
            <v>0.12740000000000001</v>
          </cell>
          <cell r="R164">
            <v>0.108</v>
          </cell>
          <cell r="U164">
            <v>0</v>
          </cell>
          <cell r="V164">
            <v>0.85</v>
          </cell>
          <cell r="W164" t="str">
            <v>전7-9</v>
          </cell>
          <cell r="X164">
            <v>0.05</v>
          </cell>
          <cell r="Y164" t="str">
            <v>통신케이블전공</v>
          </cell>
          <cell r="Z164">
            <v>0.12740000000000001</v>
          </cell>
          <cell r="AA164">
            <v>0.108</v>
          </cell>
          <cell r="AD164">
            <v>0</v>
          </cell>
          <cell r="AE164">
            <v>0.85</v>
          </cell>
          <cell r="AF164" t="str">
            <v>통6-18</v>
          </cell>
          <cell r="AG164">
            <v>0.05</v>
          </cell>
        </row>
        <row r="165">
          <cell r="B165">
            <v>251</v>
          </cell>
          <cell r="C165" t="str">
            <v>난연성내화케이블</v>
          </cell>
          <cell r="D165" t="str">
            <v>F-FR-8 5.5㎟/1C</v>
          </cell>
          <cell r="E165" t="str">
            <v>M</v>
          </cell>
          <cell r="F165">
            <v>862</v>
          </cell>
          <cell r="G165">
            <v>984</v>
          </cell>
          <cell r="H165">
            <v>943</v>
          </cell>
          <cell r="I165">
            <v>1053</v>
          </cell>
          <cell r="O165">
            <v>984</v>
          </cell>
          <cell r="P165" t="str">
            <v>저압케이블전공</v>
          </cell>
          <cell r="Q165">
            <v>1.2999999999999999E-2</v>
          </cell>
          <cell r="R165">
            <v>1.0999999999999999E-2</v>
          </cell>
          <cell r="U165">
            <v>0</v>
          </cell>
          <cell r="V165">
            <v>0.85</v>
          </cell>
          <cell r="W165" t="str">
            <v>전7-9</v>
          </cell>
          <cell r="X165">
            <v>0.05</v>
          </cell>
          <cell r="Y165" t="str">
            <v>통신케이블전공</v>
          </cell>
          <cell r="Z165">
            <v>1.2999999999999999E-2</v>
          </cell>
          <cell r="AA165">
            <v>1.0999999999999999E-2</v>
          </cell>
          <cell r="AD165">
            <v>0</v>
          </cell>
          <cell r="AE165">
            <v>0.85</v>
          </cell>
          <cell r="AF165" t="str">
            <v>통6-18</v>
          </cell>
          <cell r="AG165">
            <v>0.05</v>
          </cell>
        </row>
        <row r="166">
          <cell r="B166">
            <v>252</v>
          </cell>
          <cell r="C166" t="str">
            <v>난연성내화케이블</v>
          </cell>
          <cell r="D166" t="str">
            <v>F-FR-8 8㎟/1C</v>
          </cell>
          <cell r="E166" t="str">
            <v>M</v>
          </cell>
          <cell r="F166">
            <v>862</v>
          </cell>
          <cell r="G166">
            <v>1266</v>
          </cell>
          <cell r="H166">
            <v>943</v>
          </cell>
          <cell r="I166">
            <v>1352</v>
          </cell>
          <cell r="O166">
            <v>1266</v>
          </cell>
          <cell r="P166" t="str">
            <v>저압케이블전공</v>
          </cell>
          <cell r="Q166">
            <v>1.4E-2</v>
          </cell>
          <cell r="R166">
            <v>1.0999999999999999E-2</v>
          </cell>
          <cell r="U166">
            <v>0</v>
          </cell>
          <cell r="V166">
            <v>0.85</v>
          </cell>
          <cell r="W166" t="str">
            <v>전7-9</v>
          </cell>
          <cell r="X166">
            <v>0.05</v>
          </cell>
          <cell r="Y166" t="str">
            <v>통신케이블전공</v>
          </cell>
          <cell r="Z166">
            <v>1.4E-2</v>
          </cell>
          <cell r="AA166">
            <v>1.0999999999999999E-2</v>
          </cell>
          <cell r="AD166">
            <v>0</v>
          </cell>
          <cell r="AE166">
            <v>0.85</v>
          </cell>
          <cell r="AF166" t="str">
            <v>통6-18</v>
          </cell>
          <cell r="AG166">
            <v>0.05</v>
          </cell>
        </row>
        <row r="167">
          <cell r="B167">
            <v>253</v>
          </cell>
          <cell r="C167" t="str">
            <v>난연성내화케이블</v>
          </cell>
          <cell r="D167" t="str">
            <v>F-FR-8 14㎟/1C</v>
          </cell>
          <cell r="E167" t="str">
            <v>M</v>
          </cell>
          <cell r="F167">
            <v>862</v>
          </cell>
          <cell r="G167">
            <v>1403</v>
          </cell>
          <cell r="H167">
            <v>943</v>
          </cell>
          <cell r="I167">
            <v>1499</v>
          </cell>
          <cell r="O167">
            <v>1403</v>
          </cell>
          <cell r="P167" t="str">
            <v>저압케이블전공</v>
          </cell>
          <cell r="Q167">
            <v>0.02</v>
          </cell>
          <cell r="R167">
            <v>1.7000000000000001E-2</v>
          </cell>
          <cell r="U167">
            <v>0</v>
          </cell>
          <cell r="V167">
            <v>0.85</v>
          </cell>
          <cell r="W167" t="str">
            <v>전7-9</v>
          </cell>
          <cell r="X167">
            <v>0.05</v>
          </cell>
          <cell r="Y167" t="str">
            <v>통신케이블전공</v>
          </cell>
          <cell r="Z167">
            <v>0.02</v>
          </cell>
          <cell r="AA167">
            <v>1.7000000000000001E-2</v>
          </cell>
          <cell r="AD167">
            <v>0</v>
          </cell>
          <cell r="AE167">
            <v>0.85</v>
          </cell>
          <cell r="AF167" t="str">
            <v>통6-18</v>
          </cell>
          <cell r="AG167">
            <v>0.05</v>
          </cell>
        </row>
        <row r="168">
          <cell r="B168">
            <v>254</v>
          </cell>
          <cell r="C168" t="str">
            <v>난연성내화케이블</v>
          </cell>
          <cell r="D168" t="str">
            <v>F-FR-8 22㎟/1C</v>
          </cell>
          <cell r="E168" t="str">
            <v>M</v>
          </cell>
          <cell r="F168">
            <v>862</v>
          </cell>
          <cell r="G168">
            <v>1886</v>
          </cell>
          <cell r="H168">
            <v>943</v>
          </cell>
          <cell r="I168">
            <v>2017</v>
          </cell>
          <cell r="O168">
            <v>1886</v>
          </cell>
          <cell r="P168" t="str">
            <v>저압케이블전공</v>
          </cell>
          <cell r="Q168">
            <v>2.5999999999999999E-2</v>
          </cell>
          <cell r="R168">
            <v>2.1999999999999999E-2</v>
          </cell>
          <cell r="U168">
            <v>0</v>
          </cell>
          <cell r="V168">
            <v>0.85</v>
          </cell>
          <cell r="W168" t="str">
            <v>전7-9</v>
          </cell>
          <cell r="X168">
            <v>0.05</v>
          </cell>
          <cell r="Y168" t="str">
            <v>통신케이블전공</v>
          </cell>
          <cell r="Z168">
            <v>2.5999999999999999E-2</v>
          </cell>
          <cell r="AA168">
            <v>2.1999999999999999E-2</v>
          </cell>
          <cell r="AD168">
            <v>0</v>
          </cell>
          <cell r="AE168">
            <v>0.85</v>
          </cell>
          <cell r="AF168" t="str">
            <v>통6-18</v>
          </cell>
          <cell r="AG168">
            <v>0.05</v>
          </cell>
        </row>
        <row r="169">
          <cell r="B169">
            <v>255</v>
          </cell>
          <cell r="C169" t="str">
            <v>난연성내화케이블</v>
          </cell>
          <cell r="D169" t="str">
            <v>F-FR-8 38㎟/1C</v>
          </cell>
          <cell r="E169" t="str">
            <v>M</v>
          </cell>
          <cell r="F169">
            <v>862</v>
          </cell>
          <cell r="G169">
            <v>2822</v>
          </cell>
          <cell r="H169">
            <v>943</v>
          </cell>
          <cell r="I169">
            <v>3016</v>
          </cell>
          <cell r="O169">
            <v>2822</v>
          </cell>
          <cell r="P169" t="str">
            <v>저압케이블전공</v>
          </cell>
          <cell r="Q169">
            <v>3.5999999999999997E-2</v>
          </cell>
          <cell r="R169">
            <v>0.03</v>
          </cell>
          <cell r="U169">
            <v>0</v>
          </cell>
          <cell r="V169">
            <v>0.85</v>
          </cell>
          <cell r="W169" t="str">
            <v>전7-9</v>
          </cell>
          <cell r="X169">
            <v>0.05</v>
          </cell>
          <cell r="Y169" t="str">
            <v>통신케이블전공</v>
          </cell>
          <cell r="Z169">
            <v>3.5999999999999997E-2</v>
          </cell>
          <cell r="AA169">
            <v>0.03</v>
          </cell>
          <cell r="AD169">
            <v>0</v>
          </cell>
          <cell r="AE169">
            <v>0.85</v>
          </cell>
          <cell r="AF169" t="str">
            <v>통6-18</v>
          </cell>
          <cell r="AG169">
            <v>0.05</v>
          </cell>
        </row>
        <row r="170">
          <cell r="B170">
            <v>256</v>
          </cell>
          <cell r="C170" t="str">
            <v>난연성내화케이블</v>
          </cell>
          <cell r="D170" t="str">
            <v>F-FR-8 60㎟/1C</v>
          </cell>
          <cell r="E170" t="str">
            <v>M</v>
          </cell>
          <cell r="F170">
            <v>862</v>
          </cell>
          <cell r="G170">
            <v>4224</v>
          </cell>
          <cell r="H170">
            <v>943</v>
          </cell>
          <cell r="I170">
            <v>4516</v>
          </cell>
          <cell r="O170">
            <v>4224</v>
          </cell>
          <cell r="P170" t="str">
            <v>저압케이블전공</v>
          </cell>
          <cell r="Q170">
            <v>4.9000000000000002E-2</v>
          </cell>
          <cell r="R170">
            <v>4.1000000000000002E-2</v>
          </cell>
          <cell r="U170">
            <v>0</v>
          </cell>
          <cell r="V170">
            <v>0.85</v>
          </cell>
          <cell r="W170" t="str">
            <v>전7-9</v>
          </cell>
          <cell r="X170">
            <v>0.05</v>
          </cell>
          <cell r="Y170" t="str">
            <v>통신케이블전공</v>
          </cell>
          <cell r="Z170">
            <v>4.9000000000000002E-2</v>
          </cell>
          <cell r="AA170">
            <v>4.1000000000000002E-2</v>
          </cell>
          <cell r="AD170">
            <v>0</v>
          </cell>
          <cell r="AE170">
            <v>0.85</v>
          </cell>
          <cell r="AF170" t="str">
            <v>통6-18</v>
          </cell>
          <cell r="AG170">
            <v>0.05</v>
          </cell>
        </row>
        <row r="171">
          <cell r="B171">
            <v>257</v>
          </cell>
          <cell r="C171" t="str">
            <v>난연성내화케이블</v>
          </cell>
          <cell r="D171" t="str">
            <v>F-FR-8 100㎟/1C</v>
          </cell>
          <cell r="E171" t="str">
            <v>M</v>
          </cell>
          <cell r="F171">
            <v>862</v>
          </cell>
          <cell r="G171">
            <v>6411</v>
          </cell>
          <cell r="H171">
            <v>943</v>
          </cell>
          <cell r="I171">
            <v>6854</v>
          </cell>
          <cell r="O171">
            <v>6411</v>
          </cell>
          <cell r="P171" t="str">
            <v>저압케이블전공</v>
          </cell>
          <cell r="Q171">
            <v>7.0999999999999994E-2</v>
          </cell>
          <cell r="R171">
            <v>0.06</v>
          </cell>
          <cell r="U171">
            <v>0</v>
          </cell>
          <cell r="V171">
            <v>0.85</v>
          </cell>
          <cell r="W171" t="str">
            <v>전7-9</v>
          </cell>
          <cell r="X171">
            <v>0.05</v>
          </cell>
          <cell r="Y171" t="str">
            <v>통신케이블전공</v>
          </cell>
          <cell r="Z171">
            <v>7.0999999999999994E-2</v>
          </cell>
          <cell r="AA171">
            <v>0.06</v>
          </cell>
          <cell r="AD171">
            <v>0</v>
          </cell>
          <cell r="AE171">
            <v>0.85</v>
          </cell>
          <cell r="AF171" t="str">
            <v>통6-18</v>
          </cell>
          <cell r="AG171">
            <v>0.05</v>
          </cell>
        </row>
        <row r="172">
          <cell r="B172">
            <v>258</v>
          </cell>
          <cell r="C172" t="str">
            <v>난연성내화케이블</v>
          </cell>
          <cell r="D172" t="str">
            <v>F-FR-8 150㎟/1C</v>
          </cell>
          <cell r="E172" t="str">
            <v>M</v>
          </cell>
          <cell r="F172">
            <v>862</v>
          </cell>
          <cell r="G172">
            <v>9646</v>
          </cell>
          <cell r="H172">
            <v>943</v>
          </cell>
          <cell r="I172">
            <v>9819</v>
          </cell>
          <cell r="O172">
            <v>9646</v>
          </cell>
          <cell r="P172" t="str">
            <v>저압케이블전공</v>
          </cell>
          <cell r="Q172">
            <v>9.7000000000000003E-2</v>
          </cell>
          <cell r="R172">
            <v>8.2000000000000003E-2</v>
          </cell>
          <cell r="U172">
            <v>0</v>
          </cell>
          <cell r="V172">
            <v>0.85</v>
          </cell>
          <cell r="W172" t="str">
            <v>전7-9</v>
          </cell>
          <cell r="X172">
            <v>0.05</v>
          </cell>
          <cell r="Y172" t="str">
            <v>통신케이블전공</v>
          </cell>
          <cell r="Z172">
            <v>9.7000000000000003E-2</v>
          </cell>
          <cell r="AA172">
            <v>8.2000000000000003E-2</v>
          </cell>
          <cell r="AD172">
            <v>0</v>
          </cell>
          <cell r="AE172">
            <v>0.85</v>
          </cell>
          <cell r="AF172" t="str">
            <v>통6-18</v>
          </cell>
          <cell r="AG172">
            <v>0.05</v>
          </cell>
        </row>
        <row r="173">
          <cell r="B173">
            <v>259</v>
          </cell>
          <cell r="C173" t="str">
            <v>난연성내화케이블</v>
          </cell>
          <cell r="D173" t="str">
            <v>F-FR-8 200㎟/1C</v>
          </cell>
          <cell r="E173" t="str">
            <v>M</v>
          </cell>
          <cell r="F173">
            <v>862</v>
          </cell>
          <cell r="G173">
            <v>12498</v>
          </cell>
          <cell r="H173">
            <v>943</v>
          </cell>
          <cell r="I173">
            <v>12726</v>
          </cell>
          <cell r="O173">
            <v>12498</v>
          </cell>
          <cell r="P173" t="str">
            <v>저압케이블전공</v>
          </cell>
          <cell r="Q173">
            <v>0.11700000000000001</v>
          </cell>
          <cell r="R173">
            <v>9.9000000000000005E-2</v>
          </cell>
          <cell r="U173">
            <v>0</v>
          </cell>
          <cell r="V173">
            <v>0.85</v>
          </cell>
          <cell r="W173" t="str">
            <v>전7-9</v>
          </cell>
          <cell r="X173">
            <v>0.05</v>
          </cell>
          <cell r="Y173" t="str">
            <v>통신케이블전공</v>
          </cell>
          <cell r="Z173">
            <v>0.11700000000000001</v>
          </cell>
          <cell r="AA173">
            <v>9.9000000000000005E-2</v>
          </cell>
          <cell r="AD173">
            <v>0</v>
          </cell>
          <cell r="AE173">
            <v>0.85</v>
          </cell>
          <cell r="AF173" t="str">
            <v>통6-18</v>
          </cell>
          <cell r="AG173">
            <v>0.05</v>
          </cell>
        </row>
        <row r="174">
          <cell r="B174">
            <v>260</v>
          </cell>
          <cell r="C174" t="str">
            <v>난연성내화케이블</v>
          </cell>
          <cell r="D174" t="str">
            <v>F-FR-8 250㎟/1C</v>
          </cell>
          <cell r="E174" t="str">
            <v>M</v>
          </cell>
          <cell r="F174">
            <v>862</v>
          </cell>
          <cell r="G174">
            <v>15221</v>
          </cell>
          <cell r="H174">
            <v>943</v>
          </cell>
          <cell r="I174">
            <v>15498</v>
          </cell>
          <cell r="O174">
            <v>15221</v>
          </cell>
          <cell r="P174" t="str">
            <v>저압케이블전공</v>
          </cell>
          <cell r="Q174">
            <v>0.14199999999999999</v>
          </cell>
          <cell r="R174">
            <v>0.12</v>
          </cell>
          <cell r="U174">
            <v>0</v>
          </cell>
          <cell r="V174">
            <v>0.85</v>
          </cell>
          <cell r="W174" t="str">
            <v>전7-9</v>
          </cell>
          <cell r="X174">
            <v>0.05</v>
          </cell>
          <cell r="Y174" t="str">
            <v>통신케이블전공</v>
          </cell>
          <cell r="Z174">
            <v>0.14199999999999999</v>
          </cell>
          <cell r="AA174">
            <v>0.12</v>
          </cell>
          <cell r="AD174">
            <v>0</v>
          </cell>
          <cell r="AE174">
            <v>0.85</v>
          </cell>
          <cell r="AF174" t="str">
            <v>통6-18</v>
          </cell>
          <cell r="AG174">
            <v>0.05</v>
          </cell>
        </row>
        <row r="175">
          <cell r="B175">
            <v>2711</v>
          </cell>
          <cell r="C175" t="str">
            <v>난연성내화케이블</v>
          </cell>
          <cell r="D175" t="str">
            <v>F-FR-8 2㎟/2C</v>
          </cell>
          <cell r="E175" t="str">
            <v>M</v>
          </cell>
          <cell r="F175">
            <v>862</v>
          </cell>
          <cell r="G175">
            <v>1344</v>
          </cell>
          <cell r="H175">
            <v>943</v>
          </cell>
          <cell r="I175">
            <v>1437</v>
          </cell>
          <cell r="O175">
            <v>1344</v>
          </cell>
          <cell r="P175" t="str">
            <v>저압케이블전공</v>
          </cell>
          <cell r="Q175">
            <v>1.4E-2</v>
          </cell>
          <cell r="R175">
            <v>1.0999999999999999E-2</v>
          </cell>
          <cell r="U175">
            <v>0</v>
          </cell>
          <cell r="V175">
            <v>0.85</v>
          </cell>
          <cell r="W175" t="str">
            <v>전7-9</v>
          </cell>
          <cell r="X175">
            <v>0.05</v>
          </cell>
          <cell r="Y175" t="str">
            <v>통신케이블전공</v>
          </cell>
          <cell r="Z175">
            <v>1.4E-2</v>
          </cell>
          <cell r="AA175">
            <v>1.0999999999999999E-2</v>
          </cell>
          <cell r="AD175">
            <v>0</v>
          </cell>
          <cell r="AE175">
            <v>0.85</v>
          </cell>
          <cell r="AF175" t="str">
            <v>통6-18</v>
          </cell>
          <cell r="AG175">
            <v>0.05</v>
          </cell>
        </row>
        <row r="176">
          <cell r="B176">
            <v>2712</v>
          </cell>
          <cell r="C176" t="str">
            <v>난연성내화케이블</v>
          </cell>
          <cell r="D176" t="str">
            <v>F-FR-8 3.5㎟/2C</v>
          </cell>
          <cell r="E176" t="str">
            <v>M</v>
          </cell>
          <cell r="F176">
            <v>862</v>
          </cell>
          <cell r="G176">
            <v>1878</v>
          </cell>
          <cell r="H176">
            <v>943</v>
          </cell>
          <cell r="I176">
            <v>2007</v>
          </cell>
          <cell r="O176">
            <v>1878</v>
          </cell>
          <cell r="P176" t="str">
            <v>저압케이블전공</v>
          </cell>
          <cell r="Q176">
            <v>1.6E-2</v>
          </cell>
          <cell r="R176">
            <v>1.2999999999999999E-2</v>
          </cell>
          <cell r="U176">
            <v>0</v>
          </cell>
          <cell r="V176">
            <v>0.85</v>
          </cell>
          <cell r="W176" t="str">
            <v>전7-9</v>
          </cell>
          <cell r="X176">
            <v>0.05</v>
          </cell>
          <cell r="Y176" t="str">
            <v>통신케이블전공</v>
          </cell>
          <cell r="Z176">
            <v>1.6E-2</v>
          </cell>
          <cell r="AA176">
            <v>1.2999999999999999E-2</v>
          </cell>
          <cell r="AD176">
            <v>0</v>
          </cell>
          <cell r="AE176">
            <v>0.85</v>
          </cell>
          <cell r="AF176" t="str">
            <v>통6-18</v>
          </cell>
          <cell r="AG176">
            <v>0.05</v>
          </cell>
        </row>
        <row r="177">
          <cell r="B177">
            <v>271</v>
          </cell>
          <cell r="C177" t="str">
            <v>난연성내화케이블</v>
          </cell>
          <cell r="D177" t="str">
            <v>F-FR-8 5.5㎟/2C</v>
          </cell>
          <cell r="E177" t="str">
            <v>M</v>
          </cell>
          <cell r="F177">
            <v>862</v>
          </cell>
          <cell r="G177">
            <v>2387</v>
          </cell>
          <cell r="H177">
            <v>943</v>
          </cell>
          <cell r="I177">
            <v>2553</v>
          </cell>
          <cell r="O177">
            <v>2387</v>
          </cell>
          <cell r="P177" t="str">
            <v>저압케이블전공</v>
          </cell>
          <cell r="Q177">
            <v>1.7999999999999999E-2</v>
          </cell>
          <cell r="R177">
            <v>1.4999999999999999E-2</v>
          </cell>
          <cell r="U177">
            <v>0</v>
          </cell>
          <cell r="V177">
            <v>0.85</v>
          </cell>
          <cell r="W177" t="str">
            <v>전7-9</v>
          </cell>
          <cell r="X177">
            <v>0.05</v>
          </cell>
          <cell r="Y177" t="str">
            <v>통신케이블전공</v>
          </cell>
          <cell r="Z177">
            <v>1.7999999999999999E-2</v>
          </cell>
          <cell r="AA177">
            <v>1.4999999999999999E-2</v>
          </cell>
          <cell r="AD177">
            <v>0</v>
          </cell>
          <cell r="AE177">
            <v>0.85</v>
          </cell>
          <cell r="AF177" t="str">
            <v>통6-18</v>
          </cell>
          <cell r="AG177">
            <v>0.05</v>
          </cell>
        </row>
        <row r="178">
          <cell r="B178">
            <v>272</v>
          </cell>
          <cell r="C178" t="str">
            <v>난연성내화케이블</v>
          </cell>
          <cell r="D178" t="str">
            <v>F-FR-8 8㎟/2C</v>
          </cell>
          <cell r="E178" t="str">
            <v>M</v>
          </cell>
          <cell r="F178">
            <v>862</v>
          </cell>
          <cell r="G178">
            <v>2761</v>
          </cell>
          <cell r="H178">
            <v>943</v>
          </cell>
          <cell r="I178">
            <v>2951</v>
          </cell>
          <cell r="O178">
            <v>2761</v>
          </cell>
          <cell r="P178" t="str">
            <v>저압케이블전공</v>
          </cell>
          <cell r="Q178">
            <v>0.02</v>
          </cell>
          <cell r="R178">
            <v>1.7000000000000001E-2</v>
          </cell>
          <cell r="U178">
            <v>0</v>
          </cell>
          <cell r="V178">
            <v>0.85</v>
          </cell>
          <cell r="W178" t="str">
            <v>전7-9</v>
          </cell>
          <cell r="X178">
            <v>0.05</v>
          </cell>
          <cell r="Y178" t="str">
            <v>통신케이블전공</v>
          </cell>
          <cell r="Z178">
            <v>0.02</v>
          </cell>
          <cell r="AA178">
            <v>1.7000000000000001E-2</v>
          </cell>
          <cell r="AD178">
            <v>0</v>
          </cell>
          <cell r="AE178">
            <v>0.85</v>
          </cell>
          <cell r="AF178" t="str">
            <v>통6-18</v>
          </cell>
          <cell r="AG178">
            <v>0.05</v>
          </cell>
        </row>
        <row r="179">
          <cell r="B179">
            <v>259</v>
          </cell>
          <cell r="C179" t="str">
            <v>난연성내화케이블</v>
          </cell>
          <cell r="D179" t="str">
            <v>F-FR-8 14㎟/2C</v>
          </cell>
          <cell r="E179" t="str">
            <v>M</v>
          </cell>
          <cell r="F179">
            <v>862</v>
          </cell>
          <cell r="G179">
            <v>3082</v>
          </cell>
          <cell r="H179">
            <v>943</v>
          </cell>
          <cell r="I179">
            <v>3295</v>
          </cell>
          <cell r="O179">
            <v>3082</v>
          </cell>
          <cell r="P179" t="str">
            <v>저압케이블전공</v>
          </cell>
          <cell r="Q179">
            <v>2.8000000000000001E-2</v>
          </cell>
          <cell r="R179">
            <v>2.3E-2</v>
          </cell>
          <cell r="U179">
            <v>0</v>
          </cell>
          <cell r="V179">
            <v>0.85</v>
          </cell>
          <cell r="W179" t="str">
            <v>전7-9</v>
          </cell>
          <cell r="X179">
            <v>0.05</v>
          </cell>
          <cell r="Y179" t="str">
            <v>통신케이블전공</v>
          </cell>
          <cell r="Z179">
            <v>2.8000000000000001E-2</v>
          </cell>
          <cell r="AA179">
            <v>2.3E-2</v>
          </cell>
          <cell r="AD179">
            <v>0</v>
          </cell>
          <cell r="AE179">
            <v>0.85</v>
          </cell>
          <cell r="AF179" t="str">
            <v>통6-18</v>
          </cell>
          <cell r="AG179">
            <v>0.05</v>
          </cell>
        </row>
        <row r="180">
          <cell r="B180">
            <v>260</v>
          </cell>
          <cell r="C180" t="str">
            <v>난연성내화케이블</v>
          </cell>
          <cell r="D180" t="str">
            <v>F-FR-8 22㎟/2C</v>
          </cell>
          <cell r="E180" t="str">
            <v>M</v>
          </cell>
          <cell r="F180">
            <v>862</v>
          </cell>
          <cell r="G180">
            <v>4179</v>
          </cell>
          <cell r="H180">
            <v>943</v>
          </cell>
          <cell r="I180">
            <v>4469</v>
          </cell>
          <cell r="O180">
            <v>4179</v>
          </cell>
          <cell r="P180" t="str">
            <v>저압케이블전공</v>
          </cell>
          <cell r="Q180">
            <v>3.6400000000000002E-2</v>
          </cell>
          <cell r="R180">
            <v>0.03</v>
          </cell>
          <cell r="U180">
            <v>0</v>
          </cell>
          <cell r="V180">
            <v>0.85</v>
          </cell>
          <cell r="W180" t="str">
            <v>전7-9</v>
          </cell>
          <cell r="X180">
            <v>0.05</v>
          </cell>
          <cell r="Y180" t="str">
            <v>통신케이블전공</v>
          </cell>
          <cell r="Z180">
            <v>3.6400000000000002E-2</v>
          </cell>
          <cell r="AA180">
            <v>0.03</v>
          </cell>
          <cell r="AD180">
            <v>0</v>
          </cell>
          <cell r="AE180">
            <v>0.85</v>
          </cell>
          <cell r="AF180" t="str">
            <v>통6-18</v>
          </cell>
          <cell r="AG180">
            <v>0.05</v>
          </cell>
        </row>
        <row r="181">
          <cell r="B181">
            <v>281</v>
          </cell>
          <cell r="C181" t="str">
            <v>난연성내화케이블</v>
          </cell>
          <cell r="D181" t="str">
            <v>F-FR-8 3.5㎟/3C</v>
          </cell>
          <cell r="E181" t="str">
            <v>M</v>
          </cell>
          <cell r="F181">
            <v>862</v>
          </cell>
          <cell r="G181">
            <v>2525</v>
          </cell>
          <cell r="H181">
            <v>943</v>
          </cell>
          <cell r="I181">
            <v>2700</v>
          </cell>
          <cell r="O181">
            <v>2525</v>
          </cell>
          <cell r="P181" t="str">
            <v>저압케이블전공</v>
          </cell>
          <cell r="Q181">
            <v>2.1999999999999999E-2</v>
          </cell>
          <cell r="R181">
            <v>1.7999999999999999E-2</v>
          </cell>
          <cell r="U181">
            <v>0</v>
          </cell>
          <cell r="V181">
            <v>0.85</v>
          </cell>
          <cell r="W181" t="str">
            <v>전7-9</v>
          </cell>
          <cell r="X181">
            <v>0.05</v>
          </cell>
          <cell r="Y181" t="str">
            <v>통신케이블전공</v>
          </cell>
          <cell r="Z181">
            <v>2.1999999999999999E-2</v>
          </cell>
          <cell r="AA181">
            <v>1.7999999999999999E-2</v>
          </cell>
          <cell r="AD181">
            <v>0</v>
          </cell>
          <cell r="AE181">
            <v>0.85</v>
          </cell>
          <cell r="AF181" t="str">
            <v>통6-18</v>
          </cell>
          <cell r="AG181">
            <v>0.05</v>
          </cell>
        </row>
        <row r="182">
          <cell r="B182">
            <v>282</v>
          </cell>
          <cell r="C182" t="str">
            <v>난연성내화케이블</v>
          </cell>
          <cell r="D182" t="str">
            <v>F-FR-8 5.5㎟/3C</v>
          </cell>
          <cell r="E182" t="str">
            <v>M</v>
          </cell>
          <cell r="F182">
            <v>862</v>
          </cell>
          <cell r="G182">
            <v>3163</v>
          </cell>
          <cell r="H182">
            <v>943</v>
          </cell>
          <cell r="I182">
            <v>3382</v>
          </cell>
          <cell r="O182">
            <v>3163</v>
          </cell>
          <cell r="P182" t="str">
            <v>저압케이블전공</v>
          </cell>
          <cell r="Q182">
            <v>2.5999999999999999E-2</v>
          </cell>
          <cell r="R182">
            <v>2.1999999999999999E-2</v>
          </cell>
          <cell r="U182">
            <v>0</v>
          </cell>
          <cell r="V182">
            <v>0.85</v>
          </cell>
          <cell r="W182" t="str">
            <v>전7-9</v>
          </cell>
          <cell r="X182">
            <v>0.05</v>
          </cell>
          <cell r="Y182" t="str">
            <v>통신케이블전공</v>
          </cell>
          <cell r="Z182">
            <v>2.5999999999999999E-2</v>
          </cell>
          <cell r="AA182">
            <v>2.1999999999999999E-2</v>
          </cell>
          <cell r="AD182">
            <v>0</v>
          </cell>
          <cell r="AE182">
            <v>0.85</v>
          </cell>
          <cell r="AF182" t="str">
            <v>통6-18</v>
          </cell>
          <cell r="AG182">
            <v>0.05</v>
          </cell>
        </row>
        <row r="183">
          <cell r="B183">
            <v>283</v>
          </cell>
          <cell r="C183" t="str">
            <v>난연성내화케이블</v>
          </cell>
          <cell r="D183" t="str">
            <v>F-FR-8 8㎟/3C</v>
          </cell>
          <cell r="E183" t="str">
            <v>M</v>
          </cell>
          <cell r="F183">
            <v>862</v>
          </cell>
          <cell r="G183">
            <v>3721</v>
          </cell>
          <cell r="H183">
            <v>943</v>
          </cell>
          <cell r="I183">
            <v>3979</v>
          </cell>
          <cell r="O183">
            <v>3721</v>
          </cell>
          <cell r="P183" t="str">
            <v>저압케이블전공</v>
          </cell>
          <cell r="Q183">
            <v>2.9000000000000001E-2</v>
          </cell>
          <cell r="R183">
            <v>2.4E-2</v>
          </cell>
          <cell r="U183">
            <v>0</v>
          </cell>
          <cell r="V183">
            <v>0.85</v>
          </cell>
          <cell r="W183" t="str">
            <v>전7-9</v>
          </cell>
          <cell r="X183">
            <v>0.05</v>
          </cell>
          <cell r="Y183" t="str">
            <v>통신케이블전공</v>
          </cell>
          <cell r="Z183">
            <v>2.9000000000000001E-2</v>
          </cell>
          <cell r="AA183">
            <v>2.4E-2</v>
          </cell>
          <cell r="AD183">
            <v>0</v>
          </cell>
          <cell r="AE183">
            <v>0.85</v>
          </cell>
          <cell r="AF183" t="str">
            <v>통6-18</v>
          </cell>
          <cell r="AG183">
            <v>0.05</v>
          </cell>
        </row>
        <row r="184">
          <cell r="B184">
            <v>284</v>
          </cell>
          <cell r="C184" t="str">
            <v>난연성내화케이블</v>
          </cell>
          <cell r="D184" t="str">
            <v>F-FR-8 14㎟/3C</v>
          </cell>
          <cell r="E184" t="str">
            <v>M</v>
          </cell>
          <cell r="F184">
            <v>862</v>
          </cell>
          <cell r="G184">
            <v>4186</v>
          </cell>
          <cell r="H184">
            <v>943</v>
          </cell>
          <cell r="I184">
            <v>4255</v>
          </cell>
          <cell r="O184">
            <v>4186</v>
          </cell>
          <cell r="P184" t="str">
            <v>저압케이블전공</v>
          </cell>
          <cell r="Q184">
            <v>0.04</v>
          </cell>
          <cell r="R184">
            <v>3.4000000000000002E-2</v>
          </cell>
          <cell r="U184">
            <v>0</v>
          </cell>
          <cell r="V184">
            <v>0.85</v>
          </cell>
          <cell r="W184" t="str">
            <v>전7-9</v>
          </cell>
          <cell r="X184">
            <v>0.05</v>
          </cell>
          <cell r="Y184" t="str">
            <v>통신케이블전공</v>
          </cell>
          <cell r="Z184">
            <v>0.04</v>
          </cell>
          <cell r="AA184">
            <v>3.4000000000000002E-2</v>
          </cell>
          <cell r="AD184">
            <v>0</v>
          </cell>
          <cell r="AE184">
            <v>0.85</v>
          </cell>
          <cell r="AF184" t="str">
            <v>통6-18</v>
          </cell>
          <cell r="AG184">
            <v>0.05</v>
          </cell>
        </row>
        <row r="185">
          <cell r="B185">
            <v>285</v>
          </cell>
          <cell r="C185" t="str">
            <v>난연성내화케이블</v>
          </cell>
          <cell r="D185" t="str">
            <v>F-FR-8 22㎟/3C</v>
          </cell>
          <cell r="E185" t="str">
            <v>M</v>
          </cell>
          <cell r="F185">
            <v>862</v>
          </cell>
          <cell r="G185">
            <v>5382</v>
          </cell>
          <cell r="H185">
            <v>943</v>
          </cell>
          <cell r="I185">
            <v>5754</v>
          </cell>
          <cell r="O185">
            <v>5382</v>
          </cell>
          <cell r="P185" t="str">
            <v>저압케이블전공</v>
          </cell>
          <cell r="Q185">
            <v>5.1999999999999998E-2</v>
          </cell>
          <cell r="R185">
            <v>4.3999999999999997E-2</v>
          </cell>
          <cell r="U185">
            <v>0</v>
          </cell>
          <cell r="V185">
            <v>0.85</v>
          </cell>
          <cell r="W185" t="str">
            <v>전7-9</v>
          </cell>
          <cell r="X185">
            <v>0.05</v>
          </cell>
          <cell r="Y185" t="str">
            <v>통신케이블전공</v>
          </cell>
          <cell r="Z185">
            <v>5.1999999999999998E-2</v>
          </cell>
          <cell r="AA185">
            <v>4.3999999999999997E-2</v>
          </cell>
          <cell r="AD185">
            <v>0</v>
          </cell>
          <cell r="AE185">
            <v>0.85</v>
          </cell>
          <cell r="AF185" t="str">
            <v>통6-18</v>
          </cell>
          <cell r="AG185">
            <v>0.05</v>
          </cell>
        </row>
        <row r="186">
          <cell r="C186" t="str">
            <v>난연성내화케이블</v>
          </cell>
          <cell r="D186" t="str">
            <v>F-FR-8 38㎟/3C</v>
          </cell>
          <cell r="E186" t="str">
            <v>M</v>
          </cell>
          <cell r="F186">
            <v>862</v>
          </cell>
          <cell r="G186">
            <v>8388</v>
          </cell>
          <cell r="H186">
            <v>943</v>
          </cell>
          <cell r="I186">
            <v>8969</v>
          </cell>
          <cell r="O186">
            <v>8388</v>
          </cell>
          <cell r="P186" t="str">
            <v>저압케이블전공</v>
          </cell>
          <cell r="Q186">
            <v>7.1999999999999995E-2</v>
          </cell>
          <cell r="R186">
            <v>6.0999999999999999E-2</v>
          </cell>
          <cell r="U186">
            <v>0</v>
          </cell>
          <cell r="V186">
            <v>0.85</v>
          </cell>
          <cell r="W186" t="str">
            <v>전7-9</v>
          </cell>
          <cell r="X186">
            <v>0.05</v>
          </cell>
          <cell r="Y186" t="str">
            <v>통신케이블전공</v>
          </cell>
          <cell r="Z186">
            <v>7.1999999999999995E-2</v>
          </cell>
          <cell r="AA186">
            <v>6.0999999999999999E-2</v>
          </cell>
          <cell r="AD186">
            <v>0</v>
          </cell>
          <cell r="AE186">
            <v>0.85</v>
          </cell>
          <cell r="AF186" t="str">
            <v>통6-18</v>
          </cell>
          <cell r="AG186">
            <v>0.05</v>
          </cell>
        </row>
        <row r="187">
          <cell r="B187">
            <v>281</v>
          </cell>
          <cell r="C187" t="str">
            <v>난연성내화케이블</v>
          </cell>
          <cell r="D187" t="str">
            <v>F-FR-8 60㎟/3C</v>
          </cell>
          <cell r="E187" t="str">
            <v>M</v>
          </cell>
          <cell r="F187">
            <v>862</v>
          </cell>
          <cell r="G187">
            <v>12858</v>
          </cell>
          <cell r="H187">
            <v>943</v>
          </cell>
          <cell r="I187">
            <v>13747</v>
          </cell>
          <cell r="O187">
            <v>12858</v>
          </cell>
          <cell r="P187" t="str">
            <v>저압케이블전공</v>
          </cell>
          <cell r="Q187">
            <v>9.8000000000000004E-2</v>
          </cell>
          <cell r="R187">
            <v>8.3000000000000004E-2</v>
          </cell>
          <cell r="U187">
            <v>0</v>
          </cell>
          <cell r="V187">
            <v>0.85</v>
          </cell>
          <cell r="W187" t="str">
            <v>전7-9</v>
          </cell>
          <cell r="X187">
            <v>0.05</v>
          </cell>
          <cell r="Y187" t="str">
            <v>통신케이블전공</v>
          </cell>
          <cell r="Z187">
            <v>9.8000000000000004E-2</v>
          </cell>
          <cell r="AA187">
            <v>8.3000000000000004E-2</v>
          </cell>
          <cell r="AD187">
            <v>0</v>
          </cell>
          <cell r="AE187">
            <v>0.85</v>
          </cell>
          <cell r="AF187" t="str">
            <v>통6-18</v>
          </cell>
          <cell r="AG187">
            <v>0.05</v>
          </cell>
        </row>
        <row r="188">
          <cell r="B188">
            <v>290</v>
          </cell>
          <cell r="C188" t="str">
            <v>난연성내화케이블</v>
          </cell>
          <cell r="D188" t="str">
            <v>F-FR-8 2㎟/4C</v>
          </cell>
          <cell r="E188" t="str">
            <v>M</v>
          </cell>
          <cell r="F188">
            <v>862</v>
          </cell>
          <cell r="G188">
            <v>2584</v>
          </cell>
          <cell r="H188">
            <v>943</v>
          </cell>
          <cell r="I188">
            <v>2762</v>
          </cell>
          <cell r="O188">
            <v>2584</v>
          </cell>
          <cell r="P188" t="str">
            <v>저압케이블전공</v>
          </cell>
          <cell r="Q188">
            <v>2.5999999999999999E-2</v>
          </cell>
          <cell r="R188">
            <v>2.1999999999999999E-2</v>
          </cell>
          <cell r="U188">
            <v>0</v>
          </cell>
          <cell r="V188">
            <v>0.85</v>
          </cell>
          <cell r="W188" t="str">
            <v>전7-9</v>
          </cell>
          <cell r="X188">
            <v>0.05</v>
          </cell>
          <cell r="Y188" t="str">
            <v>통신케이블전공</v>
          </cell>
          <cell r="Z188">
            <v>3.4000000000000002E-2</v>
          </cell>
          <cell r="AA188">
            <v>2.8000000000000001E-2</v>
          </cell>
          <cell r="AD188">
            <v>0</v>
          </cell>
          <cell r="AE188">
            <v>0.85</v>
          </cell>
          <cell r="AF188" t="str">
            <v>통6-18</v>
          </cell>
          <cell r="AG188">
            <v>0.05</v>
          </cell>
        </row>
        <row r="189">
          <cell r="B189">
            <v>291</v>
          </cell>
          <cell r="C189" t="str">
            <v>난연성내화케이블</v>
          </cell>
          <cell r="D189" t="str">
            <v>F-FR-8 5.5㎟/4C</v>
          </cell>
          <cell r="E189" t="str">
            <v>M</v>
          </cell>
          <cell r="F189">
            <v>862</v>
          </cell>
          <cell r="G189">
            <v>3143</v>
          </cell>
          <cell r="H189">
            <v>943</v>
          </cell>
          <cell r="I189">
            <v>4314</v>
          </cell>
          <cell r="O189">
            <v>3143</v>
          </cell>
          <cell r="P189" t="str">
            <v>저압케이블전공</v>
          </cell>
          <cell r="Q189">
            <v>3.4000000000000002E-2</v>
          </cell>
          <cell r="R189">
            <v>2.8000000000000001E-2</v>
          </cell>
          <cell r="U189">
            <v>0</v>
          </cell>
          <cell r="V189">
            <v>0.85</v>
          </cell>
          <cell r="W189" t="str">
            <v>전7-9</v>
          </cell>
          <cell r="X189">
            <v>0.05</v>
          </cell>
          <cell r="Y189" t="str">
            <v>통신케이블전공</v>
          </cell>
          <cell r="Z189">
            <v>3.4000000000000002E-2</v>
          </cell>
          <cell r="AA189">
            <v>2.8000000000000001E-2</v>
          </cell>
          <cell r="AD189">
            <v>0</v>
          </cell>
          <cell r="AE189">
            <v>0.85</v>
          </cell>
          <cell r="AF189" t="str">
            <v>통6-18</v>
          </cell>
          <cell r="AG189">
            <v>0.05</v>
          </cell>
        </row>
        <row r="190">
          <cell r="B190">
            <v>292</v>
          </cell>
          <cell r="C190" t="str">
            <v>난연성내화케이블</v>
          </cell>
          <cell r="D190" t="str">
            <v>F-FR-8 8㎟/4C</v>
          </cell>
          <cell r="E190" t="str">
            <v>M</v>
          </cell>
          <cell r="F190">
            <v>862</v>
          </cell>
          <cell r="G190">
            <v>4034</v>
          </cell>
          <cell r="H190">
            <v>943</v>
          </cell>
          <cell r="I190">
            <v>5017</v>
          </cell>
          <cell r="O190">
            <v>4034</v>
          </cell>
          <cell r="P190" t="str">
            <v>저압케이블전공</v>
          </cell>
          <cell r="Q190">
            <v>3.9E-2</v>
          </cell>
          <cell r="R190">
            <v>3.3000000000000002E-2</v>
          </cell>
          <cell r="U190">
            <v>0</v>
          </cell>
          <cell r="V190">
            <v>0.85</v>
          </cell>
          <cell r="W190" t="str">
            <v>전7-9</v>
          </cell>
          <cell r="X190">
            <v>0.05</v>
          </cell>
          <cell r="Y190" t="str">
            <v>통신케이블전공</v>
          </cell>
          <cell r="Z190">
            <v>3.9E-2</v>
          </cell>
          <cell r="AA190">
            <v>3.3000000000000002E-2</v>
          </cell>
          <cell r="AD190">
            <v>0</v>
          </cell>
          <cell r="AE190">
            <v>0.85</v>
          </cell>
          <cell r="AF190" t="str">
            <v>통6-18</v>
          </cell>
          <cell r="AG190">
            <v>0.05</v>
          </cell>
        </row>
        <row r="191">
          <cell r="B191">
            <v>293</v>
          </cell>
          <cell r="C191" t="str">
            <v>난연성내화케이블</v>
          </cell>
          <cell r="D191" t="str">
            <v>F-FR-8 14㎟/4C</v>
          </cell>
          <cell r="E191" t="str">
            <v>M</v>
          </cell>
          <cell r="F191">
            <v>862</v>
          </cell>
          <cell r="G191">
            <v>5003</v>
          </cell>
          <cell r="H191">
            <v>943</v>
          </cell>
          <cell r="I191">
            <v>5349</v>
          </cell>
          <cell r="O191">
            <v>5003</v>
          </cell>
          <cell r="P191" t="str">
            <v>저압케이블전공</v>
          </cell>
          <cell r="Q191">
            <v>5.1999999999999998E-2</v>
          </cell>
          <cell r="R191">
            <v>4.3999999999999997E-2</v>
          </cell>
          <cell r="U191">
            <v>0</v>
          </cell>
          <cell r="V191">
            <v>0.85</v>
          </cell>
          <cell r="W191" t="str">
            <v>전7-9</v>
          </cell>
          <cell r="X191">
            <v>0.05</v>
          </cell>
          <cell r="Y191" t="str">
            <v>통신케이블전공</v>
          </cell>
          <cell r="Z191">
            <v>5.1999999999999998E-2</v>
          </cell>
          <cell r="AA191">
            <v>4.3999999999999997E-2</v>
          </cell>
          <cell r="AD191">
            <v>0</v>
          </cell>
          <cell r="AE191">
            <v>0.85</v>
          </cell>
          <cell r="AF191" t="str">
            <v>통6-18</v>
          </cell>
          <cell r="AG191">
            <v>0.05</v>
          </cell>
        </row>
        <row r="192">
          <cell r="B192">
            <v>294</v>
          </cell>
          <cell r="C192" t="str">
            <v>난연성내화케이블</v>
          </cell>
          <cell r="D192" t="str">
            <v>F-FR-8 22㎟/4C</v>
          </cell>
          <cell r="E192" t="str">
            <v>M</v>
          </cell>
          <cell r="F192">
            <v>862</v>
          </cell>
          <cell r="G192">
            <v>7144</v>
          </cell>
          <cell r="H192">
            <v>943</v>
          </cell>
          <cell r="I192">
            <v>7637</v>
          </cell>
          <cell r="O192">
            <v>7144</v>
          </cell>
          <cell r="P192" t="str">
            <v>저압케이블전공</v>
          </cell>
          <cell r="Q192">
            <v>6.7599999999999993E-2</v>
          </cell>
          <cell r="R192">
            <v>5.7000000000000002E-2</v>
          </cell>
          <cell r="U192">
            <v>0</v>
          </cell>
          <cell r="V192">
            <v>0.85</v>
          </cell>
          <cell r="W192" t="str">
            <v>전7-9</v>
          </cell>
          <cell r="X192">
            <v>0.05</v>
          </cell>
          <cell r="Y192" t="str">
            <v>통신케이블전공</v>
          </cell>
          <cell r="Z192">
            <v>6.7599999999999993E-2</v>
          </cell>
          <cell r="AA192">
            <v>5.7000000000000002E-2</v>
          </cell>
          <cell r="AD192">
            <v>0</v>
          </cell>
          <cell r="AE192">
            <v>0.85</v>
          </cell>
          <cell r="AF192" t="str">
            <v>통6-18</v>
          </cell>
          <cell r="AG192">
            <v>0.05</v>
          </cell>
        </row>
        <row r="193">
          <cell r="B193">
            <v>295</v>
          </cell>
          <cell r="C193" t="str">
            <v>난연성내화케이블</v>
          </cell>
          <cell r="D193" t="str">
            <v>F-FR-8 38㎟/4C</v>
          </cell>
          <cell r="E193" t="str">
            <v>M</v>
          </cell>
          <cell r="F193">
            <v>862</v>
          </cell>
          <cell r="G193">
            <v>11294</v>
          </cell>
          <cell r="H193">
            <v>943</v>
          </cell>
          <cell r="I193">
            <v>12075</v>
          </cell>
          <cell r="O193">
            <v>11294</v>
          </cell>
          <cell r="P193" t="str">
            <v>저압케이블전공</v>
          </cell>
          <cell r="Q193">
            <v>9.3600000000000003E-2</v>
          </cell>
          <cell r="R193">
            <v>7.9000000000000001E-2</v>
          </cell>
          <cell r="U193">
            <v>0</v>
          </cell>
          <cell r="V193">
            <v>0.85</v>
          </cell>
          <cell r="W193" t="str">
            <v>전7-9</v>
          </cell>
          <cell r="X193">
            <v>0.05</v>
          </cell>
          <cell r="Y193" t="str">
            <v>통신케이블전공</v>
          </cell>
          <cell r="Z193">
            <v>9.3600000000000003E-2</v>
          </cell>
          <cell r="AA193">
            <v>7.9000000000000001E-2</v>
          </cell>
          <cell r="AD193">
            <v>0</v>
          </cell>
          <cell r="AE193">
            <v>0.85</v>
          </cell>
          <cell r="AF193" t="str">
            <v>통6-18</v>
          </cell>
          <cell r="AG193">
            <v>0.05</v>
          </cell>
        </row>
        <row r="194">
          <cell r="B194">
            <v>296</v>
          </cell>
          <cell r="C194" t="str">
            <v>난연성내화케이블</v>
          </cell>
          <cell r="D194" t="str">
            <v>F-FR-8 60㎟/4C</v>
          </cell>
          <cell r="E194" t="str">
            <v>M</v>
          </cell>
          <cell r="F194">
            <v>862</v>
          </cell>
          <cell r="G194">
            <v>16720</v>
          </cell>
          <cell r="H194">
            <v>943</v>
          </cell>
          <cell r="I194">
            <v>17874</v>
          </cell>
          <cell r="O194">
            <v>16720</v>
          </cell>
          <cell r="P194" t="str">
            <v>저압케이블전공</v>
          </cell>
          <cell r="Q194">
            <v>0.12740000000000001</v>
          </cell>
          <cell r="R194">
            <v>0.108</v>
          </cell>
          <cell r="U194">
            <v>0</v>
          </cell>
          <cell r="V194">
            <v>0.85</v>
          </cell>
          <cell r="W194" t="str">
            <v>전7-9</v>
          </cell>
          <cell r="X194">
            <v>0.05</v>
          </cell>
          <cell r="Y194" t="str">
            <v>통신케이블전공</v>
          </cell>
          <cell r="Z194">
            <v>0.12740000000000001</v>
          </cell>
          <cell r="AA194">
            <v>0.108</v>
          </cell>
          <cell r="AD194">
            <v>0</v>
          </cell>
          <cell r="AE194">
            <v>0.85</v>
          </cell>
          <cell r="AF194" t="str">
            <v>통6-18</v>
          </cell>
          <cell r="AG194">
            <v>0.05</v>
          </cell>
        </row>
        <row r="195">
          <cell r="B195">
            <v>301</v>
          </cell>
          <cell r="C195" t="str">
            <v>특고케이블</v>
          </cell>
          <cell r="D195" t="str">
            <v>CNCV-W 23KV 60㎟</v>
          </cell>
          <cell r="E195" t="str">
            <v>m</v>
          </cell>
          <cell r="F195">
            <v>860</v>
          </cell>
          <cell r="G195">
            <v>9002</v>
          </cell>
          <cell r="H195">
            <v>949</v>
          </cell>
          <cell r="I195">
            <v>10085</v>
          </cell>
          <cell r="O195">
            <v>9002</v>
          </cell>
          <cell r="P195" t="str">
            <v>특고압케이블전공</v>
          </cell>
          <cell r="Q195">
            <v>1.7000000000000001E-2</v>
          </cell>
          <cell r="R195">
            <v>1.4E-2</v>
          </cell>
          <cell r="S195" t="str">
            <v>보통인부</v>
          </cell>
          <cell r="T195">
            <v>1.7000000000000001E-2</v>
          </cell>
          <cell r="U195">
            <v>1.4E-2</v>
          </cell>
          <cell r="V195">
            <v>0.85</v>
          </cell>
          <cell r="W195" t="str">
            <v>전5-38</v>
          </cell>
          <cell r="X195">
            <v>0.03</v>
          </cell>
          <cell r="Y195" t="str">
            <v>통신케이블전공</v>
          </cell>
          <cell r="Z195">
            <v>3.4000000000000002E-2</v>
          </cell>
          <cell r="AA195">
            <v>0</v>
          </cell>
          <cell r="AD195">
            <v>0</v>
          </cell>
          <cell r="AE195">
            <v>0.85</v>
          </cell>
          <cell r="AF195" t="str">
            <v>통6-18</v>
          </cell>
          <cell r="AG195">
            <v>0.03</v>
          </cell>
        </row>
        <row r="196">
          <cell r="B196">
            <v>302</v>
          </cell>
          <cell r="C196" t="str">
            <v>자기수축단말처리재</v>
          </cell>
          <cell r="D196" t="str">
            <v>25KV 60㎟/1C (옥내형)</v>
          </cell>
          <cell r="E196" t="str">
            <v>조</v>
          </cell>
          <cell r="F196">
            <v>880</v>
          </cell>
          <cell r="G196">
            <v>228900</v>
          </cell>
          <cell r="H196">
            <v>959</v>
          </cell>
          <cell r="I196">
            <v>228900</v>
          </cell>
          <cell r="O196">
            <v>228900</v>
          </cell>
          <cell r="P196" t="str">
            <v>특고압케이블전공</v>
          </cell>
          <cell r="Q196">
            <v>1.89</v>
          </cell>
          <cell r="R196">
            <v>1.89</v>
          </cell>
          <cell r="U196">
            <v>0</v>
          </cell>
          <cell r="V196">
            <v>1</v>
          </cell>
          <cell r="W196" t="str">
            <v>전5-40</v>
          </cell>
          <cell r="X196">
            <v>0.05</v>
          </cell>
          <cell r="Y196" t="str">
            <v>통신케이블전공</v>
          </cell>
          <cell r="Z196">
            <v>3.9E-2</v>
          </cell>
          <cell r="AA196">
            <v>0</v>
          </cell>
          <cell r="AD196">
            <v>0</v>
          </cell>
          <cell r="AE196">
            <v>1</v>
          </cell>
          <cell r="AF196" t="str">
            <v>통6-18</v>
          </cell>
          <cell r="AG196">
            <v>0</v>
          </cell>
        </row>
        <row r="197">
          <cell r="B197">
            <v>30222</v>
          </cell>
          <cell r="C197" t="str">
            <v>자기수축단말처리재</v>
          </cell>
          <cell r="D197" t="str">
            <v>25KV 60㎟/1C (옥외형)</v>
          </cell>
          <cell r="E197" t="str">
            <v>조</v>
          </cell>
          <cell r="F197">
            <v>880</v>
          </cell>
          <cell r="G197">
            <v>260200</v>
          </cell>
          <cell r="H197">
            <v>959</v>
          </cell>
          <cell r="I197">
            <v>260200</v>
          </cell>
          <cell r="O197">
            <v>260200</v>
          </cell>
          <cell r="P197" t="str">
            <v>특고압케이블전공</v>
          </cell>
          <cell r="Q197">
            <v>1.05</v>
          </cell>
          <cell r="R197">
            <v>1.05</v>
          </cell>
          <cell r="U197">
            <v>0</v>
          </cell>
          <cell r="V197">
            <v>1</v>
          </cell>
          <cell r="W197" t="str">
            <v>전5-40</v>
          </cell>
          <cell r="X197">
            <v>0.05</v>
          </cell>
          <cell r="Y197" t="str">
            <v>통신케이블전공</v>
          </cell>
          <cell r="Z197">
            <v>5.1999999999999998E-2</v>
          </cell>
          <cell r="AA197">
            <v>0</v>
          </cell>
          <cell r="AD197">
            <v>0</v>
          </cell>
          <cell r="AE197">
            <v>1</v>
          </cell>
          <cell r="AF197" t="str">
            <v>통6-18</v>
          </cell>
          <cell r="AG197">
            <v>0</v>
          </cell>
        </row>
        <row r="198">
          <cell r="B198">
            <v>30211</v>
          </cell>
          <cell r="C198" t="str">
            <v>자기수축단말처리재</v>
          </cell>
          <cell r="D198" t="str">
            <v>6.9KV 38㎟/1C (옥외형)</v>
          </cell>
          <cell r="E198" t="str">
            <v>조</v>
          </cell>
          <cell r="F198">
            <v>880</v>
          </cell>
          <cell r="G198">
            <v>146900</v>
          </cell>
          <cell r="H198">
            <v>959</v>
          </cell>
          <cell r="I198">
            <v>146900</v>
          </cell>
          <cell r="O198">
            <v>146900</v>
          </cell>
          <cell r="P198" t="str">
            <v>고압케이블전공</v>
          </cell>
          <cell r="Q198">
            <v>0.66</v>
          </cell>
          <cell r="R198">
            <v>0.66</v>
          </cell>
          <cell r="U198">
            <v>0</v>
          </cell>
          <cell r="V198">
            <v>1</v>
          </cell>
          <cell r="W198" t="str">
            <v>전5-40</v>
          </cell>
          <cell r="X198">
            <v>0.05</v>
          </cell>
          <cell r="Y198" t="str">
            <v>통신케이블전공</v>
          </cell>
          <cell r="Z198">
            <v>6.7599999999999993E-2</v>
          </cell>
          <cell r="AA198">
            <v>0</v>
          </cell>
          <cell r="AD198">
            <v>0</v>
          </cell>
          <cell r="AE198">
            <v>1</v>
          </cell>
          <cell r="AF198" t="str">
            <v>통6-18</v>
          </cell>
          <cell r="AG198">
            <v>0</v>
          </cell>
        </row>
        <row r="199">
          <cell r="B199">
            <v>303</v>
          </cell>
          <cell r="C199" t="str">
            <v>강심알루미늄 절연전선</v>
          </cell>
          <cell r="D199" t="str">
            <v>ACSR-OC 58㎟</v>
          </cell>
          <cell r="E199" t="str">
            <v>M</v>
          </cell>
          <cell r="F199">
            <v>871</v>
          </cell>
          <cell r="G199">
            <v>1359</v>
          </cell>
          <cell r="H199">
            <v>950</v>
          </cell>
          <cell r="I199">
            <v>1365</v>
          </cell>
          <cell r="O199">
            <v>1359</v>
          </cell>
          <cell r="P199" t="str">
            <v>배전전공</v>
          </cell>
          <cell r="Q199">
            <v>8.8000000000000005E-3</v>
          </cell>
          <cell r="R199">
            <v>7.0000000000000001E-3</v>
          </cell>
          <cell r="S199" t="str">
            <v>보통인부</v>
          </cell>
          <cell r="T199">
            <v>4.4000000000000003E-3</v>
          </cell>
          <cell r="U199">
            <v>3.0000000000000001E-3</v>
          </cell>
          <cell r="V199">
            <v>0.85</v>
          </cell>
          <cell r="W199" t="str">
            <v>전5-19</v>
          </cell>
          <cell r="X199">
            <v>0.03</v>
          </cell>
          <cell r="Y199" t="str">
            <v>통신케이블전공</v>
          </cell>
          <cell r="Z199">
            <v>9.3600000000000003E-2</v>
          </cell>
          <cell r="AA199">
            <v>0</v>
          </cell>
          <cell r="AD199">
            <v>0</v>
          </cell>
          <cell r="AE199">
            <v>0.85</v>
          </cell>
          <cell r="AF199" t="str">
            <v>통6-18</v>
          </cell>
          <cell r="AG199">
            <v>0.03</v>
          </cell>
        </row>
        <row r="200">
          <cell r="B200">
            <v>304</v>
          </cell>
          <cell r="C200" t="str">
            <v>강심알루미늄 연선</v>
          </cell>
          <cell r="D200" t="str">
            <v>ACSR  58㎟</v>
          </cell>
          <cell r="E200" t="str">
            <v>M</v>
          </cell>
          <cell r="F200">
            <v>871</v>
          </cell>
          <cell r="G200">
            <v>728</v>
          </cell>
          <cell r="H200">
            <v>950</v>
          </cell>
          <cell r="I200">
            <v>853</v>
          </cell>
          <cell r="O200">
            <v>728</v>
          </cell>
          <cell r="P200" t="str">
            <v>배전전공</v>
          </cell>
          <cell r="Q200">
            <v>8.8000000000000005E-3</v>
          </cell>
          <cell r="R200">
            <v>7.0000000000000001E-3</v>
          </cell>
          <cell r="S200" t="str">
            <v>보통인부</v>
          </cell>
          <cell r="T200">
            <v>4.4000000000000003E-3</v>
          </cell>
          <cell r="U200">
            <v>3.0000000000000001E-3</v>
          </cell>
          <cell r="V200">
            <v>0.85</v>
          </cell>
          <cell r="W200" t="str">
            <v>전5-19</v>
          </cell>
          <cell r="X200">
            <v>0.03</v>
          </cell>
          <cell r="Y200" t="str">
            <v>통신케이블전공</v>
          </cell>
          <cell r="Z200">
            <v>0.12740000000000001</v>
          </cell>
          <cell r="AA200">
            <v>0</v>
          </cell>
          <cell r="AD200">
            <v>0</v>
          </cell>
          <cell r="AE200">
            <v>0.85</v>
          </cell>
          <cell r="AF200" t="str">
            <v>통6-18</v>
          </cell>
          <cell r="AG200">
            <v>0.03</v>
          </cell>
        </row>
        <row r="201">
          <cell r="B201">
            <v>305</v>
          </cell>
          <cell r="C201" t="str">
            <v>OC</v>
          </cell>
          <cell r="D201" t="str">
            <v>5.0MM</v>
          </cell>
          <cell r="E201" t="str">
            <v>M</v>
          </cell>
          <cell r="F201">
            <v>860</v>
          </cell>
          <cell r="G201">
            <v>8751</v>
          </cell>
          <cell r="H201">
            <v>949</v>
          </cell>
          <cell r="I201">
            <v>10489</v>
          </cell>
          <cell r="L201">
            <v>1047</v>
          </cell>
          <cell r="O201">
            <v>1047</v>
          </cell>
          <cell r="P201" t="str">
            <v>배전전공</v>
          </cell>
          <cell r="Q201">
            <v>2E-3</v>
          </cell>
          <cell r="R201">
            <v>2E-3</v>
          </cell>
          <cell r="S201" t="str">
            <v>보통인부</v>
          </cell>
          <cell r="T201">
            <v>1E-3</v>
          </cell>
          <cell r="U201">
            <v>1E-3</v>
          </cell>
          <cell r="V201">
            <v>1</v>
          </cell>
          <cell r="W201" t="str">
            <v>전5-19</v>
          </cell>
          <cell r="X201">
            <v>0.03</v>
          </cell>
          <cell r="AA201">
            <v>0</v>
          </cell>
          <cell r="AD201">
            <v>0</v>
          </cell>
          <cell r="AE201">
            <v>1</v>
          </cell>
          <cell r="AG201">
            <v>0.03</v>
          </cell>
        </row>
        <row r="202">
          <cell r="B202">
            <v>300</v>
          </cell>
          <cell r="C202" t="str">
            <v>제어용 전선</v>
          </cell>
          <cell r="D202" t="str">
            <v>RS 485</v>
          </cell>
          <cell r="E202" t="str">
            <v>M</v>
          </cell>
          <cell r="F202">
            <v>880</v>
          </cell>
          <cell r="G202">
            <v>228900</v>
          </cell>
          <cell r="H202">
            <v>959</v>
          </cell>
          <cell r="I202">
            <v>222000</v>
          </cell>
          <cell r="L202">
            <v>660</v>
          </cell>
          <cell r="O202">
            <v>660</v>
          </cell>
          <cell r="P202" t="str">
            <v>통신케이블전공</v>
          </cell>
          <cell r="Q202">
            <v>2.3400000000000001E-2</v>
          </cell>
          <cell r="R202">
            <v>1.9E-2</v>
          </cell>
          <cell r="U202">
            <v>0</v>
          </cell>
          <cell r="V202">
            <v>0.85</v>
          </cell>
          <cell r="W202" t="str">
            <v>통8-1-1</v>
          </cell>
          <cell r="X202">
            <v>0.1</v>
          </cell>
          <cell r="AA202">
            <v>0</v>
          </cell>
          <cell r="AD202">
            <v>0</v>
          </cell>
          <cell r="AE202">
            <v>0.85</v>
          </cell>
          <cell r="AG202">
            <v>0.1</v>
          </cell>
        </row>
        <row r="203">
          <cell r="B203">
            <v>313</v>
          </cell>
          <cell r="C203" t="str">
            <v>제어용 차폐 케이블</v>
          </cell>
          <cell r="D203" t="str">
            <v>CVV-SB 1.25㎟/2C</v>
          </cell>
          <cell r="E203" t="str">
            <v>M</v>
          </cell>
          <cell r="F203">
            <v>859</v>
          </cell>
          <cell r="G203">
            <v>715</v>
          </cell>
          <cell r="H203">
            <v>940</v>
          </cell>
          <cell r="I203">
            <v>895</v>
          </cell>
          <cell r="O203">
            <v>715</v>
          </cell>
          <cell r="P203" t="str">
            <v>저압케이블전공</v>
          </cell>
          <cell r="Q203">
            <v>1.6799999999999999E-2</v>
          </cell>
          <cell r="R203">
            <v>1.4E-2</v>
          </cell>
          <cell r="U203">
            <v>0</v>
          </cell>
          <cell r="V203">
            <v>0.85</v>
          </cell>
          <cell r="W203" t="str">
            <v>전7-10</v>
          </cell>
          <cell r="X203">
            <v>0.05</v>
          </cell>
          <cell r="Y203" t="str">
            <v>통신케이블전공</v>
          </cell>
          <cell r="Z203">
            <v>1.6799999999999999E-2</v>
          </cell>
          <cell r="AA203">
            <v>1.4E-2</v>
          </cell>
          <cell r="AD203">
            <v>0</v>
          </cell>
          <cell r="AE203">
            <v>0.85</v>
          </cell>
          <cell r="AF203" t="str">
            <v>통3-1-35</v>
          </cell>
          <cell r="AG203">
            <v>0.05</v>
          </cell>
        </row>
        <row r="204">
          <cell r="B204">
            <v>3313</v>
          </cell>
          <cell r="C204" t="str">
            <v>제어용 차폐 케이블</v>
          </cell>
          <cell r="D204" t="str">
            <v>CVV-SB 1.25㎟/4C</v>
          </cell>
          <cell r="E204" t="str">
            <v>M</v>
          </cell>
          <cell r="F204">
            <v>859</v>
          </cell>
          <cell r="G204">
            <v>963</v>
          </cell>
          <cell r="H204">
            <v>940</v>
          </cell>
          <cell r="I204">
            <v>1205</v>
          </cell>
          <cell r="O204">
            <v>963</v>
          </cell>
          <cell r="P204" t="str">
            <v>저압케이블전공</v>
          </cell>
          <cell r="Q204">
            <v>3.1199999999999999E-2</v>
          </cell>
          <cell r="R204">
            <v>2.5999999999999999E-2</v>
          </cell>
          <cell r="U204">
            <v>0</v>
          </cell>
          <cell r="V204">
            <v>0.85</v>
          </cell>
          <cell r="W204" t="str">
            <v>전7-10</v>
          </cell>
          <cell r="X204">
            <v>0.05</v>
          </cell>
          <cell r="Y204" t="str">
            <v>통신케이블전공</v>
          </cell>
          <cell r="Z204">
            <v>3.1199999999999999E-2</v>
          </cell>
          <cell r="AA204">
            <v>2.5999999999999999E-2</v>
          </cell>
          <cell r="AD204">
            <v>0</v>
          </cell>
          <cell r="AE204">
            <v>0.85</v>
          </cell>
          <cell r="AF204" t="str">
            <v>통3-1-35</v>
          </cell>
          <cell r="AG204">
            <v>0.05</v>
          </cell>
        </row>
        <row r="205">
          <cell r="B205">
            <v>33313</v>
          </cell>
          <cell r="C205" t="str">
            <v>제어용 차폐 케이블</v>
          </cell>
          <cell r="D205" t="str">
            <v>CVV-SB 2㎟/4C</v>
          </cell>
          <cell r="E205" t="str">
            <v>M</v>
          </cell>
          <cell r="F205">
            <v>859</v>
          </cell>
          <cell r="G205">
            <v>1275</v>
          </cell>
          <cell r="H205">
            <v>940</v>
          </cell>
          <cell r="I205">
            <v>1564</v>
          </cell>
          <cell r="O205">
            <v>1275</v>
          </cell>
          <cell r="P205" t="str">
            <v>저압케이블전공</v>
          </cell>
          <cell r="Q205">
            <v>3.1199999999999999E-2</v>
          </cell>
          <cell r="R205">
            <v>2.5999999999999999E-2</v>
          </cell>
          <cell r="S205" t="str">
            <v>보통인부</v>
          </cell>
          <cell r="T205">
            <v>4.4000000000000003E-3</v>
          </cell>
          <cell r="U205">
            <v>0</v>
          </cell>
          <cell r="V205">
            <v>0.85</v>
          </cell>
          <cell r="W205" t="str">
            <v>전7-10</v>
          </cell>
          <cell r="X205">
            <v>0.05</v>
          </cell>
          <cell r="Y205" t="str">
            <v>통신케이블전공</v>
          </cell>
          <cell r="Z205">
            <v>3.1199999999999999E-2</v>
          </cell>
          <cell r="AA205">
            <v>2.5999999999999999E-2</v>
          </cell>
          <cell r="AD205">
            <v>0</v>
          </cell>
          <cell r="AE205">
            <v>0.85</v>
          </cell>
          <cell r="AF205" t="str">
            <v>통3-1-35</v>
          </cell>
          <cell r="AG205">
            <v>0.05</v>
          </cell>
        </row>
        <row r="206">
          <cell r="B206">
            <v>3314</v>
          </cell>
          <cell r="C206" t="str">
            <v>제어용 차폐 케이블</v>
          </cell>
          <cell r="D206" t="str">
            <v>F-CVV-S 1.25㎟/4C</v>
          </cell>
          <cell r="E206" t="str">
            <v>M</v>
          </cell>
          <cell r="F206">
            <v>860</v>
          </cell>
          <cell r="G206">
            <v>972</v>
          </cell>
          <cell r="H206">
            <v>950</v>
          </cell>
          <cell r="I206">
            <v>861</v>
          </cell>
          <cell r="O206">
            <v>972</v>
          </cell>
          <cell r="P206" t="str">
            <v>저압케이블전공</v>
          </cell>
          <cell r="Q206">
            <v>3.1199999999999999E-2</v>
          </cell>
          <cell r="R206">
            <v>2.5999999999999999E-2</v>
          </cell>
          <cell r="S206" t="str">
            <v>보통인부</v>
          </cell>
          <cell r="T206">
            <v>4.4000000000000003E-3</v>
          </cell>
          <cell r="U206">
            <v>0</v>
          </cell>
          <cell r="V206">
            <v>0.85</v>
          </cell>
          <cell r="W206" t="str">
            <v>전7-10</v>
          </cell>
          <cell r="X206">
            <v>0.05</v>
          </cell>
          <cell r="Y206" t="str">
            <v>통신케이블전공</v>
          </cell>
          <cell r="Z206">
            <v>3.1199999999999999E-2</v>
          </cell>
          <cell r="AA206">
            <v>2.5999999999999999E-2</v>
          </cell>
          <cell r="AD206">
            <v>0</v>
          </cell>
          <cell r="AE206">
            <v>0.85</v>
          </cell>
          <cell r="AF206" t="str">
            <v>통3-1-35</v>
          </cell>
          <cell r="AG206">
            <v>0.05</v>
          </cell>
        </row>
        <row r="207">
          <cell r="B207">
            <v>314</v>
          </cell>
          <cell r="C207" t="str">
            <v>제어용 차폐 케이블</v>
          </cell>
          <cell r="D207" t="str">
            <v>F-CVV-S 1.25㎟/6C</v>
          </cell>
          <cell r="E207" t="str">
            <v>M</v>
          </cell>
          <cell r="F207">
            <v>860</v>
          </cell>
          <cell r="G207">
            <v>1256</v>
          </cell>
          <cell r="L207">
            <v>1047</v>
          </cell>
          <cell r="O207">
            <v>1256</v>
          </cell>
          <cell r="P207" t="str">
            <v>저압케이블전공</v>
          </cell>
          <cell r="Q207">
            <v>4.2000000000000003E-2</v>
          </cell>
          <cell r="R207">
            <v>3.5000000000000003E-2</v>
          </cell>
          <cell r="S207" t="str">
            <v>보통인부</v>
          </cell>
          <cell r="T207">
            <v>1E-3</v>
          </cell>
          <cell r="U207">
            <v>0</v>
          </cell>
          <cell r="V207">
            <v>0.85</v>
          </cell>
          <cell r="W207" t="str">
            <v>전7-10</v>
          </cell>
          <cell r="X207">
            <v>0.05</v>
          </cell>
          <cell r="Y207" t="str">
            <v>통신케이블전공</v>
          </cell>
          <cell r="Z207">
            <v>4.2000000000000003E-2</v>
          </cell>
          <cell r="AA207">
            <v>3.5000000000000003E-2</v>
          </cell>
          <cell r="AD207">
            <v>0</v>
          </cell>
          <cell r="AE207">
            <v>0.85</v>
          </cell>
          <cell r="AF207" t="str">
            <v>통3-1-35</v>
          </cell>
          <cell r="AG207">
            <v>0.05</v>
          </cell>
        </row>
        <row r="208">
          <cell r="B208">
            <v>311</v>
          </cell>
          <cell r="C208" t="str">
            <v>제어용 차폐 케이블</v>
          </cell>
          <cell r="D208" t="str">
            <v>CVV-S 2㎟/2C</v>
          </cell>
          <cell r="E208" t="str">
            <v>M</v>
          </cell>
          <cell r="F208">
            <v>859</v>
          </cell>
          <cell r="G208">
            <v>728</v>
          </cell>
          <cell r="H208">
            <v>940</v>
          </cell>
          <cell r="I208">
            <v>841</v>
          </cell>
          <cell r="L208">
            <v>660</v>
          </cell>
          <cell r="O208">
            <v>728</v>
          </cell>
          <cell r="P208" t="str">
            <v>저압케이블전공</v>
          </cell>
          <cell r="Q208">
            <v>1.6799999999999999E-2</v>
          </cell>
          <cell r="R208">
            <v>1.4E-2</v>
          </cell>
          <cell r="U208">
            <v>0</v>
          </cell>
          <cell r="V208">
            <v>0.85</v>
          </cell>
          <cell r="W208" t="str">
            <v>전7-10</v>
          </cell>
          <cell r="X208">
            <v>0.05</v>
          </cell>
          <cell r="Y208" t="str">
            <v>통신케이블전공</v>
          </cell>
          <cell r="Z208">
            <v>1.6799999999999999E-2</v>
          </cell>
          <cell r="AA208">
            <v>1.4E-2</v>
          </cell>
          <cell r="AD208">
            <v>0</v>
          </cell>
          <cell r="AE208">
            <v>0.85</v>
          </cell>
          <cell r="AF208" t="str">
            <v>통3-1-35</v>
          </cell>
          <cell r="AG208">
            <v>0.05</v>
          </cell>
        </row>
        <row r="209">
          <cell r="B209">
            <v>312</v>
          </cell>
          <cell r="C209" t="str">
            <v>제어용 차폐 케이블</v>
          </cell>
          <cell r="D209" t="str">
            <v>CVV-S 2㎟/3C</v>
          </cell>
          <cell r="E209" t="str">
            <v>M</v>
          </cell>
          <cell r="F209">
            <v>859</v>
          </cell>
          <cell r="G209">
            <v>853</v>
          </cell>
          <cell r="H209">
            <v>940</v>
          </cell>
          <cell r="I209">
            <v>975</v>
          </cell>
          <cell r="O209">
            <v>853</v>
          </cell>
          <cell r="P209" t="str">
            <v>저압케이블전공</v>
          </cell>
          <cell r="Q209">
            <v>2.2799999999999997E-2</v>
          </cell>
          <cell r="R209">
            <v>1.9E-2</v>
          </cell>
          <cell r="U209">
            <v>0</v>
          </cell>
          <cell r="V209">
            <v>0.85</v>
          </cell>
          <cell r="W209" t="str">
            <v>전7-10</v>
          </cell>
          <cell r="X209">
            <v>0.05</v>
          </cell>
          <cell r="Y209" t="str">
            <v>통신케이블전공</v>
          </cell>
          <cell r="Z209">
            <v>2.2799999999999997E-2</v>
          </cell>
          <cell r="AA209">
            <v>1.9E-2</v>
          </cell>
          <cell r="AD209">
            <v>0</v>
          </cell>
          <cell r="AE209">
            <v>0.85</v>
          </cell>
          <cell r="AF209" t="str">
            <v>통3-1-35</v>
          </cell>
          <cell r="AG209">
            <v>0.05</v>
          </cell>
        </row>
        <row r="210">
          <cell r="B210">
            <v>313</v>
          </cell>
          <cell r="C210" t="str">
            <v>제어용 차폐 케이블</v>
          </cell>
          <cell r="D210" t="str">
            <v>CVV-S 2㎟/4C</v>
          </cell>
          <cell r="E210" t="str">
            <v>M</v>
          </cell>
          <cell r="F210">
            <v>859</v>
          </cell>
          <cell r="G210">
            <v>1080</v>
          </cell>
          <cell r="H210">
            <v>940</v>
          </cell>
          <cell r="I210">
            <v>1246</v>
          </cell>
          <cell r="O210">
            <v>1080</v>
          </cell>
          <cell r="P210" t="str">
            <v>저압케이블전공</v>
          </cell>
          <cell r="Q210">
            <v>3.1199999999999999E-2</v>
          </cell>
          <cell r="R210">
            <v>2.5999999999999999E-2</v>
          </cell>
          <cell r="U210">
            <v>0</v>
          </cell>
          <cell r="V210">
            <v>0.85</v>
          </cell>
          <cell r="W210" t="str">
            <v>전7-10</v>
          </cell>
          <cell r="X210">
            <v>0.05</v>
          </cell>
          <cell r="Y210" t="str">
            <v>통신케이블전공</v>
          </cell>
          <cell r="Z210">
            <v>3.1199999999999999E-2</v>
          </cell>
          <cell r="AA210">
            <v>2.5999999999999999E-2</v>
          </cell>
          <cell r="AD210">
            <v>0</v>
          </cell>
          <cell r="AE210">
            <v>0.85</v>
          </cell>
          <cell r="AF210" t="str">
            <v>통3-1-35</v>
          </cell>
          <cell r="AG210">
            <v>0.05</v>
          </cell>
        </row>
        <row r="211">
          <cell r="B211">
            <v>314</v>
          </cell>
          <cell r="C211" t="str">
            <v>제어용 차폐 케이블</v>
          </cell>
          <cell r="D211" t="str">
            <v>CVV-S 2㎟/5C</v>
          </cell>
          <cell r="E211" t="str">
            <v>M</v>
          </cell>
          <cell r="F211">
            <v>859</v>
          </cell>
          <cell r="G211">
            <v>1248</v>
          </cell>
          <cell r="H211">
            <v>940</v>
          </cell>
          <cell r="I211">
            <v>1442</v>
          </cell>
          <cell r="O211">
            <v>1248</v>
          </cell>
          <cell r="P211" t="str">
            <v>저압케이블전공</v>
          </cell>
          <cell r="Q211">
            <v>3.8399999999999997E-2</v>
          </cell>
          <cell r="R211">
            <v>3.2000000000000001E-2</v>
          </cell>
          <cell r="U211">
            <v>0</v>
          </cell>
          <cell r="V211">
            <v>0.85</v>
          </cell>
          <cell r="W211" t="str">
            <v>전7-10</v>
          </cell>
          <cell r="X211">
            <v>0.05</v>
          </cell>
          <cell r="Y211" t="str">
            <v>통신케이블전공</v>
          </cell>
          <cell r="Z211">
            <v>3.8399999999999997E-2</v>
          </cell>
          <cell r="AA211">
            <v>3.2000000000000001E-2</v>
          </cell>
          <cell r="AD211">
            <v>0</v>
          </cell>
          <cell r="AE211">
            <v>0.85</v>
          </cell>
          <cell r="AF211" t="str">
            <v>통3-1-35</v>
          </cell>
          <cell r="AG211">
            <v>0.05</v>
          </cell>
        </row>
        <row r="212">
          <cell r="B212">
            <v>315</v>
          </cell>
          <cell r="C212" t="str">
            <v>제어용 차폐 케이블</v>
          </cell>
          <cell r="D212" t="str">
            <v>CVV-S 2㎟/6C</v>
          </cell>
          <cell r="E212" t="str">
            <v>M</v>
          </cell>
          <cell r="F212">
            <v>859</v>
          </cell>
          <cell r="G212">
            <v>1408</v>
          </cell>
          <cell r="H212">
            <v>940</v>
          </cell>
          <cell r="I212">
            <v>1622</v>
          </cell>
          <cell r="O212">
            <v>1408</v>
          </cell>
          <cell r="P212" t="str">
            <v>저압케이블전공</v>
          </cell>
          <cell r="Q212">
            <v>4.2000000000000003E-2</v>
          </cell>
          <cell r="R212">
            <v>3.5000000000000003E-2</v>
          </cell>
          <cell r="U212">
            <v>0</v>
          </cell>
          <cell r="V212">
            <v>0.85</v>
          </cell>
          <cell r="W212" t="str">
            <v>전7-10</v>
          </cell>
          <cell r="X212">
            <v>0.05</v>
          </cell>
          <cell r="Y212" t="str">
            <v>통신케이블전공</v>
          </cell>
          <cell r="Z212">
            <v>4.2000000000000003E-2</v>
          </cell>
          <cell r="AA212">
            <v>3.5000000000000003E-2</v>
          </cell>
          <cell r="AD212">
            <v>0</v>
          </cell>
          <cell r="AE212">
            <v>0.85</v>
          </cell>
          <cell r="AF212" t="str">
            <v>통3-1-35</v>
          </cell>
          <cell r="AG212">
            <v>0.05</v>
          </cell>
        </row>
        <row r="213">
          <cell r="B213">
            <v>316</v>
          </cell>
          <cell r="C213" t="str">
            <v>제어용 차폐 케이블</v>
          </cell>
          <cell r="D213" t="str">
            <v>CVV-S 2㎟/7C</v>
          </cell>
          <cell r="E213" t="str">
            <v>M</v>
          </cell>
          <cell r="F213">
            <v>859</v>
          </cell>
          <cell r="G213">
            <v>1461</v>
          </cell>
          <cell r="H213">
            <v>940</v>
          </cell>
          <cell r="I213">
            <v>1686</v>
          </cell>
          <cell r="O213">
            <v>1461</v>
          </cell>
          <cell r="P213" t="str">
            <v>저압케이블전공</v>
          </cell>
          <cell r="Q213">
            <v>4.6800000000000001E-2</v>
          </cell>
          <cell r="R213">
            <v>3.9E-2</v>
          </cell>
          <cell r="U213">
            <v>0</v>
          </cell>
          <cell r="V213">
            <v>0.85</v>
          </cell>
          <cell r="W213" t="str">
            <v>전7-10</v>
          </cell>
          <cell r="X213">
            <v>0.05</v>
          </cell>
          <cell r="Y213" t="str">
            <v>통신케이블전공</v>
          </cell>
          <cell r="Z213">
            <v>4.6800000000000001E-2</v>
          </cell>
          <cell r="AA213">
            <v>3.9E-2</v>
          </cell>
          <cell r="AD213">
            <v>0</v>
          </cell>
          <cell r="AE213">
            <v>0.85</v>
          </cell>
          <cell r="AF213" t="str">
            <v>통3-1-35</v>
          </cell>
          <cell r="AG213">
            <v>0.05</v>
          </cell>
        </row>
        <row r="214">
          <cell r="B214">
            <v>317</v>
          </cell>
          <cell r="C214" t="str">
            <v>제어용 차폐 케이블</v>
          </cell>
          <cell r="D214" t="str">
            <v>CVV-S 2㎟/8C</v>
          </cell>
          <cell r="E214" t="str">
            <v>M</v>
          </cell>
          <cell r="F214">
            <v>859</v>
          </cell>
          <cell r="G214">
            <v>1676</v>
          </cell>
          <cell r="H214">
            <v>940</v>
          </cell>
          <cell r="I214">
            <v>1937</v>
          </cell>
          <cell r="O214">
            <v>1676</v>
          </cell>
          <cell r="P214" t="str">
            <v>저압케이블전공</v>
          </cell>
          <cell r="Q214">
            <v>5.04E-2</v>
          </cell>
          <cell r="R214">
            <v>4.2000000000000003E-2</v>
          </cell>
          <cell r="U214">
            <v>0</v>
          </cell>
          <cell r="V214">
            <v>0.85</v>
          </cell>
          <cell r="W214" t="str">
            <v>전7-10</v>
          </cell>
          <cell r="X214">
            <v>0.05</v>
          </cell>
          <cell r="Y214" t="str">
            <v>통신케이블전공</v>
          </cell>
          <cell r="Z214">
            <v>5.04E-2</v>
          </cell>
          <cell r="AA214">
            <v>4.2000000000000003E-2</v>
          </cell>
          <cell r="AD214">
            <v>0</v>
          </cell>
          <cell r="AE214">
            <v>0.85</v>
          </cell>
          <cell r="AF214" t="str">
            <v>통3-1-35</v>
          </cell>
          <cell r="AG214">
            <v>0.05</v>
          </cell>
        </row>
        <row r="215">
          <cell r="B215">
            <v>318</v>
          </cell>
          <cell r="C215" t="str">
            <v>제어용 차폐 케이블</v>
          </cell>
          <cell r="D215" t="str">
            <v>CVV-S 2㎟/10C</v>
          </cell>
          <cell r="E215" t="str">
            <v>M</v>
          </cell>
          <cell r="F215">
            <v>859</v>
          </cell>
          <cell r="G215">
            <v>2064</v>
          </cell>
          <cell r="H215">
            <v>940</v>
          </cell>
          <cell r="I215">
            <v>2383</v>
          </cell>
          <cell r="O215">
            <v>2064</v>
          </cell>
          <cell r="P215" t="str">
            <v>저압케이블전공</v>
          </cell>
          <cell r="Q215">
            <v>5.7599999999999998E-2</v>
          </cell>
          <cell r="R215">
            <v>4.8000000000000001E-2</v>
          </cell>
          <cell r="U215">
            <v>0</v>
          </cell>
          <cell r="V215">
            <v>0.85</v>
          </cell>
          <cell r="W215" t="str">
            <v>전7-10</v>
          </cell>
          <cell r="X215">
            <v>0.05</v>
          </cell>
          <cell r="Y215" t="str">
            <v>통신케이블전공</v>
          </cell>
          <cell r="Z215">
            <v>5.7599999999999998E-2</v>
          </cell>
          <cell r="AA215">
            <v>4.8000000000000001E-2</v>
          </cell>
          <cell r="AD215">
            <v>0</v>
          </cell>
          <cell r="AE215">
            <v>0.85</v>
          </cell>
          <cell r="AF215" t="str">
            <v>통3-1-35</v>
          </cell>
          <cell r="AG215">
            <v>0.05</v>
          </cell>
        </row>
        <row r="216">
          <cell r="B216">
            <v>319</v>
          </cell>
          <cell r="C216" t="str">
            <v>제어용 차폐 케이블</v>
          </cell>
          <cell r="D216" t="str">
            <v>CVV-S 2㎟/12C</v>
          </cell>
          <cell r="E216" t="str">
            <v>M</v>
          </cell>
          <cell r="F216">
            <v>859</v>
          </cell>
          <cell r="G216">
            <v>2226</v>
          </cell>
          <cell r="H216">
            <v>940</v>
          </cell>
          <cell r="I216">
            <v>2548</v>
          </cell>
          <cell r="O216">
            <v>2226</v>
          </cell>
          <cell r="P216" t="str">
            <v>저압케이블전공</v>
          </cell>
          <cell r="Q216">
            <v>6.4799999999999996E-2</v>
          </cell>
          <cell r="R216">
            <v>5.5E-2</v>
          </cell>
          <cell r="U216">
            <v>0</v>
          </cell>
          <cell r="V216">
            <v>0.85</v>
          </cell>
          <cell r="W216" t="str">
            <v>전7-10</v>
          </cell>
          <cell r="X216">
            <v>0.05</v>
          </cell>
          <cell r="Y216" t="str">
            <v>통신케이블전공</v>
          </cell>
          <cell r="Z216">
            <v>6.4799999999999996E-2</v>
          </cell>
          <cell r="AA216">
            <v>5.5E-2</v>
          </cell>
          <cell r="AD216">
            <v>0</v>
          </cell>
          <cell r="AE216">
            <v>0.85</v>
          </cell>
          <cell r="AF216" t="str">
            <v>통3-1-35</v>
          </cell>
          <cell r="AG216">
            <v>0.05</v>
          </cell>
        </row>
        <row r="217">
          <cell r="B217">
            <v>320</v>
          </cell>
          <cell r="C217" t="str">
            <v>제어용 차폐 케이블</v>
          </cell>
          <cell r="D217" t="str">
            <v>CVV-S 2㎟/15C</v>
          </cell>
          <cell r="E217" t="str">
            <v>M</v>
          </cell>
          <cell r="F217">
            <v>859</v>
          </cell>
          <cell r="G217">
            <v>2663</v>
          </cell>
          <cell r="H217">
            <v>940</v>
          </cell>
          <cell r="I217">
            <v>3074</v>
          </cell>
          <cell r="O217">
            <v>2663</v>
          </cell>
          <cell r="P217" t="str">
            <v>저압케이블전공</v>
          </cell>
          <cell r="Q217">
            <v>7.0799999999999988E-2</v>
          </cell>
          <cell r="R217">
            <v>0.06</v>
          </cell>
          <cell r="U217">
            <v>0</v>
          </cell>
          <cell r="V217">
            <v>0.85</v>
          </cell>
          <cell r="W217" t="str">
            <v>전7-10</v>
          </cell>
          <cell r="X217">
            <v>0.05</v>
          </cell>
          <cell r="Y217" t="str">
            <v>통신케이블전공</v>
          </cell>
          <cell r="Z217">
            <v>7.0799999999999988E-2</v>
          </cell>
          <cell r="AA217">
            <v>0.06</v>
          </cell>
          <cell r="AD217">
            <v>0</v>
          </cell>
          <cell r="AE217">
            <v>0.85</v>
          </cell>
          <cell r="AF217" t="str">
            <v>통3-1-35</v>
          </cell>
          <cell r="AG217">
            <v>0.05</v>
          </cell>
        </row>
        <row r="218">
          <cell r="B218">
            <v>321</v>
          </cell>
          <cell r="C218" t="str">
            <v>제어용 차폐 케이블</v>
          </cell>
          <cell r="D218" t="str">
            <v>CVV-S 2㎟/20C</v>
          </cell>
          <cell r="E218" t="str">
            <v>M</v>
          </cell>
          <cell r="F218">
            <v>859</v>
          </cell>
          <cell r="G218">
            <v>3512</v>
          </cell>
          <cell r="H218">
            <v>940</v>
          </cell>
          <cell r="I218">
            <v>4015</v>
          </cell>
          <cell r="O218">
            <v>3512</v>
          </cell>
          <cell r="P218" t="str">
            <v>저압케이블전공</v>
          </cell>
          <cell r="Q218">
            <v>8.6399999999999991E-2</v>
          </cell>
          <cell r="R218">
            <v>7.2999999999999995E-2</v>
          </cell>
          <cell r="U218">
            <v>0</v>
          </cell>
          <cell r="V218">
            <v>0.85</v>
          </cell>
          <cell r="W218" t="str">
            <v>전7-10</v>
          </cell>
          <cell r="X218">
            <v>0.05</v>
          </cell>
          <cell r="Y218" t="str">
            <v>통신케이블전공</v>
          </cell>
          <cell r="Z218">
            <v>8.6399999999999991E-2</v>
          </cell>
          <cell r="AA218">
            <v>7.2999999999999995E-2</v>
          </cell>
          <cell r="AD218">
            <v>0</v>
          </cell>
          <cell r="AE218">
            <v>0.85</v>
          </cell>
          <cell r="AF218" t="str">
            <v>통3-1-35</v>
          </cell>
          <cell r="AG218">
            <v>0.05</v>
          </cell>
        </row>
        <row r="219">
          <cell r="B219">
            <v>322</v>
          </cell>
          <cell r="C219" t="str">
            <v>제어용 차폐 케이블</v>
          </cell>
          <cell r="D219" t="str">
            <v>CVV-S 2㎟/25C</v>
          </cell>
          <cell r="E219" t="str">
            <v>M</v>
          </cell>
          <cell r="F219">
            <v>859</v>
          </cell>
          <cell r="G219">
            <v>4532</v>
          </cell>
          <cell r="H219">
            <v>940</v>
          </cell>
          <cell r="I219">
            <v>5004</v>
          </cell>
          <cell r="O219">
            <v>4532</v>
          </cell>
          <cell r="P219" t="str">
            <v>저압케이블전공</v>
          </cell>
          <cell r="Q219">
            <v>0.1008</v>
          </cell>
          <cell r="R219">
            <v>8.5000000000000006E-2</v>
          </cell>
          <cell r="U219">
            <v>0</v>
          </cell>
          <cell r="V219">
            <v>0.85</v>
          </cell>
          <cell r="W219" t="str">
            <v>전7-10</v>
          </cell>
          <cell r="X219">
            <v>0.05</v>
          </cell>
          <cell r="Y219" t="str">
            <v>통신케이블전공</v>
          </cell>
          <cell r="Z219">
            <v>0.1008</v>
          </cell>
          <cell r="AA219">
            <v>8.5000000000000006E-2</v>
          </cell>
          <cell r="AD219">
            <v>0</v>
          </cell>
          <cell r="AE219">
            <v>0.85</v>
          </cell>
          <cell r="AF219" t="str">
            <v>통3-1-35</v>
          </cell>
          <cell r="AG219">
            <v>0.05</v>
          </cell>
        </row>
        <row r="220">
          <cell r="B220">
            <v>323</v>
          </cell>
          <cell r="C220" t="str">
            <v>제어용 차폐 케이블</v>
          </cell>
          <cell r="D220" t="str">
            <v>CVV-S 2㎟/30C</v>
          </cell>
          <cell r="E220" t="str">
            <v>M</v>
          </cell>
          <cell r="F220">
            <v>859</v>
          </cell>
          <cell r="G220">
            <v>5001</v>
          </cell>
          <cell r="H220">
            <v>940</v>
          </cell>
          <cell r="I220">
            <v>5724</v>
          </cell>
          <cell r="O220">
            <v>5001</v>
          </cell>
          <cell r="P220" t="str">
            <v>저압케이블전공</v>
          </cell>
          <cell r="Q220">
            <v>0.1176</v>
          </cell>
          <cell r="R220">
            <v>9.9000000000000005E-2</v>
          </cell>
          <cell r="U220">
            <v>0</v>
          </cell>
          <cell r="V220">
            <v>0.85</v>
          </cell>
          <cell r="W220" t="str">
            <v>전7-10</v>
          </cell>
          <cell r="X220">
            <v>0.05</v>
          </cell>
          <cell r="Y220" t="str">
            <v>통신케이블전공</v>
          </cell>
          <cell r="Z220">
            <v>0.1176</v>
          </cell>
          <cell r="AA220">
            <v>9.9000000000000005E-2</v>
          </cell>
          <cell r="AD220">
            <v>0</v>
          </cell>
          <cell r="AE220">
            <v>0.85</v>
          </cell>
          <cell r="AF220" t="str">
            <v>통3-1-35</v>
          </cell>
          <cell r="AG220">
            <v>0.05</v>
          </cell>
        </row>
        <row r="221">
          <cell r="B221">
            <v>324</v>
          </cell>
          <cell r="C221" t="str">
            <v>제어용 차폐 케이블</v>
          </cell>
          <cell r="D221" t="str">
            <v>CVV-S 2㎟/40C</v>
          </cell>
          <cell r="E221" t="str">
            <v>M</v>
          </cell>
          <cell r="F221">
            <v>859</v>
          </cell>
          <cell r="G221">
            <v>6499</v>
          </cell>
          <cell r="H221">
            <v>940</v>
          </cell>
          <cell r="I221">
            <v>7439</v>
          </cell>
          <cell r="O221">
            <v>6499</v>
          </cell>
          <cell r="P221" t="str">
            <v>저압케이블전공</v>
          </cell>
          <cell r="Q221">
            <v>0.13439999999999999</v>
          </cell>
          <cell r="R221">
            <v>0.114</v>
          </cell>
          <cell r="U221">
            <v>0</v>
          </cell>
          <cell r="V221">
            <v>0.85</v>
          </cell>
          <cell r="W221" t="str">
            <v>전7-10</v>
          </cell>
          <cell r="X221">
            <v>0.05</v>
          </cell>
          <cell r="Y221" t="str">
            <v>통신케이블전공</v>
          </cell>
          <cell r="Z221">
            <v>0.13439999999999999</v>
          </cell>
          <cell r="AA221">
            <v>0.114</v>
          </cell>
          <cell r="AD221">
            <v>0</v>
          </cell>
          <cell r="AE221">
            <v>0.85</v>
          </cell>
          <cell r="AF221" t="str">
            <v>통3-1-35</v>
          </cell>
          <cell r="AG221">
            <v>0.05</v>
          </cell>
        </row>
        <row r="222">
          <cell r="B222">
            <v>325</v>
          </cell>
          <cell r="C222" t="str">
            <v>제어용 차폐 케이블</v>
          </cell>
          <cell r="D222" t="str">
            <v>CVV-S 2㎟/50C</v>
          </cell>
          <cell r="E222" t="str">
            <v>M</v>
          </cell>
          <cell r="F222">
            <v>859</v>
          </cell>
          <cell r="G222">
            <v>8632</v>
          </cell>
          <cell r="H222">
            <v>940</v>
          </cell>
          <cell r="I222">
            <v>9012</v>
          </cell>
          <cell r="O222">
            <v>8632</v>
          </cell>
          <cell r="P222" t="str">
            <v>저압케이블전공</v>
          </cell>
          <cell r="Q222">
            <v>0.13439999999999999</v>
          </cell>
          <cell r="R222">
            <v>0.114</v>
          </cell>
          <cell r="U222">
            <v>0</v>
          </cell>
          <cell r="V222">
            <v>0.85</v>
          </cell>
          <cell r="W222" t="str">
            <v>전7-10</v>
          </cell>
          <cell r="X222">
            <v>0.05</v>
          </cell>
          <cell r="Y222" t="str">
            <v>통신케이블전공</v>
          </cell>
          <cell r="Z222">
            <v>0.13439999999999999</v>
          </cell>
          <cell r="AA222">
            <v>0.114</v>
          </cell>
          <cell r="AD222">
            <v>0</v>
          </cell>
          <cell r="AE222">
            <v>0.85</v>
          </cell>
          <cell r="AF222" t="str">
            <v>통3-1-35</v>
          </cell>
          <cell r="AG222">
            <v>0.05</v>
          </cell>
        </row>
        <row r="223">
          <cell r="B223">
            <v>331</v>
          </cell>
          <cell r="C223" t="str">
            <v>제어용 케이블</v>
          </cell>
          <cell r="D223" t="str">
            <v>CVV 2㎟/2C</v>
          </cell>
          <cell r="E223" t="str">
            <v>M</v>
          </cell>
          <cell r="F223">
            <v>859</v>
          </cell>
          <cell r="G223">
            <v>522</v>
          </cell>
          <cell r="H223">
            <v>939</v>
          </cell>
          <cell r="I223">
            <v>631</v>
          </cell>
          <cell r="O223">
            <v>522</v>
          </cell>
          <cell r="P223" t="str">
            <v>저압케이블전공</v>
          </cell>
          <cell r="Q223">
            <v>1.4E-2</v>
          </cell>
          <cell r="R223">
            <v>1.0999999999999999E-2</v>
          </cell>
          <cell r="U223">
            <v>0</v>
          </cell>
          <cell r="V223">
            <v>0.85</v>
          </cell>
          <cell r="W223" t="str">
            <v>전7-10</v>
          </cell>
          <cell r="X223">
            <v>0.05</v>
          </cell>
          <cell r="Y223" t="str">
            <v>통신케이블전공</v>
          </cell>
          <cell r="Z223">
            <v>1.4E-2</v>
          </cell>
          <cell r="AA223">
            <v>1.0999999999999999E-2</v>
          </cell>
          <cell r="AD223">
            <v>0</v>
          </cell>
          <cell r="AE223">
            <v>0.85</v>
          </cell>
          <cell r="AF223" t="str">
            <v>통3-1-35</v>
          </cell>
          <cell r="AG223">
            <v>0.05</v>
          </cell>
        </row>
        <row r="224">
          <cell r="B224">
            <v>332</v>
          </cell>
          <cell r="C224" t="str">
            <v>제어용 케이블</v>
          </cell>
          <cell r="D224" t="str">
            <v>CVV 2㎟/3C</v>
          </cell>
          <cell r="E224" t="str">
            <v>M</v>
          </cell>
          <cell r="F224">
            <v>859</v>
          </cell>
          <cell r="G224">
            <v>656</v>
          </cell>
          <cell r="H224">
            <v>939</v>
          </cell>
          <cell r="I224">
            <v>757</v>
          </cell>
          <cell r="O224">
            <v>656</v>
          </cell>
          <cell r="P224" t="str">
            <v>저압케이블전공</v>
          </cell>
          <cell r="Q224">
            <v>1.9E-2</v>
          </cell>
          <cell r="R224">
            <v>1.6E-2</v>
          </cell>
          <cell r="U224">
            <v>0</v>
          </cell>
          <cell r="V224">
            <v>0.85</v>
          </cell>
          <cell r="W224" t="str">
            <v>전7-10</v>
          </cell>
          <cell r="X224">
            <v>0.05</v>
          </cell>
          <cell r="Y224" t="str">
            <v>통신케이블전공</v>
          </cell>
          <cell r="Z224">
            <v>1.9E-2</v>
          </cell>
          <cell r="AA224">
            <v>1.6E-2</v>
          </cell>
          <cell r="AD224">
            <v>0</v>
          </cell>
          <cell r="AE224">
            <v>0.85</v>
          </cell>
          <cell r="AF224" t="str">
            <v>통3-1-35</v>
          </cell>
          <cell r="AG224">
            <v>0.05</v>
          </cell>
        </row>
        <row r="225">
          <cell r="B225">
            <v>333</v>
          </cell>
          <cell r="C225" t="str">
            <v>제어용 케이블</v>
          </cell>
          <cell r="D225" t="str">
            <v>CVV 2㎟/4C</v>
          </cell>
          <cell r="E225" t="str">
            <v>M</v>
          </cell>
          <cell r="F225">
            <v>859</v>
          </cell>
          <cell r="G225">
            <v>794</v>
          </cell>
          <cell r="H225">
            <v>939</v>
          </cell>
          <cell r="I225">
            <v>954</v>
          </cell>
          <cell r="O225">
            <v>794</v>
          </cell>
          <cell r="P225" t="str">
            <v>저압케이블전공</v>
          </cell>
          <cell r="Q225">
            <v>2.5999999999999999E-2</v>
          </cell>
          <cell r="R225">
            <v>2.1999999999999999E-2</v>
          </cell>
          <cell r="U225">
            <v>0</v>
          </cell>
          <cell r="V225">
            <v>0.85</v>
          </cell>
          <cell r="W225" t="str">
            <v>전7-10</v>
          </cell>
          <cell r="X225">
            <v>0.05</v>
          </cell>
          <cell r="Y225" t="str">
            <v>통신케이블전공</v>
          </cell>
          <cell r="Z225">
            <v>2.5999999999999999E-2</v>
          </cell>
          <cell r="AA225">
            <v>2.1999999999999999E-2</v>
          </cell>
          <cell r="AD225">
            <v>0</v>
          </cell>
          <cell r="AE225">
            <v>0.85</v>
          </cell>
          <cell r="AF225" t="str">
            <v>통3-1-35</v>
          </cell>
          <cell r="AG225">
            <v>0.05</v>
          </cell>
        </row>
        <row r="226">
          <cell r="B226">
            <v>334</v>
          </cell>
          <cell r="C226" t="str">
            <v>제어용 케이블</v>
          </cell>
          <cell r="D226" t="str">
            <v>CVV 2㎟/5C</v>
          </cell>
          <cell r="E226" t="str">
            <v>M</v>
          </cell>
          <cell r="F226">
            <v>859</v>
          </cell>
          <cell r="G226">
            <v>943</v>
          </cell>
          <cell r="H226">
            <v>939</v>
          </cell>
          <cell r="I226">
            <v>1110</v>
          </cell>
          <cell r="O226">
            <v>943</v>
          </cell>
          <cell r="P226" t="str">
            <v>저압케이블전공</v>
          </cell>
          <cell r="Q226">
            <v>3.2000000000000001E-2</v>
          </cell>
          <cell r="R226">
            <v>2.7E-2</v>
          </cell>
          <cell r="U226">
            <v>0</v>
          </cell>
          <cell r="V226">
            <v>0.85</v>
          </cell>
          <cell r="W226" t="str">
            <v>전7-10</v>
          </cell>
          <cell r="X226">
            <v>0.05</v>
          </cell>
          <cell r="Y226" t="str">
            <v>통신케이블전공</v>
          </cell>
          <cell r="Z226">
            <v>3.2000000000000001E-2</v>
          </cell>
          <cell r="AA226">
            <v>2.7E-2</v>
          </cell>
          <cell r="AD226">
            <v>0</v>
          </cell>
          <cell r="AE226">
            <v>0.85</v>
          </cell>
          <cell r="AF226" t="str">
            <v>통3-1-35</v>
          </cell>
          <cell r="AG226">
            <v>0.05</v>
          </cell>
        </row>
        <row r="227">
          <cell r="B227">
            <v>335</v>
          </cell>
          <cell r="C227" t="str">
            <v>제어용 케이블</v>
          </cell>
          <cell r="D227" t="str">
            <v>CVV 2㎟/6C</v>
          </cell>
          <cell r="E227" t="str">
            <v>M</v>
          </cell>
          <cell r="F227">
            <v>859</v>
          </cell>
          <cell r="G227">
            <v>1102</v>
          </cell>
          <cell r="H227">
            <v>939</v>
          </cell>
          <cell r="I227">
            <v>1275</v>
          </cell>
          <cell r="O227">
            <v>1102</v>
          </cell>
          <cell r="P227" t="str">
            <v>저압케이블전공</v>
          </cell>
          <cell r="Q227">
            <v>3.5000000000000003E-2</v>
          </cell>
          <cell r="R227">
            <v>2.9000000000000001E-2</v>
          </cell>
          <cell r="U227">
            <v>0</v>
          </cell>
          <cell r="V227">
            <v>0.85</v>
          </cell>
          <cell r="W227" t="str">
            <v>전7-10</v>
          </cell>
          <cell r="X227">
            <v>0.05</v>
          </cell>
          <cell r="Y227" t="str">
            <v>통신케이블전공</v>
          </cell>
          <cell r="Z227">
            <v>3.5000000000000003E-2</v>
          </cell>
          <cell r="AA227">
            <v>2.9000000000000001E-2</v>
          </cell>
          <cell r="AD227">
            <v>0</v>
          </cell>
          <cell r="AE227">
            <v>0.85</v>
          </cell>
          <cell r="AF227" t="str">
            <v>통3-1-35</v>
          </cell>
          <cell r="AG227">
            <v>0.05</v>
          </cell>
        </row>
        <row r="228">
          <cell r="B228">
            <v>336</v>
          </cell>
          <cell r="C228" t="str">
            <v>제어용 케이블</v>
          </cell>
          <cell r="D228" t="str">
            <v>CVV 2㎟/7C</v>
          </cell>
          <cell r="E228" t="str">
            <v>M</v>
          </cell>
          <cell r="F228">
            <v>859</v>
          </cell>
          <cell r="G228">
            <v>1204</v>
          </cell>
          <cell r="H228">
            <v>939</v>
          </cell>
          <cell r="I228">
            <v>1405</v>
          </cell>
          <cell r="O228">
            <v>1204</v>
          </cell>
          <cell r="P228" t="str">
            <v>저압케이블전공</v>
          </cell>
          <cell r="Q228">
            <v>3.9E-2</v>
          </cell>
          <cell r="R228">
            <v>3.3000000000000002E-2</v>
          </cell>
          <cell r="U228">
            <v>0</v>
          </cell>
          <cell r="V228">
            <v>0.85</v>
          </cell>
          <cell r="W228" t="str">
            <v>전7-10</v>
          </cell>
          <cell r="X228">
            <v>0.05</v>
          </cell>
          <cell r="Y228" t="str">
            <v>통신케이블전공</v>
          </cell>
          <cell r="Z228">
            <v>3.9E-2</v>
          </cell>
          <cell r="AA228">
            <v>3.3000000000000002E-2</v>
          </cell>
          <cell r="AD228">
            <v>0</v>
          </cell>
          <cell r="AE228">
            <v>0.85</v>
          </cell>
          <cell r="AF228" t="str">
            <v>통3-1-35</v>
          </cell>
          <cell r="AG228">
            <v>0.05</v>
          </cell>
        </row>
        <row r="229">
          <cell r="B229">
            <v>337</v>
          </cell>
          <cell r="C229" t="str">
            <v>제어용 케이블</v>
          </cell>
          <cell r="D229" t="str">
            <v>CVV 2㎟/8C</v>
          </cell>
          <cell r="E229" t="str">
            <v>M</v>
          </cell>
          <cell r="F229">
            <v>859</v>
          </cell>
          <cell r="G229">
            <v>1365</v>
          </cell>
          <cell r="H229">
            <v>939</v>
          </cell>
          <cell r="I229">
            <v>1597</v>
          </cell>
          <cell r="O229">
            <v>1365</v>
          </cell>
          <cell r="P229" t="str">
            <v>저압케이블전공</v>
          </cell>
          <cell r="Q229">
            <v>4.2000000000000003E-2</v>
          </cell>
          <cell r="R229">
            <v>3.5000000000000003E-2</v>
          </cell>
          <cell r="U229">
            <v>0</v>
          </cell>
          <cell r="V229">
            <v>0.85</v>
          </cell>
          <cell r="W229" t="str">
            <v>전7-10</v>
          </cell>
          <cell r="X229">
            <v>0.05</v>
          </cell>
          <cell r="Y229" t="str">
            <v>통신케이블전공</v>
          </cell>
          <cell r="Z229">
            <v>4.2000000000000003E-2</v>
          </cell>
          <cell r="AA229">
            <v>3.5000000000000003E-2</v>
          </cell>
          <cell r="AD229">
            <v>0</v>
          </cell>
          <cell r="AE229">
            <v>0.85</v>
          </cell>
          <cell r="AF229" t="str">
            <v>통3-1-35</v>
          </cell>
          <cell r="AG229">
            <v>0.05</v>
          </cell>
        </row>
        <row r="230">
          <cell r="B230">
            <v>338</v>
          </cell>
          <cell r="C230" t="str">
            <v>제어용 케이블</v>
          </cell>
          <cell r="D230" t="str">
            <v>CVV 2㎟/10C</v>
          </cell>
          <cell r="E230" t="str">
            <v>M</v>
          </cell>
          <cell r="F230">
            <v>859</v>
          </cell>
          <cell r="G230">
            <v>1688</v>
          </cell>
          <cell r="H230">
            <v>939</v>
          </cell>
          <cell r="I230">
            <v>1967</v>
          </cell>
          <cell r="O230">
            <v>1688</v>
          </cell>
          <cell r="P230" t="str">
            <v>저압케이블전공</v>
          </cell>
          <cell r="Q230">
            <v>4.8000000000000001E-2</v>
          </cell>
          <cell r="R230">
            <v>0.04</v>
          </cell>
          <cell r="U230">
            <v>0</v>
          </cell>
          <cell r="V230">
            <v>0.85</v>
          </cell>
          <cell r="W230" t="str">
            <v>전7-10</v>
          </cell>
          <cell r="X230">
            <v>0.05</v>
          </cell>
          <cell r="Y230" t="str">
            <v>통신케이블전공</v>
          </cell>
          <cell r="Z230">
            <v>4.8000000000000001E-2</v>
          </cell>
          <cell r="AA230">
            <v>0.04</v>
          </cell>
          <cell r="AD230">
            <v>0</v>
          </cell>
          <cell r="AE230">
            <v>0.85</v>
          </cell>
          <cell r="AF230" t="str">
            <v>통3-1-35</v>
          </cell>
          <cell r="AG230">
            <v>0.05</v>
          </cell>
        </row>
        <row r="231">
          <cell r="B231">
            <v>339</v>
          </cell>
          <cell r="C231" t="str">
            <v>제어용 케이블</v>
          </cell>
          <cell r="D231" t="str">
            <v>CVV 2㎟/12C</v>
          </cell>
          <cell r="E231" t="str">
            <v>M</v>
          </cell>
          <cell r="F231">
            <v>859</v>
          </cell>
          <cell r="G231">
            <v>1995</v>
          </cell>
          <cell r="H231">
            <v>939</v>
          </cell>
          <cell r="I231">
            <v>2257</v>
          </cell>
          <cell r="O231">
            <v>1995</v>
          </cell>
          <cell r="P231" t="str">
            <v>저압케이블전공</v>
          </cell>
          <cell r="Q231">
            <v>5.3999999999999999E-2</v>
          </cell>
          <cell r="R231">
            <v>4.4999999999999998E-2</v>
          </cell>
          <cell r="U231">
            <v>0</v>
          </cell>
          <cell r="V231">
            <v>0.85</v>
          </cell>
          <cell r="W231" t="str">
            <v>전7-10</v>
          </cell>
          <cell r="X231">
            <v>0.05</v>
          </cell>
          <cell r="Y231" t="str">
            <v>통신케이블전공</v>
          </cell>
          <cell r="Z231">
            <v>5.3999999999999999E-2</v>
          </cell>
          <cell r="AA231">
            <v>4.4999999999999998E-2</v>
          </cell>
          <cell r="AD231">
            <v>0</v>
          </cell>
          <cell r="AE231">
            <v>0.85</v>
          </cell>
          <cell r="AF231" t="str">
            <v>통3-1-35</v>
          </cell>
          <cell r="AG231">
            <v>0.05</v>
          </cell>
        </row>
        <row r="232">
          <cell r="B232">
            <v>340</v>
          </cell>
          <cell r="C232" t="str">
            <v>제어용 케이블</v>
          </cell>
          <cell r="D232" t="str">
            <v>CVV 2㎟/15C</v>
          </cell>
          <cell r="E232" t="str">
            <v>M</v>
          </cell>
          <cell r="F232">
            <v>859</v>
          </cell>
          <cell r="G232">
            <v>2378</v>
          </cell>
          <cell r="H232">
            <v>939</v>
          </cell>
          <cell r="I232">
            <v>2800</v>
          </cell>
          <cell r="O232">
            <v>2378</v>
          </cell>
          <cell r="P232" t="str">
            <v>저압케이블전공</v>
          </cell>
          <cell r="Q232">
            <v>5.8999999999999997E-2</v>
          </cell>
          <cell r="R232">
            <v>0.05</v>
          </cell>
          <cell r="U232">
            <v>0</v>
          </cell>
          <cell r="V232">
            <v>0.85</v>
          </cell>
          <cell r="W232" t="str">
            <v>전7-10</v>
          </cell>
          <cell r="X232">
            <v>0.05</v>
          </cell>
          <cell r="Y232" t="str">
            <v>통신케이블전공</v>
          </cell>
          <cell r="Z232">
            <v>5.8999999999999997E-2</v>
          </cell>
          <cell r="AA232">
            <v>0.05</v>
          </cell>
          <cell r="AD232">
            <v>0</v>
          </cell>
          <cell r="AE232">
            <v>0.85</v>
          </cell>
          <cell r="AF232" t="str">
            <v>통3-1-35</v>
          </cell>
          <cell r="AG232">
            <v>0.05</v>
          </cell>
        </row>
        <row r="233">
          <cell r="B233">
            <v>341</v>
          </cell>
          <cell r="C233" t="str">
            <v>제어용 케이블</v>
          </cell>
          <cell r="D233" t="str">
            <v>CVV 2㎟/20C</v>
          </cell>
          <cell r="E233" t="str">
            <v>M</v>
          </cell>
          <cell r="F233">
            <v>859</v>
          </cell>
          <cell r="G233">
            <v>3035</v>
          </cell>
          <cell r="H233">
            <v>939</v>
          </cell>
          <cell r="I233">
            <v>3574</v>
          </cell>
          <cell r="O233">
            <v>3035</v>
          </cell>
          <cell r="P233" t="str">
            <v>저압케이블전공</v>
          </cell>
          <cell r="Q233">
            <v>7.1999999999999995E-2</v>
          </cell>
          <cell r="R233">
            <v>6.0999999999999999E-2</v>
          </cell>
          <cell r="U233">
            <v>0</v>
          </cell>
          <cell r="V233">
            <v>0.85</v>
          </cell>
          <cell r="W233" t="str">
            <v>전7-10</v>
          </cell>
          <cell r="X233">
            <v>0.05</v>
          </cell>
          <cell r="Y233" t="str">
            <v>통신케이블전공</v>
          </cell>
          <cell r="Z233">
            <v>7.1999999999999995E-2</v>
          </cell>
          <cell r="AA233">
            <v>6.0999999999999999E-2</v>
          </cell>
          <cell r="AD233">
            <v>0</v>
          </cell>
          <cell r="AE233">
            <v>0.85</v>
          </cell>
          <cell r="AF233" t="str">
            <v>통3-1-35</v>
          </cell>
          <cell r="AG233">
            <v>0.05</v>
          </cell>
        </row>
        <row r="234">
          <cell r="B234">
            <v>342</v>
          </cell>
          <cell r="C234" t="str">
            <v>제어용 케이블</v>
          </cell>
          <cell r="D234" t="str">
            <v>CVV 2㎟/25C</v>
          </cell>
          <cell r="E234" t="str">
            <v>M</v>
          </cell>
          <cell r="F234">
            <v>859</v>
          </cell>
          <cell r="G234">
            <v>3769</v>
          </cell>
          <cell r="H234">
            <v>939</v>
          </cell>
          <cell r="I234">
            <v>4395</v>
          </cell>
          <cell r="O234">
            <v>3769</v>
          </cell>
          <cell r="P234" t="str">
            <v>저압케이블전공</v>
          </cell>
          <cell r="Q234">
            <v>8.4000000000000005E-2</v>
          </cell>
          <cell r="R234">
            <v>7.0999999999999994E-2</v>
          </cell>
          <cell r="U234">
            <v>0</v>
          </cell>
          <cell r="V234">
            <v>0.85</v>
          </cell>
          <cell r="W234" t="str">
            <v>전7-10</v>
          </cell>
          <cell r="X234">
            <v>0.05</v>
          </cell>
          <cell r="Y234" t="str">
            <v>통신케이블전공</v>
          </cell>
          <cell r="Z234">
            <v>8.4000000000000005E-2</v>
          </cell>
          <cell r="AA234">
            <v>7.0999999999999994E-2</v>
          </cell>
          <cell r="AD234">
            <v>0</v>
          </cell>
          <cell r="AE234">
            <v>0.85</v>
          </cell>
          <cell r="AF234" t="str">
            <v>통3-1-35</v>
          </cell>
          <cell r="AG234">
            <v>0.05</v>
          </cell>
        </row>
        <row r="235">
          <cell r="B235">
            <v>343</v>
          </cell>
          <cell r="C235" t="str">
            <v>제어용 케이블</v>
          </cell>
          <cell r="D235" t="str">
            <v>CVV 2㎟/30C</v>
          </cell>
          <cell r="E235" t="str">
            <v>M</v>
          </cell>
          <cell r="F235">
            <v>859</v>
          </cell>
          <cell r="G235">
            <v>4434</v>
          </cell>
          <cell r="H235">
            <v>939</v>
          </cell>
          <cell r="I235">
            <v>5172</v>
          </cell>
          <cell r="O235">
            <v>4434</v>
          </cell>
          <cell r="P235" t="str">
            <v>저압케이블전공</v>
          </cell>
          <cell r="Q235">
            <v>9.8000000000000004E-2</v>
          </cell>
          <cell r="R235">
            <v>8.3000000000000004E-2</v>
          </cell>
          <cell r="U235">
            <v>0</v>
          </cell>
          <cell r="V235">
            <v>0.85</v>
          </cell>
          <cell r="W235" t="str">
            <v>전7-10</v>
          </cell>
          <cell r="X235">
            <v>0.05</v>
          </cell>
          <cell r="Y235" t="str">
            <v>통신케이블전공</v>
          </cell>
          <cell r="Z235">
            <v>9.8000000000000004E-2</v>
          </cell>
          <cell r="AA235">
            <v>8.3000000000000004E-2</v>
          </cell>
          <cell r="AD235">
            <v>0</v>
          </cell>
          <cell r="AE235">
            <v>0.85</v>
          </cell>
          <cell r="AF235" t="str">
            <v>통3-1-35</v>
          </cell>
          <cell r="AG235">
            <v>0.05</v>
          </cell>
        </row>
        <row r="236">
          <cell r="B236">
            <v>344</v>
          </cell>
          <cell r="C236" t="str">
            <v>제어용 케이블</v>
          </cell>
          <cell r="D236" t="str">
            <v>CVV 2㎟/40C</v>
          </cell>
          <cell r="E236" t="str">
            <v>M</v>
          </cell>
          <cell r="F236">
            <v>859</v>
          </cell>
          <cell r="G236">
            <v>5987</v>
          </cell>
          <cell r="H236">
            <v>939</v>
          </cell>
          <cell r="I236">
            <v>6915</v>
          </cell>
          <cell r="O236">
            <v>5987</v>
          </cell>
          <cell r="P236" t="str">
            <v>저압케이블전공</v>
          </cell>
          <cell r="Q236">
            <v>0.112</v>
          </cell>
          <cell r="R236">
            <v>9.5000000000000001E-2</v>
          </cell>
          <cell r="U236">
            <v>0</v>
          </cell>
          <cell r="V236">
            <v>0.85</v>
          </cell>
          <cell r="W236" t="str">
            <v>전7-10</v>
          </cell>
          <cell r="X236">
            <v>0.05</v>
          </cell>
          <cell r="Y236" t="str">
            <v>통신케이블전공</v>
          </cell>
          <cell r="Z236">
            <v>0.112</v>
          </cell>
          <cell r="AA236">
            <v>9.5000000000000001E-2</v>
          </cell>
          <cell r="AD236">
            <v>0</v>
          </cell>
          <cell r="AE236">
            <v>0.85</v>
          </cell>
          <cell r="AF236" t="str">
            <v>통3-1-35</v>
          </cell>
          <cell r="AG236">
            <v>0.05</v>
          </cell>
        </row>
        <row r="237">
          <cell r="B237">
            <v>345</v>
          </cell>
          <cell r="C237" t="str">
            <v>제어용 케이블</v>
          </cell>
          <cell r="D237" t="str">
            <v>CVV 2㎟/50C</v>
          </cell>
          <cell r="E237" t="str">
            <v>M</v>
          </cell>
          <cell r="F237">
            <v>859</v>
          </cell>
          <cell r="G237">
            <v>7697</v>
          </cell>
          <cell r="H237">
            <v>939</v>
          </cell>
          <cell r="I237">
            <v>8385</v>
          </cell>
          <cell r="O237">
            <v>7697</v>
          </cell>
          <cell r="P237" t="str">
            <v>저압케이블전공</v>
          </cell>
          <cell r="Q237">
            <v>0.112</v>
          </cell>
          <cell r="R237">
            <v>9.5000000000000001E-2</v>
          </cell>
          <cell r="U237">
            <v>0</v>
          </cell>
          <cell r="V237">
            <v>0.85</v>
          </cell>
          <cell r="W237" t="str">
            <v>전7-10</v>
          </cell>
          <cell r="X237">
            <v>0.05</v>
          </cell>
          <cell r="Y237" t="str">
            <v>통신케이블전공</v>
          </cell>
          <cell r="Z237">
            <v>0.112</v>
          </cell>
          <cell r="AA237">
            <v>9.5000000000000001E-2</v>
          </cell>
          <cell r="AD237">
            <v>0</v>
          </cell>
          <cell r="AE237">
            <v>0.85</v>
          </cell>
          <cell r="AF237" t="str">
            <v>통3-1-35</v>
          </cell>
          <cell r="AG237">
            <v>0.05</v>
          </cell>
        </row>
        <row r="238">
          <cell r="B238">
            <v>346</v>
          </cell>
          <cell r="C238" t="str">
            <v>제어용 케이블</v>
          </cell>
          <cell r="D238" t="str">
            <v>F-CVV 3.5㎟/3C</v>
          </cell>
          <cell r="E238" t="str">
            <v>M</v>
          </cell>
          <cell r="F238">
            <v>860</v>
          </cell>
          <cell r="G238">
            <v>1155</v>
          </cell>
          <cell r="H238">
            <v>939</v>
          </cell>
          <cell r="I238">
            <v>2800</v>
          </cell>
          <cell r="O238">
            <v>1155</v>
          </cell>
          <cell r="P238" t="str">
            <v>저압케이블전공</v>
          </cell>
          <cell r="Q238">
            <v>2.1999999999999999E-2</v>
          </cell>
          <cell r="R238">
            <v>1.7999999999999999E-2</v>
          </cell>
          <cell r="U238">
            <v>0</v>
          </cell>
          <cell r="V238">
            <v>0.85</v>
          </cell>
          <cell r="W238" t="str">
            <v>전7-10</v>
          </cell>
          <cell r="X238">
            <v>0.05</v>
          </cell>
          <cell r="Y238" t="str">
            <v>통신케이블전공</v>
          </cell>
          <cell r="Z238">
            <v>2.1999999999999999E-2</v>
          </cell>
          <cell r="AA238">
            <v>1.7999999999999999E-2</v>
          </cell>
          <cell r="AD238">
            <v>0</v>
          </cell>
          <cell r="AE238">
            <v>0.85</v>
          </cell>
          <cell r="AF238" t="str">
            <v>통3-1-35</v>
          </cell>
          <cell r="AG238">
            <v>0.05</v>
          </cell>
        </row>
        <row r="239">
          <cell r="B239">
            <v>351</v>
          </cell>
          <cell r="C239" t="str">
            <v>제어용 케이블</v>
          </cell>
          <cell r="D239" t="str">
            <v>CVV 1.25㎟/30C</v>
          </cell>
          <cell r="E239" t="str">
            <v>M</v>
          </cell>
          <cell r="F239">
            <v>859</v>
          </cell>
          <cell r="G239">
            <v>2911</v>
          </cell>
          <cell r="H239">
            <v>939</v>
          </cell>
          <cell r="I239">
            <v>3392</v>
          </cell>
          <cell r="O239">
            <v>2911</v>
          </cell>
          <cell r="P239" t="str">
            <v>저압케이블전공</v>
          </cell>
          <cell r="Q239">
            <v>9.8000000000000004E-2</v>
          </cell>
          <cell r="R239">
            <v>8.3000000000000004E-2</v>
          </cell>
          <cell r="U239">
            <v>0</v>
          </cell>
          <cell r="V239">
            <v>0.85</v>
          </cell>
          <cell r="W239" t="str">
            <v>전7-10</v>
          </cell>
          <cell r="X239">
            <v>0.05</v>
          </cell>
          <cell r="Y239" t="str">
            <v>통신케이블전공</v>
          </cell>
          <cell r="Z239">
            <v>9.8000000000000004E-2</v>
          </cell>
          <cell r="AA239">
            <v>8.3000000000000004E-2</v>
          </cell>
          <cell r="AD239">
            <v>0</v>
          </cell>
          <cell r="AE239">
            <v>0.85</v>
          </cell>
          <cell r="AF239" t="str">
            <v>통3-1-35</v>
          </cell>
          <cell r="AG239">
            <v>0.05</v>
          </cell>
        </row>
        <row r="240">
          <cell r="B240">
            <v>352</v>
          </cell>
          <cell r="C240" t="str">
            <v>제어용 케이블</v>
          </cell>
          <cell r="D240" t="str">
            <v>CVV 1.25㎟/3C</v>
          </cell>
          <cell r="E240" t="str">
            <v>M</v>
          </cell>
          <cell r="F240">
            <v>859</v>
          </cell>
          <cell r="G240">
            <v>501</v>
          </cell>
          <cell r="H240">
            <v>939</v>
          </cell>
          <cell r="I240">
            <v>608</v>
          </cell>
          <cell r="O240">
            <v>501</v>
          </cell>
          <cell r="P240" t="str">
            <v>저압케이블전공</v>
          </cell>
          <cell r="Q240">
            <v>1.9E-2</v>
          </cell>
          <cell r="R240">
            <v>1.6E-2</v>
          </cell>
          <cell r="U240">
            <v>0</v>
          </cell>
          <cell r="V240">
            <v>0.85</v>
          </cell>
          <cell r="W240" t="str">
            <v>전7-10</v>
          </cell>
          <cell r="X240">
            <v>0.05</v>
          </cell>
          <cell r="Y240" t="str">
            <v>통신케이블전공</v>
          </cell>
          <cell r="Z240">
            <v>1.9E-2</v>
          </cell>
          <cell r="AA240">
            <v>1.6E-2</v>
          </cell>
          <cell r="AD240">
            <v>0</v>
          </cell>
          <cell r="AE240">
            <v>0.85</v>
          </cell>
          <cell r="AF240" t="str">
            <v>통3-1-35</v>
          </cell>
          <cell r="AG240">
            <v>0.05</v>
          </cell>
        </row>
        <row r="241">
          <cell r="B241">
            <v>361</v>
          </cell>
          <cell r="C241" t="str">
            <v>내열전선</v>
          </cell>
          <cell r="D241" t="str">
            <v>F-FR-3 1.2mm/4C</v>
          </cell>
          <cell r="E241" t="str">
            <v>M</v>
          </cell>
          <cell r="F241">
            <v>863</v>
          </cell>
          <cell r="G241">
            <v>1025</v>
          </cell>
          <cell r="H241">
            <v>944</v>
          </cell>
          <cell r="I241">
            <v>1231</v>
          </cell>
          <cell r="O241">
            <v>1025</v>
          </cell>
          <cell r="P241" t="str">
            <v>저압케이블전공</v>
          </cell>
          <cell r="Q241">
            <v>2.5999999999999999E-2</v>
          </cell>
          <cell r="R241">
            <v>2.1999999999999999E-2</v>
          </cell>
          <cell r="U241">
            <v>0</v>
          </cell>
          <cell r="V241">
            <v>0.85</v>
          </cell>
          <cell r="W241" t="str">
            <v>전7-10</v>
          </cell>
          <cell r="X241">
            <v>0.05</v>
          </cell>
          <cell r="Y241" t="str">
            <v>통신케이블전공</v>
          </cell>
          <cell r="Z241">
            <v>2.5999999999999999E-2</v>
          </cell>
          <cell r="AA241">
            <v>2.1999999999999999E-2</v>
          </cell>
          <cell r="AD241">
            <v>0</v>
          </cell>
          <cell r="AE241">
            <v>0.85</v>
          </cell>
          <cell r="AF241" t="str">
            <v>통3-1-35</v>
          </cell>
          <cell r="AG241">
            <v>0.05</v>
          </cell>
        </row>
        <row r="242">
          <cell r="B242">
            <v>371</v>
          </cell>
          <cell r="C242" t="str">
            <v>내열전선</v>
          </cell>
          <cell r="D242" t="str">
            <v>F-FR-3 2㎟/2C</v>
          </cell>
          <cell r="E242" t="str">
            <v>M</v>
          </cell>
          <cell r="F242">
            <v>863</v>
          </cell>
          <cell r="G242">
            <v>936</v>
          </cell>
          <cell r="H242">
            <v>944</v>
          </cell>
          <cell r="I242">
            <v>1126</v>
          </cell>
          <cell r="O242">
            <v>936</v>
          </cell>
          <cell r="P242" t="str">
            <v>저압케이블전공</v>
          </cell>
          <cell r="Q242">
            <v>1.4E-2</v>
          </cell>
          <cell r="R242">
            <v>1.0999999999999999E-2</v>
          </cell>
          <cell r="U242">
            <v>0</v>
          </cell>
          <cell r="V242">
            <v>0.85</v>
          </cell>
          <cell r="W242" t="str">
            <v>전7-10</v>
          </cell>
          <cell r="X242">
            <v>0.05</v>
          </cell>
          <cell r="Y242" t="str">
            <v>통신케이블전공</v>
          </cell>
          <cell r="Z242">
            <v>1.4E-2</v>
          </cell>
          <cell r="AA242">
            <v>1.0999999999999999E-2</v>
          </cell>
          <cell r="AD242">
            <v>0</v>
          </cell>
          <cell r="AE242">
            <v>0.85</v>
          </cell>
          <cell r="AF242" t="str">
            <v>통3-1-35</v>
          </cell>
          <cell r="AG242">
            <v>0.05</v>
          </cell>
        </row>
        <row r="243">
          <cell r="B243">
            <v>372</v>
          </cell>
          <cell r="C243" t="str">
            <v>내열전선</v>
          </cell>
          <cell r="D243" t="str">
            <v>F-FR-3 2㎟/3C</v>
          </cell>
          <cell r="E243" t="str">
            <v>M</v>
          </cell>
          <cell r="F243">
            <v>863</v>
          </cell>
          <cell r="G243">
            <v>1110</v>
          </cell>
          <cell r="H243">
            <v>944</v>
          </cell>
          <cell r="I243">
            <v>1334</v>
          </cell>
          <cell r="O243">
            <v>1110</v>
          </cell>
          <cell r="P243" t="str">
            <v>저압케이블전공</v>
          </cell>
          <cell r="Q243">
            <v>1.9E-2</v>
          </cell>
          <cell r="R243">
            <v>1.6E-2</v>
          </cell>
          <cell r="U243">
            <v>0</v>
          </cell>
          <cell r="V243">
            <v>0.85</v>
          </cell>
          <cell r="W243" t="str">
            <v>전7-10</v>
          </cell>
          <cell r="X243">
            <v>0.05</v>
          </cell>
          <cell r="Y243" t="str">
            <v>통신케이블전공</v>
          </cell>
          <cell r="Z243">
            <v>1.9E-2</v>
          </cell>
          <cell r="AA243">
            <v>1.6E-2</v>
          </cell>
          <cell r="AD243">
            <v>0</v>
          </cell>
          <cell r="AE243">
            <v>0.85</v>
          </cell>
          <cell r="AF243" t="str">
            <v>통3-1-35</v>
          </cell>
          <cell r="AG243">
            <v>0.05</v>
          </cell>
        </row>
        <row r="244">
          <cell r="B244">
            <v>373</v>
          </cell>
          <cell r="C244" t="str">
            <v>내열전선</v>
          </cell>
          <cell r="D244" t="str">
            <v>F-FR-3 2㎟/4C</v>
          </cell>
          <cell r="E244" t="str">
            <v>M</v>
          </cell>
          <cell r="F244">
            <v>863</v>
          </cell>
          <cell r="G244">
            <v>1292</v>
          </cell>
          <cell r="H244">
            <v>944</v>
          </cell>
          <cell r="I244">
            <v>1554</v>
          </cell>
          <cell r="O244">
            <v>1292</v>
          </cell>
          <cell r="P244" t="str">
            <v>저압케이블전공</v>
          </cell>
          <cell r="Q244">
            <v>2.5999999999999999E-2</v>
          </cell>
          <cell r="R244">
            <v>2.1999999999999999E-2</v>
          </cell>
          <cell r="U244">
            <v>0</v>
          </cell>
          <cell r="V244">
            <v>0.85</v>
          </cell>
          <cell r="W244" t="str">
            <v>전7-10</v>
          </cell>
          <cell r="X244">
            <v>0.05</v>
          </cell>
          <cell r="Y244" t="str">
            <v>통신케이블전공</v>
          </cell>
          <cell r="Z244">
            <v>2.5999999999999999E-2</v>
          </cell>
          <cell r="AA244">
            <v>2.1999999999999999E-2</v>
          </cell>
          <cell r="AD244">
            <v>0</v>
          </cell>
          <cell r="AE244">
            <v>0.85</v>
          </cell>
          <cell r="AF244" t="str">
            <v>통3-1-35</v>
          </cell>
          <cell r="AG244">
            <v>0.05</v>
          </cell>
        </row>
        <row r="245">
          <cell r="B245">
            <v>374</v>
          </cell>
          <cell r="C245" t="str">
            <v>내열전선</v>
          </cell>
          <cell r="D245" t="str">
            <v>F-FR-3 2㎟/5C</v>
          </cell>
          <cell r="E245" t="str">
            <v>M</v>
          </cell>
          <cell r="F245">
            <v>863</v>
          </cell>
          <cell r="G245">
            <v>1488</v>
          </cell>
          <cell r="H245">
            <v>944</v>
          </cell>
          <cell r="I245">
            <v>1789</v>
          </cell>
          <cell r="O245">
            <v>1488</v>
          </cell>
          <cell r="P245" t="str">
            <v>저압케이블전공</v>
          </cell>
          <cell r="Q245">
            <v>3.2000000000000001E-2</v>
          </cell>
          <cell r="R245">
            <v>2.7E-2</v>
          </cell>
          <cell r="U245">
            <v>0</v>
          </cell>
          <cell r="V245">
            <v>0.85</v>
          </cell>
          <cell r="W245" t="str">
            <v>전7-10</v>
          </cell>
          <cell r="X245">
            <v>0.05</v>
          </cell>
          <cell r="Y245" t="str">
            <v>통신케이블전공</v>
          </cell>
          <cell r="Z245">
            <v>3.2000000000000001E-2</v>
          </cell>
          <cell r="AA245">
            <v>2.7E-2</v>
          </cell>
          <cell r="AD245">
            <v>0</v>
          </cell>
          <cell r="AE245">
            <v>0.85</v>
          </cell>
          <cell r="AF245" t="str">
            <v>통3-1-35</v>
          </cell>
          <cell r="AG245">
            <v>0.05</v>
          </cell>
        </row>
        <row r="246">
          <cell r="B246">
            <v>375</v>
          </cell>
          <cell r="C246" t="str">
            <v>내열전선</v>
          </cell>
          <cell r="D246" t="str">
            <v>F-FR-3 2㎟/6C</v>
          </cell>
          <cell r="E246" t="str">
            <v>M</v>
          </cell>
          <cell r="F246">
            <v>863</v>
          </cell>
          <cell r="G246">
            <v>1694</v>
          </cell>
          <cell r="H246">
            <v>944</v>
          </cell>
          <cell r="I246">
            <v>2036</v>
          </cell>
          <cell r="O246">
            <v>1694</v>
          </cell>
          <cell r="P246" t="str">
            <v>저압케이블전공</v>
          </cell>
          <cell r="Q246">
            <v>3.5000000000000003E-2</v>
          </cell>
          <cell r="R246">
            <v>2.9000000000000001E-2</v>
          </cell>
          <cell r="U246">
            <v>0</v>
          </cell>
          <cell r="V246">
            <v>0.85</v>
          </cell>
          <cell r="W246" t="str">
            <v>전7-10</v>
          </cell>
          <cell r="X246">
            <v>0.05</v>
          </cell>
          <cell r="Y246" t="str">
            <v>통신케이블전공</v>
          </cell>
          <cell r="Z246">
            <v>3.5000000000000003E-2</v>
          </cell>
          <cell r="AA246">
            <v>2.9000000000000001E-2</v>
          </cell>
          <cell r="AD246">
            <v>0</v>
          </cell>
          <cell r="AE246">
            <v>0.85</v>
          </cell>
          <cell r="AF246" t="str">
            <v>통3-1-35</v>
          </cell>
          <cell r="AG246">
            <v>0.05</v>
          </cell>
        </row>
        <row r="247">
          <cell r="B247">
            <v>376</v>
          </cell>
          <cell r="C247" t="str">
            <v>내열전선</v>
          </cell>
          <cell r="D247" t="str">
            <v>F-FR-3 2㎟/7C</v>
          </cell>
          <cell r="E247" t="str">
            <v>M</v>
          </cell>
          <cell r="F247">
            <v>863</v>
          </cell>
          <cell r="G247">
            <v>1854</v>
          </cell>
          <cell r="H247">
            <v>944</v>
          </cell>
          <cell r="I247">
            <v>2228</v>
          </cell>
          <cell r="O247">
            <v>1854</v>
          </cell>
          <cell r="P247" t="str">
            <v>저압케이블전공</v>
          </cell>
          <cell r="Q247">
            <v>3.9E-2</v>
          </cell>
          <cell r="R247">
            <v>3.3000000000000002E-2</v>
          </cell>
          <cell r="U247">
            <v>0</v>
          </cell>
          <cell r="V247">
            <v>0.85</v>
          </cell>
          <cell r="W247" t="str">
            <v>전7-10</v>
          </cell>
          <cell r="X247">
            <v>0.05</v>
          </cell>
          <cell r="Y247" t="str">
            <v>통신케이블전공</v>
          </cell>
          <cell r="Z247">
            <v>3.9E-2</v>
          </cell>
          <cell r="AA247">
            <v>3.3000000000000002E-2</v>
          </cell>
          <cell r="AD247">
            <v>0</v>
          </cell>
          <cell r="AE247">
            <v>0.85</v>
          </cell>
          <cell r="AF247" t="str">
            <v>통3-1-35</v>
          </cell>
          <cell r="AG247">
            <v>0.05</v>
          </cell>
        </row>
        <row r="248">
          <cell r="B248">
            <v>377</v>
          </cell>
          <cell r="C248" t="str">
            <v>내열전선</v>
          </cell>
          <cell r="D248" t="str">
            <v>F-FR-3 2㎟/8C</v>
          </cell>
          <cell r="E248" t="str">
            <v>M</v>
          </cell>
          <cell r="F248">
            <v>863</v>
          </cell>
          <cell r="G248">
            <v>2054</v>
          </cell>
          <cell r="H248">
            <v>944</v>
          </cell>
          <cell r="I248">
            <v>2468</v>
          </cell>
          <cell r="O248">
            <v>2054</v>
          </cell>
          <cell r="P248" t="str">
            <v>저압케이블전공</v>
          </cell>
          <cell r="Q248">
            <v>4.2000000000000003E-2</v>
          </cell>
          <cell r="R248">
            <v>3.5000000000000003E-2</v>
          </cell>
          <cell r="U248">
            <v>0</v>
          </cell>
          <cell r="V248">
            <v>0.85</v>
          </cell>
          <cell r="W248" t="str">
            <v>전7-10</v>
          </cell>
          <cell r="X248">
            <v>0.05</v>
          </cell>
          <cell r="Y248" t="str">
            <v>통신케이블전공</v>
          </cell>
          <cell r="Z248">
            <v>4.2000000000000003E-2</v>
          </cell>
          <cell r="AA248">
            <v>3.5000000000000003E-2</v>
          </cell>
          <cell r="AD248">
            <v>0</v>
          </cell>
          <cell r="AE248">
            <v>0.85</v>
          </cell>
          <cell r="AF248" t="str">
            <v>통3-1-35</v>
          </cell>
          <cell r="AG248">
            <v>0.05</v>
          </cell>
        </row>
        <row r="249">
          <cell r="B249">
            <v>378</v>
          </cell>
          <cell r="C249" t="str">
            <v>내열전선</v>
          </cell>
          <cell r="D249" t="str">
            <v>F-FR-3 2㎟/10C</v>
          </cell>
          <cell r="E249" t="str">
            <v>M</v>
          </cell>
          <cell r="F249">
            <v>863</v>
          </cell>
          <cell r="G249">
            <v>2516</v>
          </cell>
          <cell r="H249">
            <v>944</v>
          </cell>
          <cell r="I249">
            <v>3025</v>
          </cell>
          <cell r="O249">
            <v>2516</v>
          </cell>
          <cell r="P249" t="str">
            <v>저압케이블전공</v>
          </cell>
          <cell r="Q249">
            <v>4.8000000000000001E-2</v>
          </cell>
          <cell r="R249">
            <v>0.04</v>
          </cell>
          <cell r="U249">
            <v>0</v>
          </cell>
          <cell r="V249">
            <v>0.85</v>
          </cell>
          <cell r="W249" t="str">
            <v>전7-10</v>
          </cell>
          <cell r="X249">
            <v>0.05</v>
          </cell>
          <cell r="Y249" t="str">
            <v>통신케이블전공</v>
          </cell>
          <cell r="Z249">
            <v>4.8000000000000001E-2</v>
          </cell>
          <cell r="AA249">
            <v>0.04</v>
          </cell>
          <cell r="AD249">
            <v>0</v>
          </cell>
          <cell r="AE249">
            <v>0.85</v>
          </cell>
          <cell r="AF249" t="str">
            <v>통3-1-35</v>
          </cell>
          <cell r="AG249">
            <v>0.05</v>
          </cell>
        </row>
        <row r="250">
          <cell r="B250">
            <v>379</v>
          </cell>
          <cell r="C250" t="str">
            <v>내열전선</v>
          </cell>
          <cell r="D250" t="str">
            <v>F-FR-3 2㎟/12C</v>
          </cell>
          <cell r="E250" t="str">
            <v>M</v>
          </cell>
          <cell r="F250">
            <v>863</v>
          </cell>
          <cell r="G250">
            <v>2771</v>
          </cell>
          <cell r="H250">
            <v>944</v>
          </cell>
          <cell r="I250">
            <v>3330</v>
          </cell>
          <cell r="O250">
            <v>2771</v>
          </cell>
          <cell r="P250" t="str">
            <v>저압케이블전공</v>
          </cell>
          <cell r="Q250">
            <v>5.3999999999999999E-2</v>
          </cell>
          <cell r="R250">
            <v>4.4999999999999998E-2</v>
          </cell>
          <cell r="U250">
            <v>0</v>
          </cell>
          <cell r="V250">
            <v>0.85</v>
          </cell>
          <cell r="W250" t="str">
            <v>전7-10</v>
          </cell>
          <cell r="X250">
            <v>0.05</v>
          </cell>
          <cell r="Y250" t="str">
            <v>통신케이블전공</v>
          </cell>
          <cell r="Z250">
            <v>5.3999999999999999E-2</v>
          </cell>
          <cell r="AA250">
            <v>4.4999999999999998E-2</v>
          </cell>
          <cell r="AD250">
            <v>0</v>
          </cell>
          <cell r="AE250">
            <v>0.85</v>
          </cell>
          <cell r="AF250" t="str">
            <v>통3-1-35</v>
          </cell>
          <cell r="AG250">
            <v>0.05</v>
          </cell>
        </row>
        <row r="251">
          <cell r="B251">
            <v>380</v>
          </cell>
          <cell r="C251" t="str">
            <v>내열전선</v>
          </cell>
          <cell r="D251" t="str">
            <v>F-FR-3 2㎟/15C</v>
          </cell>
          <cell r="E251" t="str">
            <v>M</v>
          </cell>
          <cell r="F251">
            <v>863</v>
          </cell>
          <cell r="G251">
            <v>3351</v>
          </cell>
          <cell r="H251">
            <v>944</v>
          </cell>
          <cell r="I251">
            <v>4027</v>
          </cell>
          <cell r="O251">
            <v>3351</v>
          </cell>
          <cell r="P251" t="str">
            <v>저압케이블전공</v>
          </cell>
          <cell r="Q251">
            <v>5.8999999999999997E-2</v>
          </cell>
          <cell r="R251">
            <v>0.05</v>
          </cell>
          <cell r="U251">
            <v>0</v>
          </cell>
          <cell r="V251">
            <v>0.85</v>
          </cell>
          <cell r="W251" t="str">
            <v>전7-10</v>
          </cell>
          <cell r="X251">
            <v>0.05</v>
          </cell>
          <cell r="Y251" t="str">
            <v>통신케이블전공</v>
          </cell>
          <cell r="Z251">
            <v>5.8999999999999997E-2</v>
          </cell>
          <cell r="AA251">
            <v>0.05</v>
          </cell>
          <cell r="AD251">
            <v>0</v>
          </cell>
          <cell r="AE251">
            <v>0.85</v>
          </cell>
          <cell r="AF251" t="str">
            <v>통3-1-35</v>
          </cell>
          <cell r="AG251">
            <v>0.05</v>
          </cell>
        </row>
        <row r="252">
          <cell r="B252">
            <v>381</v>
          </cell>
          <cell r="C252" t="str">
            <v>내열전선</v>
          </cell>
          <cell r="D252" t="str">
            <v>F-FR-3 2㎟/20C</v>
          </cell>
          <cell r="E252" t="str">
            <v>M</v>
          </cell>
          <cell r="F252">
            <v>863</v>
          </cell>
          <cell r="G252">
            <v>4151</v>
          </cell>
          <cell r="H252">
            <v>944</v>
          </cell>
          <cell r="I252">
            <v>4988</v>
          </cell>
          <cell r="O252">
            <v>4151</v>
          </cell>
          <cell r="P252" t="str">
            <v>저압케이블전공</v>
          </cell>
          <cell r="Q252">
            <v>7.1999999999999995E-2</v>
          </cell>
          <cell r="R252">
            <v>6.0999999999999999E-2</v>
          </cell>
          <cell r="U252">
            <v>0</v>
          </cell>
          <cell r="V252">
            <v>0.85</v>
          </cell>
          <cell r="W252" t="str">
            <v>전7-10</v>
          </cell>
          <cell r="X252">
            <v>0.05</v>
          </cell>
          <cell r="Y252" t="str">
            <v>통신케이블전공</v>
          </cell>
          <cell r="Z252">
            <v>7.1999999999999995E-2</v>
          </cell>
          <cell r="AA252">
            <v>6.0999999999999999E-2</v>
          </cell>
          <cell r="AD252">
            <v>0</v>
          </cell>
          <cell r="AE252">
            <v>0.85</v>
          </cell>
          <cell r="AF252" t="str">
            <v>통3-1-35</v>
          </cell>
          <cell r="AG252">
            <v>0.05</v>
          </cell>
        </row>
        <row r="253">
          <cell r="B253">
            <v>382</v>
          </cell>
          <cell r="C253" t="str">
            <v>내열전선</v>
          </cell>
          <cell r="D253" t="str">
            <v>F-FR-3 2㎟/25C</v>
          </cell>
          <cell r="E253" t="str">
            <v>M</v>
          </cell>
          <cell r="F253">
            <v>863</v>
          </cell>
          <cell r="G253">
            <v>4799</v>
          </cell>
          <cell r="H253">
            <v>944</v>
          </cell>
          <cell r="I253">
            <v>5766</v>
          </cell>
          <cell r="O253">
            <v>4799</v>
          </cell>
          <cell r="P253" t="str">
            <v>저압케이블전공</v>
          </cell>
          <cell r="Q253">
            <v>8.4000000000000005E-2</v>
          </cell>
          <cell r="R253">
            <v>7.0999999999999994E-2</v>
          </cell>
          <cell r="U253">
            <v>0</v>
          </cell>
          <cell r="V253">
            <v>0.85</v>
          </cell>
          <cell r="W253" t="str">
            <v>전7-10</v>
          </cell>
          <cell r="X253">
            <v>0.05</v>
          </cell>
          <cell r="Y253" t="str">
            <v>통신케이블전공</v>
          </cell>
          <cell r="Z253">
            <v>8.4000000000000005E-2</v>
          </cell>
          <cell r="AA253">
            <v>7.0999999999999994E-2</v>
          </cell>
          <cell r="AD253">
            <v>0</v>
          </cell>
          <cell r="AE253">
            <v>0.85</v>
          </cell>
          <cell r="AF253" t="str">
            <v>통3-1-35</v>
          </cell>
          <cell r="AG253">
            <v>0.05</v>
          </cell>
        </row>
        <row r="254">
          <cell r="B254">
            <v>383</v>
          </cell>
          <cell r="C254" t="str">
            <v>내열전선</v>
          </cell>
          <cell r="D254" t="str">
            <v>F-FR-3 2㎟/30C</v>
          </cell>
          <cell r="E254" t="str">
            <v>M</v>
          </cell>
          <cell r="F254">
            <v>863</v>
          </cell>
          <cell r="G254">
            <v>5651</v>
          </cell>
          <cell r="H254">
            <v>944</v>
          </cell>
          <cell r="I254">
            <v>6658</v>
          </cell>
          <cell r="O254">
            <v>5651</v>
          </cell>
          <cell r="P254" t="str">
            <v>저압케이블전공</v>
          </cell>
          <cell r="Q254">
            <v>9.8000000000000004E-2</v>
          </cell>
          <cell r="R254">
            <v>8.3000000000000004E-2</v>
          </cell>
          <cell r="U254">
            <v>0</v>
          </cell>
          <cell r="V254">
            <v>0.85</v>
          </cell>
          <cell r="W254" t="str">
            <v>전7-10</v>
          </cell>
          <cell r="X254">
            <v>0.05</v>
          </cell>
          <cell r="Y254" t="str">
            <v>통신케이블전공</v>
          </cell>
          <cell r="Z254">
            <v>9.8000000000000004E-2</v>
          </cell>
          <cell r="AA254">
            <v>8.3000000000000004E-2</v>
          </cell>
          <cell r="AD254">
            <v>0</v>
          </cell>
          <cell r="AE254">
            <v>0.85</v>
          </cell>
          <cell r="AF254" t="str">
            <v>통3-1-35</v>
          </cell>
          <cell r="AG254">
            <v>0.05</v>
          </cell>
        </row>
        <row r="255">
          <cell r="B255">
            <v>384</v>
          </cell>
          <cell r="C255" t="str">
            <v>내열전선</v>
          </cell>
          <cell r="D255" t="str">
            <v>F-FR-3 2㎟/40C</v>
          </cell>
          <cell r="E255" t="str">
            <v>M</v>
          </cell>
          <cell r="F255">
            <v>863</v>
          </cell>
          <cell r="G255">
            <v>7192</v>
          </cell>
          <cell r="H255">
            <v>944</v>
          </cell>
          <cell r="I255">
            <v>8641</v>
          </cell>
          <cell r="K255">
            <v>3952</v>
          </cell>
          <cell r="O255">
            <v>7192</v>
          </cell>
          <cell r="P255" t="str">
            <v>저압케이블전공</v>
          </cell>
          <cell r="Q255">
            <v>0.112</v>
          </cell>
          <cell r="R255">
            <v>9.5000000000000001E-2</v>
          </cell>
          <cell r="U255">
            <v>0</v>
          </cell>
          <cell r="V255">
            <v>0.85</v>
          </cell>
          <cell r="W255" t="str">
            <v>전7-10</v>
          </cell>
          <cell r="X255">
            <v>0.05</v>
          </cell>
          <cell r="Y255" t="str">
            <v>통신케이블전공</v>
          </cell>
          <cell r="Z255">
            <v>0.112</v>
          </cell>
          <cell r="AA255">
            <v>9.5000000000000001E-2</v>
          </cell>
          <cell r="AD255">
            <v>0</v>
          </cell>
          <cell r="AE255">
            <v>0.85</v>
          </cell>
          <cell r="AF255" t="str">
            <v>통3-1-35</v>
          </cell>
          <cell r="AG255">
            <v>0.05</v>
          </cell>
        </row>
        <row r="256">
          <cell r="B256">
            <v>385</v>
          </cell>
          <cell r="C256" t="str">
            <v>내열전선</v>
          </cell>
          <cell r="D256" t="str">
            <v>F-FR-3 2㎟/50C</v>
          </cell>
          <cell r="E256" t="str">
            <v>M</v>
          </cell>
          <cell r="F256">
            <v>863</v>
          </cell>
          <cell r="G256">
            <v>8775</v>
          </cell>
          <cell r="H256">
            <v>944</v>
          </cell>
          <cell r="I256">
            <v>10546</v>
          </cell>
          <cell r="K256">
            <v>4495</v>
          </cell>
          <cell r="O256">
            <v>8775</v>
          </cell>
          <cell r="P256" t="str">
            <v>저압케이블전공</v>
          </cell>
          <cell r="Q256">
            <v>0.112</v>
          </cell>
          <cell r="R256">
            <v>9.5000000000000001E-2</v>
          </cell>
          <cell r="U256">
            <v>0</v>
          </cell>
          <cell r="V256">
            <v>0.85</v>
          </cell>
          <cell r="W256" t="str">
            <v>전7-10</v>
          </cell>
          <cell r="X256">
            <v>0.05</v>
          </cell>
          <cell r="Y256" t="str">
            <v>통신케이블전공</v>
          </cell>
          <cell r="Z256">
            <v>0.112</v>
          </cell>
          <cell r="AA256">
            <v>9.5000000000000001E-2</v>
          </cell>
          <cell r="AD256">
            <v>0</v>
          </cell>
          <cell r="AE256">
            <v>0.85</v>
          </cell>
          <cell r="AF256" t="str">
            <v>통3-1-35</v>
          </cell>
          <cell r="AG256">
            <v>0.05</v>
          </cell>
        </row>
        <row r="257">
          <cell r="B257">
            <v>391</v>
          </cell>
          <cell r="C257" t="str">
            <v>내열전선</v>
          </cell>
          <cell r="D257" t="str">
            <v>F-FR-3 1.6mm/2C</v>
          </cell>
          <cell r="E257" t="str">
            <v>M</v>
          </cell>
          <cell r="F257">
            <v>863</v>
          </cell>
          <cell r="G257">
            <v>810</v>
          </cell>
          <cell r="H257">
            <v>944</v>
          </cell>
          <cell r="I257">
            <v>975</v>
          </cell>
          <cell r="O257">
            <v>810</v>
          </cell>
          <cell r="P257" t="str">
            <v>저압케이블전공</v>
          </cell>
          <cell r="Q257">
            <v>1.4E-2</v>
          </cell>
          <cell r="R257">
            <v>1.0999999999999999E-2</v>
          </cell>
          <cell r="U257">
            <v>0</v>
          </cell>
          <cell r="V257">
            <v>0.85</v>
          </cell>
          <cell r="W257" t="str">
            <v>전7-10</v>
          </cell>
          <cell r="X257">
            <v>0.05</v>
          </cell>
          <cell r="Y257" t="str">
            <v>통신케이블전공</v>
          </cell>
          <cell r="Z257">
            <v>1.4E-2</v>
          </cell>
          <cell r="AA257">
            <v>1.0999999999999999E-2</v>
          </cell>
          <cell r="AD257">
            <v>0</v>
          </cell>
          <cell r="AE257">
            <v>0.85</v>
          </cell>
          <cell r="AF257" t="str">
            <v>통3-1-35</v>
          </cell>
          <cell r="AG257">
            <v>0.05</v>
          </cell>
        </row>
        <row r="258">
          <cell r="B258">
            <v>392</v>
          </cell>
          <cell r="C258" t="str">
            <v>내열전선</v>
          </cell>
          <cell r="D258" t="str">
            <v>F-FR-3 1.6mm/3C</v>
          </cell>
          <cell r="E258" t="str">
            <v>M</v>
          </cell>
          <cell r="F258">
            <v>863</v>
          </cell>
          <cell r="G258">
            <v>973</v>
          </cell>
          <cell r="H258">
            <v>944</v>
          </cell>
          <cell r="I258">
            <v>1168</v>
          </cell>
          <cell r="O258">
            <v>973</v>
          </cell>
          <cell r="P258" t="str">
            <v>저압케이블전공</v>
          </cell>
          <cell r="Q258">
            <v>1.9E-2</v>
          </cell>
          <cell r="R258">
            <v>1.6E-2</v>
          </cell>
          <cell r="U258">
            <v>0</v>
          </cell>
          <cell r="V258">
            <v>0.85</v>
          </cell>
          <cell r="W258" t="str">
            <v>전7-10</v>
          </cell>
          <cell r="X258">
            <v>0.05</v>
          </cell>
          <cell r="Y258" t="str">
            <v>통신케이블전공</v>
          </cell>
          <cell r="Z258">
            <v>1.9E-2</v>
          </cell>
          <cell r="AA258">
            <v>1.6E-2</v>
          </cell>
          <cell r="AD258">
            <v>0</v>
          </cell>
          <cell r="AE258">
            <v>0.85</v>
          </cell>
          <cell r="AF258" t="str">
            <v>통3-1-35</v>
          </cell>
          <cell r="AG258">
            <v>0.05</v>
          </cell>
        </row>
        <row r="259">
          <cell r="B259">
            <v>393</v>
          </cell>
          <cell r="C259" t="str">
            <v>내열전선</v>
          </cell>
          <cell r="D259" t="str">
            <v>F-FR-3 1.6mm/4C</v>
          </cell>
          <cell r="E259" t="str">
            <v>M</v>
          </cell>
          <cell r="F259">
            <v>863</v>
          </cell>
          <cell r="G259">
            <v>1179</v>
          </cell>
          <cell r="H259">
            <v>944</v>
          </cell>
          <cell r="I259">
            <v>1417</v>
          </cell>
          <cell r="O259">
            <v>1179</v>
          </cell>
          <cell r="P259" t="str">
            <v>저압케이블전공</v>
          </cell>
          <cell r="Q259">
            <v>2.5999999999999999E-2</v>
          </cell>
          <cell r="R259">
            <v>2.1999999999999999E-2</v>
          </cell>
          <cell r="U259">
            <v>0</v>
          </cell>
          <cell r="V259">
            <v>0.85</v>
          </cell>
          <cell r="W259" t="str">
            <v>전7-10</v>
          </cell>
          <cell r="X259">
            <v>0.05</v>
          </cell>
          <cell r="Y259" t="str">
            <v>통신케이블전공</v>
          </cell>
          <cell r="Z259">
            <v>2.5999999999999999E-2</v>
          </cell>
          <cell r="AA259">
            <v>2.1999999999999999E-2</v>
          </cell>
          <cell r="AD259">
            <v>0</v>
          </cell>
          <cell r="AE259">
            <v>0.85</v>
          </cell>
          <cell r="AF259" t="str">
            <v>통3-1-35</v>
          </cell>
          <cell r="AG259">
            <v>0.05</v>
          </cell>
        </row>
        <row r="260">
          <cell r="B260">
            <v>394</v>
          </cell>
          <cell r="C260" t="str">
            <v>내열전선</v>
          </cell>
          <cell r="D260" t="str">
            <v>F-FR-3 1.6mm/5C</v>
          </cell>
          <cell r="E260" t="str">
            <v>M</v>
          </cell>
          <cell r="F260">
            <v>863</v>
          </cell>
          <cell r="G260">
            <v>1360</v>
          </cell>
          <cell r="H260">
            <v>944</v>
          </cell>
          <cell r="I260">
            <v>1636</v>
          </cell>
          <cell r="O260">
            <v>1360</v>
          </cell>
          <cell r="P260" t="str">
            <v>저압케이블전공</v>
          </cell>
          <cell r="Q260">
            <v>3.2000000000000001E-2</v>
          </cell>
          <cell r="R260">
            <v>2.7E-2</v>
          </cell>
          <cell r="U260">
            <v>0</v>
          </cell>
          <cell r="V260">
            <v>0.85</v>
          </cell>
          <cell r="W260" t="str">
            <v>전7-10</v>
          </cell>
          <cell r="X260">
            <v>0.05</v>
          </cell>
          <cell r="Y260" t="str">
            <v>통신케이블전공</v>
          </cell>
          <cell r="Z260">
            <v>3.2000000000000001E-2</v>
          </cell>
          <cell r="AA260">
            <v>2.7E-2</v>
          </cell>
          <cell r="AD260">
            <v>0</v>
          </cell>
          <cell r="AE260">
            <v>0.85</v>
          </cell>
          <cell r="AF260" t="str">
            <v>통3-1-35</v>
          </cell>
          <cell r="AG260">
            <v>0.05</v>
          </cell>
        </row>
        <row r="261">
          <cell r="B261">
            <v>395</v>
          </cell>
          <cell r="C261" t="str">
            <v>내열전선</v>
          </cell>
          <cell r="D261" t="str">
            <v>F-FR-3 1.6mm/6C</v>
          </cell>
          <cell r="E261" t="str">
            <v>M</v>
          </cell>
          <cell r="F261">
            <v>863</v>
          </cell>
          <cell r="G261">
            <v>1544</v>
          </cell>
          <cell r="H261">
            <v>944</v>
          </cell>
          <cell r="I261">
            <v>1855</v>
          </cell>
          <cell r="O261">
            <v>1544</v>
          </cell>
          <cell r="P261" t="str">
            <v>저압케이블전공</v>
          </cell>
          <cell r="Q261">
            <v>3.5000000000000003E-2</v>
          </cell>
          <cell r="R261">
            <v>2.9000000000000001E-2</v>
          </cell>
          <cell r="U261">
            <v>0</v>
          </cell>
          <cell r="V261">
            <v>0.85</v>
          </cell>
          <cell r="W261" t="str">
            <v>전7-10</v>
          </cell>
          <cell r="X261">
            <v>0.05</v>
          </cell>
          <cell r="Y261" t="str">
            <v>통신케이블전공</v>
          </cell>
          <cell r="Z261">
            <v>3.5000000000000003E-2</v>
          </cell>
          <cell r="AA261">
            <v>2.9000000000000001E-2</v>
          </cell>
          <cell r="AD261">
            <v>0</v>
          </cell>
          <cell r="AE261">
            <v>0.85</v>
          </cell>
          <cell r="AF261" t="str">
            <v>통3-1-35</v>
          </cell>
          <cell r="AG261">
            <v>0.05</v>
          </cell>
        </row>
        <row r="262">
          <cell r="B262">
            <v>396</v>
          </cell>
          <cell r="C262" t="str">
            <v>내열전선</v>
          </cell>
          <cell r="D262" t="str">
            <v>F-FR-3 1.6mm/7C</v>
          </cell>
          <cell r="E262" t="str">
            <v>M</v>
          </cell>
          <cell r="F262">
            <v>863</v>
          </cell>
          <cell r="G262">
            <v>1682</v>
          </cell>
          <cell r="H262">
            <v>944</v>
          </cell>
          <cell r="I262">
            <v>2019</v>
          </cell>
          <cell r="O262">
            <v>1682</v>
          </cell>
          <cell r="P262" t="str">
            <v>저압케이블전공</v>
          </cell>
          <cell r="Q262">
            <v>3.9E-2</v>
          </cell>
          <cell r="R262">
            <v>3.3000000000000002E-2</v>
          </cell>
          <cell r="U262">
            <v>0</v>
          </cell>
          <cell r="V262">
            <v>0.85</v>
          </cell>
          <cell r="W262" t="str">
            <v>전7-10</v>
          </cell>
          <cell r="X262">
            <v>0.05</v>
          </cell>
          <cell r="Y262" t="str">
            <v>통신케이블전공</v>
          </cell>
          <cell r="Z262">
            <v>3.9E-2</v>
          </cell>
          <cell r="AA262">
            <v>3.3000000000000002E-2</v>
          </cell>
          <cell r="AD262">
            <v>0</v>
          </cell>
          <cell r="AE262">
            <v>0.85</v>
          </cell>
          <cell r="AF262" t="str">
            <v>통3-1-35</v>
          </cell>
          <cell r="AG262">
            <v>0.05</v>
          </cell>
        </row>
        <row r="263">
          <cell r="B263">
            <v>397</v>
          </cell>
          <cell r="C263" t="str">
            <v>내열전선</v>
          </cell>
          <cell r="D263" t="str">
            <v>F-FR-3 1.6mm/8C</v>
          </cell>
          <cell r="E263" t="str">
            <v>M</v>
          </cell>
          <cell r="F263">
            <v>863</v>
          </cell>
          <cell r="G263">
            <v>1868</v>
          </cell>
          <cell r="H263">
            <v>944</v>
          </cell>
          <cell r="I263">
            <v>2243</v>
          </cell>
          <cell r="O263">
            <v>1868</v>
          </cell>
          <cell r="P263" t="str">
            <v>저압케이블전공</v>
          </cell>
          <cell r="Q263">
            <v>4.2000000000000003E-2</v>
          </cell>
          <cell r="R263">
            <v>3.5000000000000003E-2</v>
          </cell>
          <cell r="U263">
            <v>0</v>
          </cell>
          <cell r="V263">
            <v>0.85</v>
          </cell>
          <cell r="W263" t="str">
            <v>전7-10</v>
          </cell>
          <cell r="X263">
            <v>0.05</v>
          </cell>
          <cell r="Y263" t="str">
            <v>통신케이블전공</v>
          </cell>
          <cell r="Z263">
            <v>4.2000000000000003E-2</v>
          </cell>
          <cell r="AA263">
            <v>3.5000000000000003E-2</v>
          </cell>
          <cell r="AD263">
            <v>0</v>
          </cell>
          <cell r="AE263">
            <v>0.85</v>
          </cell>
          <cell r="AF263" t="str">
            <v>통3-1-35</v>
          </cell>
          <cell r="AG263">
            <v>0.05</v>
          </cell>
        </row>
        <row r="264">
          <cell r="B264">
            <v>398</v>
          </cell>
          <cell r="C264" t="str">
            <v>내열전선</v>
          </cell>
          <cell r="D264" t="str">
            <v>F-FR-3 1.6mm/10C</v>
          </cell>
          <cell r="E264" t="str">
            <v>M</v>
          </cell>
          <cell r="F264">
            <v>863</v>
          </cell>
          <cell r="G264">
            <v>2270</v>
          </cell>
          <cell r="H264">
            <v>944</v>
          </cell>
          <cell r="I264">
            <v>2728</v>
          </cell>
          <cell r="O264">
            <v>2270</v>
          </cell>
          <cell r="P264" t="str">
            <v>저압케이블전공</v>
          </cell>
          <cell r="Q264">
            <v>4.8000000000000001E-2</v>
          </cell>
          <cell r="R264">
            <v>0.04</v>
          </cell>
          <cell r="U264">
            <v>0</v>
          </cell>
          <cell r="V264">
            <v>0.85</v>
          </cell>
          <cell r="W264" t="str">
            <v>전7-10</v>
          </cell>
          <cell r="X264">
            <v>0.05</v>
          </cell>
          <cell r="Y264" t="str">
            <v>통신케이블전공</v>
          </cell>
          <cell r="Z264">
            <v>4.8000000000000001E-2</v>
          </cell>
          <cell r="AA264">
            <v>0.04</v>
          </cell>
          <cell r="AD264">
            <v>0</v>
          </cell>
          <cell r="AE264">
            <v>0.85</v>
          </cell>
          <cell r="AF264" t="str">
            <v>통3-1-35</v>
          </cell>
          <cell r="AG264">
            <v>0.05</v>
          </cell>
        </row>
        <row r="265">
          <cell r="B265">
            <v>399</v>
          </cell>
          <cell r="C265" t="str">
            <v>내열전선</v>
          </cell>
          <cell r="D265" t="str">
            <v>F-FR-3 1.6mm/12C</v>
          </cell>
          <cell r="E265" t="str">
            <v>M</v>
          </cell>
          <cell r="F265">
            <v>863</v>
          </cell>
          <cell r="G265">
            <v>2520</v>
          </cell>
          <cell r="H265">
            <v>944</v>
          </cell>
          <cell r="I265">
            <v>3029</v>
          </cell>
          <cell r="O265">
            <v>2520</v>
          </cell>
          <cell r="P265" t="str">
            <v>저압케이블전공</v>
          </cell>
          <cell r="Q265">
            <v>5.3999999999999999E-2</v>
          </cell>
          <cell r="R265">
            <v>4.4999999999999998E-2</v>
          </cell>
          <cell r="U265">
            <v>0</v>
          </cell>
          <cell r="V265">
            <v>0.85</v>
          </cell>
          <cell r="W265" t="str">
            <v>전7-10</v>
          </cell>
          <cell r="X265">
            <v>0.05</v>
          </cell>
          <cell r="Y265" t="str">
            <v>통신케이블전공</v>
          </cell>
          <cell r="Z265">
            <v>5.3999999999999999E-2</v>
          </cell>
          <cell r="AA265">
            <v>4.4999999999999998E-2</v>
          </cell>
          <cell r="AD265">
            <v>0</v>
          </cell>
          <cell r="AE265">
            <v>0.85</v>
          </cell>
          <cell r="AF265" t="str">
            <v>통3-1-35</v>
          </cell>
          <cell r="AG265">
            <v>0.05</v>
          </cell>
        </row>
        <row r="266">
          <cell r="B266">
            <v>400</v>
          </cell>
          <cell r="C266" t="str">
            <v>내열전선</v>
          </cell>
          <cell r="D266" t="str">
            <v>F-FR-3 1.6mm/15C</v>
          </cell>
          <cell r="E266" t="str">
            <v>M</v>
          </cell>
          <cell r="F266">
            <v>863</v>
          </cell>
          <cell r="G266">
            <v>2966</v>
          </cell>
          <cell r="H266">
            <v>944</v>
          </cell>
          <cell r="I266">
            <v>3565</v>
          </cell>
          <cell r="O266">
            <v>2966</v>
          </cell>
          <cell r="P266" t="str">
            <v>저압케이블전공</v>
          </cell>
          <cell r="Q266">
            <v>5.8999999999999997E-2</v>
          </cell>
          <cell r="R266">
            <v>0.05</v>
          </cell>
          <cell r="U266">
            <v>0</v>
          </cell>
          <cell r="V266">
            <v>0.85</v>
          </cell>
          <cell r="W266" t="str">
            <v>전7-10</v>
          </cell>
          <cell r="X266">
            <v>0.05</v>
          </cell>
          <cell r="Y266" t="str">
            <v>통신케이블전공</v>
          </cell>
          <cell r="Z266">
            <v>5.8999999999999997E-2</v>
          </cell>
          <cell r="AA266">
            <v>0.05</v>
          </cell>
          <cell r="AD266">
            <v>0</v>
          </cell>
          <cell r="AE266">
            <v>0.85</v>
          </cell>
          <cell r="AF266" t="str">
            <v>통3-1-35</v>
          </cell>
          <cell r="AG266">
            <v>0.05</v>
          </cell>
        </row>
        <row r="267">
          <cell r="B267">
            <v>401</v>
          </cell>
          <cell r="C267" t="str">
            <v>내열전선</v>
          </cell>
          <cell r="D267" t="str">
            <v>F-FR-3 1.6mm/20C</v>
          </cell>
          <cell r="E267" t="str">
            <v>M</v>
          </cell>
          <cell r="F267">
            <v>863</v>
          </cell>
          <cell r="G267">
            <v>3909</v>
          </cell>
          <cell r="H267">
            <v>944</v>
          </cell>
          <cell r="I267">
            <v>4605</v>
          </cell>
          <cell r="O267">
            <v>3909</v>
          </cell>
          <cell r="P267" t="str">
            <v>저압케이블전공</v>
          </cell>
          <cell r="Q267">
            <v>7.1999999999999995E-2</v>
          </cell>
          <cell r="R267">
            <v>6.0999999999999999E-2</v>
          </cell>
          <cell r="U267">
            <v>0</v>
          </cell>
          <cell r="V267">
            <v>0.85</v>
          </cell>
          <cell r="W267" t="str">
            <v>전7-10</v>
          </cell>
          <cell r="X267">
            <v>0.05</v>
          </cell>
          <cell r="Y267" t="str">
            <v>통신케이블전공</v>
          </cell>
          <cell r="Z267">
            <v>7.1999999999999995E-2</v>
          </cell>
          <cell r="AA267">
            <v>6.0999999999999999E-2</v>
          </cell>
          <cell r="AD267">
            <v>0</v>
          </cell>
          <cell r="AE267">
            <v>0.85</v>
          </cell>
          <cell r="AF267" t="str">
            <v>통3-1-35</v>
          </cell>
          <cell r="AG267">
            <v>0.05</v>
          </cell>
        </row>
        <row r="268">
          <cell r="B268">
            <v>402</v>
          </cell>
          <cell r="C268" t="str">
            <v>내열전선</v>
          </cell>
          <cell r="D268" t="str">
            <v>F-FR-3 1.6mm/25C</v>
          </cell>
          <cell r="E268" t="str">
            <v>M</v>
          </cell>
          <cell r="F268">
            <v>863</v>
          </cell>
          <cell r="G268">
            <v>4321</v>
          </cell>
          <cell r="H268">
            <v>944</v>
          </cell>
          <cell r="I268">
            <v>5191</v>
          </cell>
          <cell r="O268">
            <v>4321</v>
          </cell>
          <cell r="P268" t="str">
            <v>저압케이블전공</v>
          </cell>
          <cell r="Q268">
            <v>8.4000000000000005E-2</v>
          </cell>
          <cell r="R268">
            <v>7.0999999999999994E-2</v>
          </cell>
          <cell r="U268">
            <v>0</v>
          </cell>
          <cell r="V268">
            <v>0.85</v>
          </cell>
          <cell r="W268" t="str">
            <v>전7-10</v>
          </cell>
          <cell r="X268">
            <v>0.05</v>
          </cell>
          <cell r="Y268" t="str">
            <v>통신케이블전공</v>
          </cell>
          <cell r="Z268">
            <v>8.4000000000000005E-2</v>
          </cell>
          <cell r="AA268">
            <v>7.0999999999999994E-2</v>
          </cell>
          <cell r="AD268">
            <v>0</v>
          </cell>
          <cell r="AE268">
            <v>0.85</v>
          </cell>
          <cell r="AF268" t="str">
            <v>통3-1-35</v>
          </cell>
          <cell r="AG268">
            <v>0.05</v>
          </cell>
        </row>
        <row r="269">
          <cell r="B269">
            <v>403</v>
          </cell>
          <cell r="C269" t="str">
            <v>내열전선</v>
          </cell>
          <cell r="D269" t="str">
            <v>F-FR-3 1.6mm/30C</v>
          </cell>
          <cell r="E269" t="str">
            <v>M</v>
          </cell>
          <cell r="F269">
            <v>863</v>
          </cell>
          <cell r="G269">
            <v>5465</v>
          </cell>
          <cell r="H269">
            <v>944</v>
          </cell>
          <cell r="I269">
            <v>6314</v>
          </cell>
          <cell r="O269">
            <v>5465</v>
          </cell>
          <cell r="P269" t="str">
            <v>저압케이블전공</v>
          </cell>
          <cell r="Q269">
            <v>9.8000000000000004E-2</v>
          </cell>
          <cell r="R269">
            <v>8.3000000000000004E-2</v>
          </cell>
          <cell r="U269">
            <v>0</v>
          </cell>
          <cell r="V269">
            <v>0.85</v>
          </cell>
          <cell r="W269" t="str">
            <v>전7-10</v>
          </cell>
          <cell r="X269">
            <v>0.05</v>
          </cell>
          <cell r="Y269" t="str">
            <v>통신케이블전공</v>
          </cell>
          <cell r="Z269">
            <v>9.8000000000000004E-2</v>
          </cell>
          <cell r="AA269">
            <v>8.3000000000000004E-2</v>
          </cell>
          <cell r="AD269">
            <v>0</v>
          </cell>
          <cell r="AE269">
            <v>0.85</v>
          </cell>
          <cell r="AF269" t="str">
            <v>통3-1-35</v>
          </cell>
          <cell r="AG269">
            <v>0.05</v>
          </cell>
        </row>
        <row r="270">
          <cell r="B270">
            <v>404</v>
          </cell>
          <cell r="C270" t="str">
            <v>내열전선</v>
          </cell>
          <cell r="D270" t="str">
            <v>F-FR-3 1.6mm/40C</v>
          </cell>
          <cell r="E270" t="str">
            <v>M</v>
          </cell>
          <cell r="F270">
            <v>863</v>
          </cell>
          <cell r="G270">
            <v>6821</v>
          </cell>
          <cell r="H270">
            <v>944</v>
          </cell>
          <cell r="I270">
            <v>7883</v>
          </cell>
          <cell r="O270">
            <v>6821</v>
          </cell>
          <cell r="P270" t="str">
            <v>저압케이블전공</v>
          </cell>
          <cell r="Q270">
            <v>0.112</v>
          </cell>
          <cell r="R270">
            <v>9.5000000000000001E-2</v>
          </cell>
          <cell r="U270">
            <v>0</v>
          </cell>
          <cell r="V270">
            <v>0.85</v>
          </cell>
          <cell r="W270" t="str">
            <v>전7-10</v>
          </cell>
          <cell r="X270">
            <v>0.05</v>
          </cell>
          <cell r="Y270" t="str">
            <v>통신케이블전공</v>
          </cell>
          <cell r="Z270">
            <v>0.112</v>
          </cell>
          <cell r="AA270">
            <v>9.5000000000000001E-2</v>
          </cell>
          <cell r="AD270">
            <v>0</v>
          </cell>
          <cell r="AE270">
            <v>0.85</v>
          </cell>
          <cell r="AF270" t="str">
            <v>통3-1-35</v>
          </cell>
          <cell r="AG270">
            <v>0.05</v>
          </cell>
        </row>
        <row r="271">
          <cell r="B271">
            <v>405</v>
          </cell>
          <cell r="C271" t="str">
            <v>내열전선</v>
          </cell>
          <cell r="D271" t="str">
            <v>F-FR-3 1.6mm/50C</v>
          </cell>
          <cell r="E271" t="str">
            <v>M</v>
          </cell>
          <cell r="F271">
            <v>863</v>
          </cell>
          <cell r="G271">
            <v>8421</v>
          </cell>
          <cell r="H271">
            <v>944</v>
          </cell>
          <cell r="I271">
            <v>10120</v>
          </cell>
          <cell r="O271">
            <v>8421</v>
          </cell>
          <cell r="P271" t="str">
            <v>저압케이블전공</v>
          </cell>
          <cell r="Q271">
            <v>0.112</v>
          </cell>
          <cell r="R271">
            <v>9.5000000000000001E-2</v>
          </cell>
          <cell r="U271">
            <v>0</v>
          </cell>
          <cell r="V271">
            <v>0.85</v>
          </cell>
          <cell r="W271" t="str">
            <v>전7-10</v>
          </cell>
          <cell r="X271">
            <v>0.05</v>
          </cell>
          <cell r="Y271" t="str">
            <v>통신케이블전공</v>
          </cell>
          <cell r="Z271">
            <v>0.112</v>
          </cell>
          <cell r="AA271">
            <v>9.5000000000000001E-2</v>
          </cell>
          <cell r="AD271">
            <v>0</v>
          </cell>
          <cell r="AE271">
            <v>0.85</v>
          </cell>
          <cell r="AF271" t="str">
            <v>통3-1-35</v>
          </cell>
          <cell r="AG271">
            <v>0.05</v>
          </cell>
        </row>
        <row r="272">
          <cell r="B272">
            <v>411</v>
          </cell>
          <cell r="C272" t="str">
            <v>TIV 전선</v>
          </cell>
          <cell r="D272" t="str">
            <v>0.8mm/2C</v>
          </cell>
          <cell r="E272" t="str">
            <v>M</v>
          </cell>
          <cell r="F272">
            <v>864</v>
          </cell>
          <cell r="G272">
            <v>71</v>
          </cell>
          <cell r="H272">
            <v>946</v>
          </cell>
          <cell r="I272">
            <v>63</v>
          </cell>
          <cell r="O272">
            <v>63</v>
          </cell>
          <cell r="P272" t="str">
            <v>내선전공</v>
          </cell>
          <cell r="Q272">
            <v>1.4999999999999999E-2</v>
          </cell>
          <cell r="R272">
            <v>1.2E-2</v>
          </cell>
          <cell r="U272">
            <v>0</v>
          </cell>
          <cell r="V272">
            <v>0.85</v>
          </cell>
          <cell r="W272" t="str">
            <v>통3-1-33</v>
          </cell>
          <cell r="X272">
            <v>0.1</v>
          </cell>
          <cell r="Y272" t="str">
            <v>통신내선공</v>
          </cell>
          <cell r="Z272">
            <v>1.4999999999999999E-2</v>
          </cell>
          <cell r="AA272">
            <v>1.2E-2</v>
          </cell>
          <cell r="AD272">
            <v>0</v>
          </cell>
          <cell r="AE272">
            <v>0.85</v>
          </cell>
          <cell r="AF272" t="str">
            <v>통3-1-33</v>
          </cell>
          <cell r="AG272">
            <v>0.1</v>
          </cell>
        </row>
        <row r="273">
          <cell r="B273">
            <v>421</v>
          </cell>
          <cell r="C273" t="str">
            <v>UTP 케이블</v>
          </cell>
          <cell r="D273" t="str">
            <v>CAT.5 4P</v>
          </cell>
          <cell r="E273" t="str">
            <v>M</v>
          </cell>
          <cell r="F273">
            <v>867</v>
          </cell>
          <cell r="G273">
            <v>204</v>
          </cell>
          <cell r="H273">
            <v>944</v>
          </cell>
          <cell r="I273">
            <v>204</v>
          </cell>
          <cell r="O273">
            <v>204</v>
          </cell>
          <cell r="P273" t="str">
            <v>저압케이블전공</v>
          </cell>
          <cell r="Q273">
            <v>7.1999999999999995E-2</v>
          </cell>
          <cell r="R273">
            <v>0</v>
          </cell>
          <cell r="U273">
            <v>0</v>
          </cell>
          <cell r="V273">
            <v>0.85</v>
          </cell>
          <cell r="W273" t="str">
            <v>전7-10</v>
          </cell>
          <cell r="X273">
            <v>0.05</v>
          </cell>
          <cell r="Y273" t="str">
            <v>통신내선공</v>
          </cell>
          <cell r="Z273">
            <v>1.4999999999999999E-2</v>
          </cell>
          <cell r="AA273">
            <v>1.2E-2</v>
          </cell>
          <cell r="AD273">
            <v>0</v>
          </cell>
          <cell r="AE273">
            <v>0.85</v>
          </cell>
          <cell r="AF273" t="str">
            <v>통8-1-1</v>
          </cell>
          <cell r="AG273">
            <v>0.05</v>
          </cell>
        </row>
        <row r="274">
          <cell r="B274">
            <v>42111</v>
          </cell>
          <cell r="C274" t="str">
            <v>UTP 케이블</v>
          </cell>
          <cell r="D274" t="str">
            <v>CAT.5E 4P</v>
          </cell>
          <cell r="E274" t="str">
            <v>M</v>
          </cell>
          <cell r="F274">
            <v>867</v>
          </cell>
          <cell r="G274">
            <v>220</v>
          </cell>
          <cell r="H274">
            <v>944</v>
          </cell>
          <cell r="I274">
            <v>223</v>
          </cell>
          <cell r="O274">
            <v>220</v>
          </cell>
          <cell r="P274" t="str">
            <v>저압케이블전공</v>
          </cell>
          <cell r="Q274">
            <v>8.4000000000000005E-2</v>
          </cell>
          <cell r="R274">
            <v>0</v>
          </cell>
          <cell r="U274">
            <v>0</v>
          </cell>
          <cell r="V274">
            <v>0.85</v>
          </cell>
          <cell r="W274" t="str">
            <v>전7-10</v>
          </cell>
          <cell r="X274">
            <v>0.05</v>
          </cell>
          <cell r="Y274" t="str">
            <v>통신내선공</v>
          </cell>
          <cell r="Z274">
            <v>1.4999999999999999E-2</v>
          </cell>
          <cell r="AA274">
            <v>1.2E-2</v>
          </cell>
          <cell r="AD274">
            <v>0</v>
          </cell>
          <cell r="AE274">
            <v>0.85</v>
          </cell>
          <cell r="AF274" t="str">
            <v>통8-1-1</v>
          </cell>
          <cell r="AG274">
            <v>0.05</v>
          </cell>
        </row>
        <row r="275">
          <cell r="B275">
            <v>422</v>
          </cell>
          <cell r="C275" t="str">
            <v>UTP 케이블</v>
          </cell>
          <cell r="D275" t="str">
            <v>CAT.5 25P</v>
          </cell>
          <cell r="E275" t="str">
            <v>M</v>
          </cell>
          <cell r="F275">
            <v>867</v>
          </cell>
          <cell r="G275">
            <v>2040</v>
          </cell>
          <cell r="H275">
            <v>944</v>
          </cell>
          <cell r="I275">
            <v>1855</v>
          </cell>
          <cell r="O275">
            <v>1855</v>
          </cell>
          <cell r="P275" t="str">
            <v>저압케이블전공</v>
          </cell>
          <cell r="Q275">
            <v>9.8000000000000004E-2</v>
          </cell>
          <cell r="R275">
            <v>0</v>
          </cell>
          <cell r="U275">
            <v>0</v>
          </cell>
          <cell r="V275">
            <v>0.85</v>
          </cell>
          <cell r="W275" t="str">
            <v>전7-10</v>
          </cell>
          <cell r="X275">
            <v>0.05</v>
          </cell>
          <cell r="Y275" t="str">
            <v>통신케이블전공</v>
          </cell>
          <cell r="Z275">
            <v>2.3E-2</v>
          </cell>
          <cell r="AA275">
            <v>1.9E-2</v>
          </cell>
          <cell r="AD275">
            <v>0</v>
          </cell>
          <cell r="AE275">
            <v>0.85</v>
          </cell>
          <cell r="AF275" t="str">
            <v>통8-1-1</v>
          </cell>
          <cell r="AG275">
            <v>0.05</v>
          </cell>
        </row>
        <row r="276">
          <cell r="B276">
            <v>42211</v>
          </cell>
          <cell r="C276" t="str">
            <v>UTP 케이블</v>
          </cell>
          <cell r="D276" t="str">
            <v>CAT.5E 25P</v>
          </cell>
          <cell r="E276" t="str">
            <v>M</v>
          </cell>
          <cell r="F276">
            <v>867</v>
          </cell>
          <cell r="G276">
            <v>2500</v>
          </cell>
          <cell r="H276">
            <v>945</v>
          </cell>
          <cell r="I276">
            <v>3500</v>
          </cell>
          <cell r="O276">
            <v>2500</v>
          </cell>
          <cell r="P276" t="str">
            <v>저압케이블전공</v>
          </cell>
          <cell r="Q276">
            <v>0.112</v>
          </cell>
          <cell r="R276">
            <v>0</v>
          </cell>
          <cell r="U276">
            <v>0</v>
          </cell>
          <cell r="V276">
            <v>0.85</v>
          </cell>
          <cell r="W276" t="str">
            <v>전7-10</v>
          </cell>
          <cell r="X276">
            <v>0.05</v>
          </cell>
          <cell r="Y276" t="str">
            <v>통신케이블전공</v>
          </cell>
          <cell r="Z276">
            <v>2.3E-2</v>
          </cell>
          <cell r="AA276">
            <v>1.9E-2</v>
          </cell>
          <cell r="AD276">
            <v>0</v>
          </cell>
          <cell r="AE276">
            <v>0.85</v>
          </cell>
          <cell r="AF276" t="str">
            <v>통8-1-1</v>
          </cell>
          <cell r="AG276">
            <v>0.05</v>
          </cell>
        </row>
        <row r="277">
          <cell r="B277">
            <v>423</v>
          </cell>
          <cell r="C277" t="str">
            <v>UTP 케이블</v>
          </cell>
          <cell r="D277" t="str">
            <v>CAT.3 4P</v>
          </cell>
          <cell r="E277" t="str">
            <v>M</v>
          </cell>
          <cell r="F277">
            <v>867</v>
          </cell>
          <cell r="G277">
            <v>170</v>
          </cell>
          <cell r="H277">
            <v>944</v>
          </cell>
          <cell r="I277">
            <v>173</v>
          </cell>
          <cell r="O277">
            <v>170</v>
          </cell>
          <cell r="P277" t="str">
            <v>저압케이블전공</v>
          </cell>
          <cell r="Q277">
            <v>0.112</v>
          </cell>
          <cell r="R277">
            <v>0</v>
          </cell>
          <cell r="U277">
            <v>0</v>
          </cell>
          <cell r="V277">
            <v>0.85</v>
          </cell>
          <cell r="W277" t="str">
            <v>전7-10</v>
          </cell>
          <cell r="X277">
            <v>0.05</v>
          </cell>
          <cell r="Y277" t="str">
            <v>통신내선공</v>
          </cell>
          <cell r="Z277">
            <v>1.4999999999999999E-2</v>
          </cell>
          <cell r="AA277">
            <v>1.2E-2</v>
          </cell>
          <cell r="AD277">
            <v>0</v>
          </cell>
          <cell r="AE277">
            <v>0.85</v>
          </cell>
          <cell r="AF277" t="str">
            <v>통8-1-1</v>
          </cell>
          <cell r="AG277">
            <v>0.05</v>
          </cell>
        </row>
        <row r="278">
          <cell r="B278">
            <v>424</v>
          </cell>
          <cell r="C278" t="str">
            <v>UTP 케이블</v>
          </cell>
          <cell r="D278" t="str">
            <v>CAT.3 25P</v>
          </cell>
          <cell r="E278" t="str">
            <v>M</v>
          </cell>
          <cell r="F278">
            <v>867</v>
          </cell>
          <cell r="G278">
            <v>1100</v>
          </cell>
          <cell r="H278">
            <v>944</v>
          </cell>
          <cell r="I278">
            <v>1397</v>
          </cell>
          <cell r="O278">
            <v>1100</v>
          </cell>
          <cell r="P278" t="str">
            <v>내선전공</v>
          </cell>
          <cell r="Q278">
            <v>1.4999999999999999E-2</v>
          </cell>
          <cell r="R278">
            <v>0</v>
          </cell>
          <cell r="U278">
            <v>0</v>
          </cell>
          <cell r="V278">
            <v>0.85</v>
          </cell>
          <cell r="W278" t="str">
            <v>통3-1-33</v>
          </cell>
          <cell r="X278">
            <v>0.05</v>
          </cell>
          <cell r="Y278" t="str">
            <v>통신케이블전공</v>
          </cell>
          <cell r="Z278">
            <v>2.3E-2</v>
          </cell>
          <cell r="AA278">
            <v>1.9E-2</v>
          </cell>
          <cell r="AD278">
            <v>0</v>
          </cell>
          <cell r="AE278">
            <v>0.85</v>
          </cell>
          <cell r="AF278" t="str">
            <v>통8-1-1</v>
          </cell>
          <cell r="AG278">
            <v>0.05</v>
          </cell>
        </row>
        <row r="279">
          <cell r="B279">
            <v>42411</v>
          </cell>
          <cell r="C279" t="str">
            <v>UTP 케이블</v>
          </cell>
          <cell r="D279" t="str">
            <v>CAT.3 50P</v>
          </cell>
          <cell r="E279" t="str">
            <v>M</v>
          </cell>
          <cell r="F279">
            <v>867</v>
          </cell>
          <cell r="G279">
            <v>1700</v>
          </cell>
          <cell r="H279">
            <v>944</v>
          </cell>
          <cell r="I279">
            <v>2191</v>
          </cell>
          <cell r="O279">
            <v>1700</v>
          </cell>
          <cell r="R279">
            <v>0</v>
          </cell>
          <cell r="U279">
            <v>0</v>
          </cell>
          <cell r="V279">
            <v>0.85</v>
          </cell>
          <cell r="X279">
            <v>0.05</v>
          </cell>
          <cell r="Y279" t="str">
            <v>통신케이블전공</v>
          </cell>
          <cell r="Z279">
            <v>3.2000000000000001E-2</v>
          </cell>
          <cell r="AA279">
            <v>2.7E-2</v>
          </cell>
          <cell r="AD279">
            <v>0</v>
          </cell>
          <cell r="AE279">
            <v>0.85</v>
          </cell>
          <cell r="AF279" t="str">
            <v>통8-1-1</v>
          </cell>
          <cell r="AG279">
            <v>0.05</v>
          </cell>
        </row>
        <row r="280">
          <cell r="B280">
            <v>425</v>
          </cell>
          <cell r="C280" t="str">
            <v>UTP 케이블</v>
          </cell>
          <cell r="D280" t="str">
            <v>CAT.3 100P</v>
          </cell>
          <cell r="E280" t="str">
            <v>M</v>
          </cell>
          <cell r="F280">
            <v>867</v>
          </cell>
          <cell r="G280">
            <v>3000</v>
          </cell>
          <cell r="H280">
            <v>944</v>
          </cell>
          <cell r="I280">
            <v>3783</v>
          </cell>
          <cell r="O280">
            <v>3000</v>
          </cell>
          <cell r="R280">
            <v>0</v>
          </cell>
          <cell r="U280">
            <v>0</v>
          </cell>
          <cell r="V280">
            <v>0.85</v>
          </cell>
          <cell r="X280">
            <v>0.05</v>
          </cell>
          <cell r="Y280" t="str">
            <v>통신케이블전공</v>
          </cell>
          <cell r="Z280">
            <v>4.4999999999999998E-2</v>
          </cell>
          <cell r="AA280">
            <v>3.7999999999999999E-2</v>
          </cell>
          <cell r="AD280">
            <v>0</v>
          </cell>
          <cell r="AE280">
            <v>0.85</v>
          </cell>
          <cell r="AF280" t="str">
            <v>통8-1-1</v>
          </cell>
          <cell r="AG280">
            <v>0.05</v>
          </cell>
        </row>
        <row r="281">
          <cell r="B281">
            <v>427</v>
          </cell>
          <cell r="C281" t="str">
            <v>UTP 케이블</v>
          </cell>
          <cell r="D281" t="str">
            <v>CAT.3 200P</v>
          </cell>
          <cell r="E281" t="str">
            <v>M</v>
          </cell>
          <cell r="F281">
            <v>867</v>
          </cell>
          <cell r="G281">
            <v>5100</v>
          </cell>
          <cell r="H281">
            <v>944</v>
          </cell>
          <cell r="I281">
            <v>6971</v>
          </cell>
          <cell r="O281">
            <v>5100</v>
          </cell>
          <cell r="R281">
            <v>0</v>
          </cell>
          <cell r="U281">
            <v>0</v>
          </cell>
          <cell r="V281">
            <v>0.85</v>
          </cell>
          <cell r="X281">
            <v>0.05</v>
          </cell>
          <cell r="Y281" t="str">
            <v>통신케이블전공</v>
          </cell>
          <cell r="Z281">
            <v>8.1000000000000003E-2</v>
          </cell>
          <cell r="AA281">
            <v>6.8000000000000005E-2</v>
          </cell>
          <cell r="AD281">
            <v>0</v>
          </cell>
          <cell r="AE281">
            <v>0.85</v>
          </cell>
          <cell r="AF281" t="str">
            <v>통8-1-1</v>
          </cell>
          <cell r="AG281">
            <v>0.05</v>
          </cell>
        </row>
        <row r="282">
          <cell r="B282">
            <v>42711</v>
          </cell>
          <cell r="C282" t="str">
            <v>UTP 케이블</v>
          </cell>
          <cell r="D282" t="str">
            <v>CAT.3 300P</v>
          </cell>
          <cell r="E282" t="str">
            <v>M</v>
          </cell>
          <cell r="F282">
            <v>867</v>
          </cell>
          <cell r="G282">
            <v>8200</v>
          </cell>
          <cell r="H282">
            <v>944</v>
          </cell>
          <cell r="I282">
            <v>11548</v>
          </cell>
          <cell r="O282">
            <v>8200</v>
          </cell>
          <cell r="R282">
            <v>0</v>
          </cell>
          <cell r="U282">
            <v>0</v>
          </cell>
          <cell r="V282">
            <v>0.85</v>
          </cell>
          <cell r="X282">
            <v>0.05</v>
          </cell>
          <cell r="Y282" t="str">
            <v>통신케이블전공</v>
          </cell>
          <cell r="Z282">
            <v>0.11700000000000001</v>
          </cell>
          <cell r="AA282">
            <v>9.9000000000000005E-2</v>
          </cell>
          <cell r="AD282">
            <v>0</v>
          </cell>
          <cell r="AE282">
            <v>0.85</v>
          </cell>
          <cell r="AF282" t="str">
            <v>통8-1-1</v>
          </cell>
          <cell r="AG282">
            <v>0.05</v>
          </cell>
        </row>
        <row r="283">
          <cell r="B283">
            <v>42712</v>
          </cell>
          <cell r="C283" t="str">
            <v>UTP 케이블</v>
          </cell>
          <cell r="D283" t="str">
            <v>CAT.3 400P</v>
          </cell>
          <cell r="E283" t="str">
            <v>M</v>
          </cell>
          <cell r="F283">
            <v>867</v>
          </cell>
          <cell r="G283">
            <v>11934</v>
          </cell>
          <cell r="H283">
            <v>944</v>
          </cell>
          <cell r="I283">
            <v>15529</v>
          </cell>
          <cell r="O283">
            <v>11934</v>
          </cell>
          <cell r="R283">
            <v>0</v>
          </cell>
          <cell r="U283">
            <v>0</v>
          </cell>
          <cell r="V283">
            <v>0.85</v>
          </cell>
          <cell r="X283">
            <v>0.05</v>
          </cell>
          <cell r="Y283" t="str">
            <v>통신케이블전공</v>
          </cell>
          <cell r="Z283">
            <v>0.153</v>
          </cell>
          <cell r="AA283">
            <v>0.13</v>
          </cell>
          <cell r="AD283">
            <v>0</v>
          </cell>
          <cell r="AE283">
            <v>0.85</v>
          </cell>
          <cell r="AF283" t="str">
            <v>통8-1-1</v>
          </cell>
          <cell r="AG283">
            <v>0.05</v>
          </cell>
        </row>
        <row r="284">
          <cell r="B284">
            <v>42712</v>
          </cell>
          <cell r="C284" t="str">
            <v>UTP 케이블</v>
          </cell>
          <cell r="D284" t="str">
            <v>CAT.3 500P</v>
          </cell>
          <cell r="E284" t="str">
            <v>M</v>
          </cell>
          <cell r="F284">
            <v>867</v>
          </cell>
          <cell r="G284">
            <v>15500</v>
          </cell>
          <cell r="H284">
            <v>944</v>
          </cell>
          <cell r="I284">
            <v>1397</v>
          </cell>
          <cell r="O284">
            <v>15500</v>
          </cell>
          <cell r="R284">
            <v>0</v>
          </cell>
          <cell r="U284">
            <v>0</v>
          </cell>
          <cell r="V284">
            <v>0.85</v>
          </cell>
          <cell r="X284">
            <v>0.05</v>
          </cell>
          <cell r="Y284" t="str">
            <v>통신케이블전공</v>
          </cell>
          <cell r="Z284">
            <v>0.189</v>
          </cell>
          <cell r="AA284">
            <v>0.16</v>
          </cell>
          <cell r="AD284">
            <v>0</v>
          </cell>
          <cell r="AE284">
            <v>0.85</v>
          </cell>
          <cell r="AF284" t="str">
            <v>통8-1-1</v>
          </cell>
          <cell r="AG284">
            <v>0.05</v>
          </cell>
        </row>
        <row r="285">
          <cell r="B285">
            <v>42712</v>
          </cell>
          <cell r="C285" t="str">
            <v>UTP 케이블</v>
          </cell>
          <cell r="D285" t="str">
            <v>CAT.3 600P</v>
          </cell>
          <cell r="E285" t="str">
            <v>M</v>
          </cell>
          <cell r="F285">
            <v>867</v>
          </cell>
          <cell r="G285">
            <v>19000</v>
          </cell>
          <cell r="H285">
            <v>944</v>
          </cell>
          <cell r="I285">
            <v>2191</v>
          </cell>
          <cell r="O285">
            <v>19000</v>
          </cell>
          <cell r="R285">
            <v>0</v>
          </cell>
          <cell r="U285">
            <v>0</v>
          </cell>
          <cell r="V285">
            <v>0.85</v>
          </cell>
          <cell r="X285">
            <v>0.05</v>
          </cell>
          <cell r="Y285" t="str">
            <v>통신케이블전공</v>
          </cell>
          <cell r="Z285">
            <v>0.22500000000000001</v>
          </cell>
          <cell r="AA285">
            <v>0.191</v>
          </cell>
          <cell r="AD285">
            <v>0</v>
          </cell>
          <cell r="AE285">
            <v>0.85</v>
          </cell>
          <cell r="AF285" t="str">
            <v>통8-1-1</v>
          </cell>
          <cell r="AG285">
            <v>0.05</v>
          </cell>
        </row>
        <row r="286">
          <cell r="B286">
            <v>431</v>
          </cell>
          <cell r="C286" t="str">
            <v>고발포 동축케이블</v>
          </cell>
          <cell r="D286" t="str">
            <v>HFBT 5C</v>
          </cell>
          <cell r="E286" t="str">
            <v>M</v>
          </cell>
          <cell r="F286">
            <v>870</v>
          </cell>
          <cell r="G286">
            <v>370</v>
          </cell>
          <cell r="H286">
            <v>947</v>
          </cell>
          <cell r="I286">
            <v>360</v>
          </cell>
          <cell r="O286">
            <v>360</v>
          </cell>
          <cell r="R286">
            <v>0</v>
          </cell>
          <cell r="U286">
            <v>0</v>
          </cell>
          <cell r="V286">
            <v>0.85</v>
          </cell>
          <cell r="X286">
            <v>0.05</v>
          </cell>
          <cell r="Y286" t="str">
            <v>통신케이블전공</v>
          </cell>
          <cell r="Z286">
            <v>1.7999999999999999E-2</v>
          </cell>
          <cell r="AA286">
            <v>1.4999999999999999E-2</v>
          </cell>
          <cell r="AD286">
            <v>0</v>
          </cell>
          <cell r="AE286">
            <v>0.85</v>
          </cell>
          <cell r="AF286" t="str">
            <v>통5-3-1</v>
          </cell>
          <cell r="AG286">
            <v>0.05</v>
          </cell>
        </row>
        <row r="287">
          <cell r="B287">
            <v>432</v>
          </cell>
          <cell r="C287" t="str">
            <v>고발포 동축케이블</v>
          </cell>
          <cell r="D287" t="str">
            <v>HFBT 7C</v>
          </cell>
          <cell r="E287" t="str">
            <v>M</v>
          </cell>
          <cell r="F287">
            <v>870</v>
          </cell>
          <cell r="G287">
            <v>659</v>
          </cell>
          <cell r="H287">
            <v>947</v>
          </cell>
          <cell r="I287">
            <v>655</v>
          </cell>
          <cell r="O287">
            <v>655</v>
          </cell>
          <cell r="R287">
            <v>0</v>
          </cell>
          <cell r="U287">
            <v>0</v>
          </cell>
          <cell r="V287">
            <v>0.85</v>
          </cell>
          <cell r="X287">
            <v>0.05</v>
          </cell>
          <cell r="Y287" t="str">
            <v>통신케이블전공</v>
          </cell>
          <cell r="Z287">
            <v>2.1999999999999999E-2</v>
          </cell>
          <cell r="AA287">
            <v>1.7999999999999999E-2</v>
          </cell>
          <cell r="AD287">
            <v>0</v>
          </cell>
          <cell r="AE287">
            <v>0.85</v>
          </cell>
          <cell r="AF287" t="str">
            <v>통5-3-1</v>
          </cell>
          <cell r="AG287">
            <v>0.05</v>
          </cell>
        </row>
        <row r="288">
          <cell r="B288">
            <v>433</v>
          </cell>
          <cell r="C288" t="str">
            <v>고발포 동축케이블</v>
          </cell>
          <cell r="D288" t="str">
            <v>HFBT 10C</v>
          </cell>
          <cell r="E288" t="str">
            <v>M</v>
          </cell>
          <cell r="F288">
            <v>870</v>
          </cell>
          <cell r="G288">
            <v>1321</v>
          </cell>
          <cell r="H288">
            <v>947</v>
          </cell>
          <cell r="I288">
            <v>1310</v>
          </cell>
          <cell r="O288">
            <v>1310</v>
          </cell>
          <cell r="R288">
            <v>0</v>
          </cell>
          <cell r="U288">
            <v>0</v>
          </cell>
          <cell r="V288">
            <v>0.85</v>
          </cell>
          <cell r="X288">
            <v>0.05</v>
          </cell>
          <cell r="Y288" t="str">
            <v>통신케이블전공</v>
          </cell>
          <cell r="Z288">
            <v>3.2000000000000001E-2</v>
          </cell>
          <cell r="AA288">
            <v>2.7E-2</v>
          </cell>
          <cell r="AD288">
            <v>0</v>
          </cell>
          <cell r="AE288">
            <v>0.85</v>
          </cell>
          <cell r="AF288" t="str">
            <v>통5-3-1</v>
          </cell>
          <cell r="AG288">
            <v>0.05</v>
          </cell>
        </row>
        <row r="289">
          <cell r="B289">
            <v>434</v>
          </cell>
          <cell r="C289" t="str">
            <v>고주파 동축케이블</v>
          </cell>
          <cell r="D289" t="str">
            <v>ECX 5C-2V</v>
          </cell>
          <cell r="E289" t="str">
            <v>M</v>
          </cell>
          <cell r="F289">
            <v>870</v>
          </cell>
          <cell r="G289">
            <v>416</v>
          </cell>
          <cell r="H289">
            <v>947</v>
          </cell>
          <cell r="I289">
            <v>424</v>
          </cell>
          <cell r="O289">
            <v>416</v>
          </cell>
          <cell r="R289">
            <v>0</v>
          </cell>
          <cell r="U289">
            <v>0</v>
          </cell>
          <cell r="V289">
            <v>0.85</v>
          </cell>
          <cell r="X289">
            <v>0.05</v>
          </cell>
          <cell r="Y289" t="str">
            <v>통신케이블전공</v>
          </cell>
          <cell r="Z289">
            <v>1.7999999999999999E-2</v>
          </cell>
          <cell r="AA289">
            <v>1.4999999999999999E-2</v>
          </cell>
          <cell r="AD289">
            <v>0</v>
          </cell>
          <cell r="AE289">
            <v>0.85</v>
          </cell>
          <cell r="AF289" t="str">
            <v>통5-3-1</v>
          </cell>
          <cell r="AG289">
            <v>0.05</v>
          </cell>
        </row>
        <row r="290">
          <cell r="B290">
            <v>441</v>
          </cell>
          <cell r="C290" t="str">
            <v>시내쌍케이블</v>
          </cell>
          <cell r="D290" t="str">
            <v>CPEV 0.5mm-5P</v>
          </cell>
          <cell r="E290" t="str">
            <v>M</v>
          </cell>
          <cell r="F290">
            <v>868</v>
          </cell>
          <cell r="G290">
            <v>626</v>
          </cell>
          <cell r="H290">
            <v>944</v>
          </cell>
          <cell r="I290">
            <v>683</v>
          </cell>
          <cell r="O290">
            <v>626</v>
          </cell>
          <cell r="R290">
            <v>0</v>
          </cell>
          <cell r="U290">
            <v>0</v>
          </cell>
          <cell r="V290">
            <v>0.85</v>
          </cell>
          <cell r="X290">
            <v>0.05</v>
          </cell>
          <cell r="Y290" t="str">
            <v>통신케이블전공</v>
          </cell>
          <cell r="Z290">
            <v>1.7999999999999999E-2</v>
          </cell>
          <cell r="AA290">
            <v>1.4999999999999999E-2</v>
          </cell>
          <cell r="AD290">
            <v>0</v>
          </cell>
          <cell r="AE290">
            <v>0.85</v>
          </cell>
          <cell r="AF290" t="str">
            <v>통3-1-33</v>
          </cell>
          <cell r="AG290">
            <v>0.05</v>
          </cell>
        </row>
        <row r="291">
          <cell r="B291">
            <v>442</v>
          </cell>
          <cell r="C291" t="str">
            <v>시내쌍케이블</v>
          </cell>
          <cell r="D291" t="str">
            <v>CPEV 0.5mm-10P</v>
          </cell>
          <cell r="E291" t="str">
            <v>M</v>
          </cell>
          <cell r="F291">
            <v>868</v>
          </cell>
          <cell r="G291">
            <v>722</v>
          </cell>
          <cell r="H291">
            <v>944</v>
          </cell>
          <cell r="I291">
            <v>898</v>
          </cell>
          <cell r="O291">
            <v>722</v>
          </cell>
          <cell r="R291">
            <v>0</v>
          </cell>
          <cell r="U291">
            <v>0</v>
          </cell>
          <cell r="V291">
            <v>0.85</v>
          </cell>
          <cell r="X291">
            <v>0.05</v>
          </cell>
          <cell r="Y291" t="str">
            <v>통신케이블전공</v>
          </cell>
          <cell r="Z291">
            <v>1.7999999999999999E-2</v>
          </cell>
          <cell r="AA291">
            <v>1.4999999999999999E-2</v>
          </cell>
          <cell r="AD291">
            <v>0</v>
          </cell>
          <cell r="AE291">
            <v>0.85</v>
          </cell>
          <cell r="AF291" t="str">
            <v>통3-1-33</v>
          </cell>
          <cell r="AG291">
            <v>0.05</v>
          </cell>
        </row>
        <row r="292">
          <cell r="B292">
            <v>443</v>
          </cell>
          <cell r="C292" t="str">
            <v>시내쌍케이블</v>
          </cell>
          <cell r="D292" t="str">
            <v>CPEV 0.5mm-15P</v>
          </cell>
          <cell r="E292" t="str">
            <v>M</v>
          </cell>
          <cell r="F292">
            <v>868</v>
          </cell>
          <cell r="G292">
            <v>882</v>
          </cell>
          <cell r="H292">
            <v>944</v>
          </cell>
          <cell r="I292">
            <v>1080</v>
          </cell>
          <cell r="O292">
            <v>882</v>
          </cell>
          <cell r="R292">
            <v>0</v>
          </cell>
          <cell r="U292">
            <v>0</v>
          </cell>
          <cell r="V292">
            <v>0.85</v>
          </cell>
          <cell r="X292">
            <v>0.05</v>
          </cell>
          <cell r="Y292" t="str">
            <v>통신케이블전공</v>
          </cell>
          <cell r="Z292">
            <v>2.1999999999999999E-2</v>
          </cell>
          <cell r="AA292">
            <v>1.7999999999999999E-2</v>
          </cell>
          <cell r="AD292">
            <v>0</v>
          </cell>
          <cell r="AE292">
            <v>0.85</v>
          </cell>
          <cell r="AF292" t="str">
            <v>통3-1-33</v>
          </cell>
          <cell r="AG292">
            <v>0.05</v>
          </cell>
        </row>
        <row r="293">
          <cell r="B293">
            <v>444</v>
          </cell>
          <cell r="C293" t="str">
            <v>시내쌍케이블</v>
          </cell>
          <cell r="D293" t="str">
            <v>CPEV 0.5mm-20P</v>
          </cell>
          <cell r="E293" t="str">
            <v>M</v>
          </cell>
          <cell r="F293">
            <v>868</v>
          </cell>
          <cell r="G293">
            <v>1020</v>
          </cell>
          <cell r="H293">
            <v>944</v>
          </cell>
          <cell r="I293">
            <v>1241</v>
          </cell>
          <cell r="O293">
            <v>1020</v>
          </cell>
          <cell r="R293">
            <v>0</v>
          </cell>
          <cell r="U293">
            <v>0</v>
          </cell>
          <cell r="V293">
            <v>0.85</v>
          </cell>
          <cell r="X293">
            <v>0.05</v>
          </cell>
          <cell r="Y293" t="str">
            <v>통신케이블전공</v>
          </cell>
          <cell r="Z293">
            <v>2.1999999999999999E-2</v>
          </cell>
          <cell r="AA293">
            <v>1.7999999999999999E-2</v>
          </cell>
          <cell r="AD293">
            <v>0</v>
          </cell>
          <cell r="AE293">
            <v>0.85</v>
          </cell>
          <cell r="AF293" t="str">
            <v>통3-1-33</v>
          </cell>
          <cell r="AG293">
            <v>0.05</v>
          </cell>
        </row>
        <row r="294">
          <cell r="B294">
            <v>445</v>
          </cell>
          <cell r="C294" t="str">
            <v>시내쌍케이블</v>
          </cell>
          <cell r="D294" t="str">
            <v>CPEV 0.5mm-25P</v>
          </cell>
          <cell r="E294" t="str">
            <v>M</v>
          </cell>
          <cell r="F294">
            <v>868</v>
          </cell>
          <cell r="G294">
            <v>1196</v>
          </cell>
          <cell r="H294">
            <v>944</v>
          </cell>
          <cell r="I294">
            <v>1551</v>
          </cell>
          <cell r="O294">
            <v>1196</v>
          </cell>
          <cell r="R294">
            <v>0</v>
          </cell>
          <cell r="U294">
            <v>0</v>
          </cell>
          <cell r="V294">
            <v>0.85</v>
          </cell>
          <cell r="X294">
            <v>0.05</v>
          </cell>
          <cell r="Y294" t="str">
            <v>통신케이블전공</v>
          </cell>
          <cell r="Z294">
            <v>2.3E-2</v>
          </cell>
          <cell r="AA294">
            <v>1.9E-2</v>
          </cell>
          <cell r="AD294">
            <v>0</v>
          </cell>
          <cell r="AE294">
            <v>0.85</v>
          </cell>
          <cell r="AF294" t="str">
            <v>통3-1-33</v>
          </cell>
          <cell r="AG294">
            <v>0.05</v>
          </cell>
        </row>
        <row r="295">
          <cell r="B295">
            <v>446</v>
          </cell>
          <cell r="C295" t="str">
            <v>시내쌍케이블</v>
          </cell>
          <cell r="D295" t="str">
            <v>CPEV 0.5mm-30P</v>
          </cell>
          <cell r="E295" t="str">
            <v>M</v>
          </cell>
          <cell r="F295">
            <v>868</v>
          </cell>
          <cell r="G295">
            <v>1352</v>
          </cell>
          <cell r="H295">
            <v>944</v>
          </cell>
          <cell r="I295">
            <v>1674</v>
          </cell>
          <cell r="O295">
            <v>1352</v>
          </cell>
          <cell r="R295">
            <v>0</v>
          </cell>
          <cell r="U295">
            <v>0</v>
          </cell>
          <cell r="V295">
            <v>0.85</v>
          </cell>
          <cell r="X295">
            <v>0.05</v>
          </cell>
          <cell r="Y295" t="str">
            <v>통신케이블전공</v>
          </cell>
          <cell r="Z295">
            <v>2.3E-2</v>
          </cell>
          <cell r="AA295">
            <v>1.9E-2</v>
          </cell>
          <cell r="AD295">
            <v>0</v>
          </cell>
          <cell r="AE295">
            <v>0.85</v>
          </cell>
          <cell r="AF295" t="str">
            <v>통3-1-33</v>
          </cell>
          <cell r="AG295">
            <v>0.05</v>
          </cell>
        </row>
        <row r="296">
          <cell r="B296">
            <v>451</v>
          </cell>
          <cell r="C296" t="str">
            <v>시내쌍케이블</v>
          </cell>
          <cell r="D296" t="str">
            <v>CPEV 0.65mm-5P</v>
          </cell>
          <cell r="E296" t="str">
            <v>M</v>
          </cell>
          <cell r="F296">
            <v>868</v>
          </cell>
          <cell r="G296">
            <v>710</v>
          </cell>
          <cell r="H296">
            <v>944</v>
          </cell>
          <cell r="I296">
            <v>816</v>
          </cell>
          <cell r="O296">
            <v>710</v>
          </cell>
          <cell r="R296">
            <v>0</v>
          </cell>
          <cell r="U296">
            <v>0</v>
          </cell>
          <cell r="V296">
            <v>0.85</v>
          </cell>
          <cell r="X296">
            <v>0.05</v>
          </cell>
          <cell r="Y296" t="str">
            <v>통신케이블전공</v>
          </cell>
          <cell r="Z296">
            <v>1.7999999999999999E-2</v>
          </cell>
          <cell r="AA296">
            <v>1.4999999999999999E-2</v>
          </cell>
          <cell r="AD296">
            <v>0</v>
          </cell>
          <cell r="AE296">
            <v>0.85</v>
          </cell>
          <cell r="AF296" t="str">
            <v>통3-1-33</v>
          </cell>
          <cell r="AG296">
            <v>0.05</v>
          </cell>
        </row>
        <row r="297">
          <cell r="B297">
            <v>452</v>
          </cell>
          <cell r="C297" t="str">
            <v>시내쌍케이블</v>
          </cell>
          <cell r="D297" t="str">
            <v>CPEV 0.65mm-10P</v>
          </cell>
          <cell r="E297" t="str">
            <v>M</v>
          </cell>
          <cell r="F297">
            <v>868</v>
          </cell>
          <cell r="G297">
            <v>893</v>
          </cell>
          <cell r="H297">
            <v>944</v>
          </cell>
          <cell r="I297">
            <v>1095</v>
          </cell>
          <cell r="O297">
            <v>893</v>
          </cell>
          <cell r="R297">
            <v>0</v>
          </cell>
          <cell r="U297">
            <v>0</v>
          </cell>
          <cell r="V297">
            <v>0.85</v>
          </cell>
          <cell r="X297">
            <v>0.05</v>
          </cell>
          <cell r="Y297" t="str">
            <v>통신케이블전공</v>
          </cell>
          <cell r="Z297">
            <v>1.7999999999999999E-2</v>
          </cell>
          <cell r="AA297">
            <v>1.4999999999999999E-2</v>
          </cell>
          <cell r="AD297">
            <v>0</v>
          </cell>
          <cell r="AE297">
            <v>0.85</v>
          </cell>
          <cell r="AF297" t="str">
            <v>통3-1-33</v>
          </cell>
          <cell r="AG297">
            <v>0.05</v>
          </cell>
        </row>
        <row r="298">
          <cell r="B298">
            <v>453</v>
          </cell>
          <cell r="C298" t="str">
            <v>시내쌍케이블</v>
          </cell>
          <cell r="D298" t="str">
            <v>CPEV 0.65mm-15P</v>
          </cell>
          <cell r="E298" t="str">
            <v>M</v>
          </cell>
          <cell r="F298">
            <v>868</v>
          </cell>
          <cell r="G298">
            <v>1114</v>
          </cell>
          <cell r="H298">
            <v>944</v>
          </cell>
          <cell r="I298">
            <v>1363</v>
          </cell>
          <cell r="O298">
            <v>1114</v>
          </cell>
          <cell r="R298">
            <v>0</v>
          </cell>
          <cell r="U298">
            <v>0</v>
          </cell>
          <cell r="V298">
            <v>0.85</v>
          </cell>
          <cell r="X298">
            <v>0.05</v>
          </cell>
          <cell r="Y298" t="str">
            <v>통신케이블전공</v>
          </cell>
          <cell r="Z298">
            <v>2.1999999999999999E-2</v>
          </cell>
          <cell r="AA298">
            <v>1.7999999999999999E-2</v>
          </cell>
          <cell r="AD298">
            <v>0</v>
          </cell>
          <cell r="AE298">
            <v>0.85</v>
          </cell>
          <cell r="AF298" t="str">
            <v>통3-1-33</v>
          </cell>
          <cell r="AG298">
            <v>0.05</v>
          </cell>
        </row>
        <row r="299">
          <cell r="B299">
            <v>454</v>
          </cell>
          <cell r="C299" t="str">
            <v>시내쌍케이블</v>
          </cell>
          <cell r="D299" t="str">
            <v>CPEV 0.65mm-20P</v>
          </cell>
          <cell r="E299" t="str">
            <v>M</v>
          </cell>
          <cell r="F299">
            <v>868</v>
          </cell>
          <cell r="G299">
            <v>1319</v>
          </cell>
          <cell r="H299">
            <v>944</v>
          </cell>
          <cell r="I299">
            <v>1634</v>
          </cell>
          <cell r="O299">
            <v>1319</v>
          </cell>
          <cell r="R299">
            <v>0</v>
          </cell>
          <cell r="U299">
            <v>0</v>
          </cell>
          <cell r="V299">
            <v>0.85</v>
          </cell>
          <cell r="X299">
            <v>0.05</v>
          </cell>
          <cell r="Y299" t="str">
            <v>통신케이블전공</v>
          </cell>
          <cell r="Z299">
            <v>2.1999999999999999E-2</v>
          </cell>
          <cell r="AA299">
            <v>1.7999999999999999E-2</v>
          </cell>
          <cell r="AD299">
            <v>0</v>
          </cell>
          <cell r="AE299">
            <v>0.85</v>
          </cell>
          <cell r="AF299" t="str">
            <v>통3-1-33</v>
          </cell>
          <cell r="AG299">
            <v>0.05</v>
          </cell>
        </row>
        <row r="300">
          <cell r="B300">
            <v>1455</v>
          </cell>
          <cell r="C300" t="str">
            <v>시내쌍케이블</v>
          </cell>
          <cell r="D300" t="str">
            <v>CPEV 0.65mm-25P</v>
          </cell>
          <cell r="E300" t="str">
            <v>M</v>
          </cell>
          <cell r="F300">
            <v>868</v>
          </cell>
          <cell r="G300">
            <v>1563</v>
          </cell>
          <cell r="H300">
            <v>944</v>
          </cell>
          <cell r="I300">
            <v>1937</v>
          </cell>
          <cell r="O300">
            <v>1563</v>
          </cell>
          <cell r="R300">
            <v>0</v>
          </cell>
          <cell r="U300">
            <v>0</v>
          </cell>
          <cell r="V300">
            <v>0.85</v>
          </cell>
          <cell r="X300">
            <v>0.05</v>
          </cell>
          <cell r="Y300" t="str">
            <v>통신케이블전공</v>
          </cell>
          <cell r="Z300">
            <v>2.3E-2</v>
          </cell>
          <cell r="AA300">
            <v>1.9E-2</v>
          </cell>
          <cell r="AD300">
            <v>0</v>
          </cell>
          <cell r="AE300">
            <v>0.85</v>
          </cell>
          <cell r="AF300" t="str">
            <v>통3-1-33</v>
          </cell>
          <cell r="AG300">
            <v>0.05</v>
          </cell>
        </row>
        <row r="301">
          <cell r="B301">
            <v>455</v>
          </cell>
          <cell r="C301" t="str">
            <v>시내쌍케이블</v>
          </cell>
          <cell r="D301" t="str">
            <v>CPEV 0.65mm-30P</v>
          </cell>
          <cell r="E301" t="str">
            <v>M</v>
          </cell>
          <cell r="F301">
            <v>868</v>
          </cell>
          <cell r="G301">
            <v>1794</v>
          </cell>
          <cell r="H301">
            <v>944</v>
          </cell>
          <cell r="I301">
            <v>2281</v>
          </cell>
          <cell r="O301">
            <v>1794</v>
          </cell>
          <cell r="R301">
            <v>0</v>
          </cell>
          <cell r="U301">
            <v>0</v>
          </cell>
          <cell r="V301">
            <v>0.85</v>
          </cell>
          <cell r="X301">
            <v>0.05</v>
          </cell>
          <cell r="Y301" t="str">
            <v>통신케이블전공</v>
          </cell>
          <cell r="Z301">
            <v>2.3E-2</v>
          </cell>
          <cell r="AA301">
            <v>1.9E-2</v>
          </cell>
          <cell r="AD301">
            <v>0</v>
          </cell>
          <cell r="AE301">
            <v>0.85</v>
          </cell>
          <cell r="AF301" t="str">
            <v>통3-1-33</v>
          </cell>
          <cell r="AG301">
            <v>0.05</v>
          </cell>
        </row>
        <row r="302">
          <cell r="B302">
            <v>456</v>
          </cell>
          <cell r="C302" t="str">
            <v>시내쌍케이블</v>
          </cell>
          <cell r="D302" t="str">
            <v>CPEV 0.9mm-5P</v>
          </cell>
          <cell r="E302" t="str">
            <v>M</v>
          </cell>
          <cell r="F302">
            <v>868</v>
          </cell>
          <cell r="G302">
            <v>848</v>
          </cell>
          <cell r="H302">
            <v>944</v>
          </cell>
          <cell r="I302">
            <v>1065</v>
          </cell>
          <cell r="O302">
            <v>848</v>
          </cell>
          <cell r="R302">
            <v>0</v>
          </cell>
          <cell r="U302">
            <v>0</v>
          </cell>
          <cell r="V302">
            <v>0.85</v>
          </cell>
          <cell r="X302">
            <v>0.05</v>
          </cell>
          <cell r="Y302" t="str">
            <v>통신케이블전공</v>
          </cell>
          <cell r="Z302">
            <v>1.7999999999999999E-2</v>
          </cell>
          <cell r="AA302">
            <v>1.4999999999999999E-2</v>
          </cell>
          <cell r="AD302">
            <v>0</v>
          </cell>
          <cell r="AE302">
            <v>0.85</v>
          </cell>
          <cell r="AF302" t="str">
            <v>통3-1-33</v>
          </cell>
          <cell r="AG302">
            <v>0.05</v>
          </cell>
        </row>
        <row r="303">
          <cell r="B303">
            <v>461</v>
          </cell>
          <cell r="C303" t="str">
            <v>캡타이어케이블</v>
          </cell>
          <cell r="D303" t="str">
            <v>VCT 0.75㎟/2C</v>
          </cell>
          <cell r="E303" t="str">
            <v>M</v>
          </cell>
          <cell r="F303">
            <v>863</v>
          </cell>
          <cell r="G303">
            <v>290</v>
          </cell>
          <cell r="H303">
            <v>938</v>
          </cell>
          <cell r="I303">
            <v>315</v>
          </cell>
          <cell r="O303">
            <v>290</v>
          </cell>
          <cell r="P303" t="str">
            <v>저압케이블전공</v>
          </cell>
          <cell r="Q303">
            <v>1.4E-2</v>
          </cell>
          <cell r="R303">
            <v>1.0999999999999999E-2</v>
          </cell>
          <cell r="U303">
            <v>0</v>
          </cell>
          <cell r="V303">
            <v>0.85</v>
          </cell>
          <cell r="W303" t="str">
            <v>전7-10</v>
          </cell>
          <cell r="X303">
            <v>0.05</v>
          </cell>
          <cell r="Y303" t="str">
            <v>통신케이블전공</v>
          </cell>
          <cell r="Z303">
            <v>1.4E-2</v>
          </cell>
          <cell r="AA303">
            <v>1.0999999999999999E-2</v>
          </cell>
          <cell r="AD303">
            <v>0</v>
          </cell>
          <cell r="AE303">
            <v>0.85</v>
          </cell>
          <cell r="AF303" t="str">
            <v>전7-10</v>
          </cell>
          <cell r="AG303">
            <v>0.05</v>
          </cell>
        </row>
        <row r="304">
          <cell r="B304">
            <v>462</v>
          </cell>
          <cell r="C304" t="str">
            <v>캡타이어케이블</v>
          </cell>
          <cell r="D304" t="str">
            <v>VCT 0.75㎟/4C</v>
          </cell>
          <cell r="E304" t="str">
            <v>M</v>
          </cell>
          <cell r="F304">
            <v>863</v>
          </cell>
          <cell r="G304">
            <v>410</v>
          </cell>
          <cell r="H304">
            <v>938</v>
          </cell>
          <cell r="I304">
            <v>438</v>
          </cell>
          <cell r="O304">
            <v>410</v>
          </cell>
          <cell r="P304" t="str">
            <v>저압케이블전공</v>
          </cell>
          <cell r="Q304">
            <v>2.5999999999999999E-2</v>
          </cell>
          <cell r="R304">
            <v>2.1999999999999999E-2</v>
          </cell>
          <cell r="U304">
            <v>0</v>
          </cell>
          <cell r="V304">
            <v>0.85</v>
          </cell>
          <cell r="W304" t="str">
            <v>전7-10</v>
          </cell>
          <cell r="X304">
            <v>0.05</v>
          </cell>
          <cell r="Y304" t="str">
            <v>통신케이블전공</v>
          </cell>
          <cell r="Z304">
            <v>2.5999999999999999E-2</v>
          </cell>
          <cell r="AA304">
            <v>2.1999999999999999E-2</v>
          </cell>
          <cell r="AD304">
            <v>0</v>
          </cell>
          <cell r="AE304">
            <v>0.85</v>
          </cell>
          <cell r="AF304" t="str">
            <v>전7-10</v>
          </cell>
          <cell r="AG304">
            <v>0.05</v>
          </cell>
        </row>
        <row r="305">
          <cell r="B305">
            <v>463</v>
          </cell>
          <cell r="C305" t="str">
            <v>캡타이어케이블</v>
          </cell>
          <cell r="D305" t="str">
            <v>VCT 0.75㎟/10C</v>
          </cell>
          <cell r="E305" t="str">
            <v>M</v>
          </cell>
          <cell r="F305">
            <v>863</v>
          </cell>
          <cell r="G305">
            <v>810</v>
          </cell>
          <cell r="H305">
            <v>944</v>
          </cell>
          <cell r="I305">
            <v>1634</v>
          </cell>
          <cell r="O305">
            <v>810</v>
          </cell>
          <cell r="P305" t="str">
            <v>저압케이블전공</v>
          </cell>
          <cell r="Q305">
            <v>4.8000000000000001E-2</v>
          </cell>
          <cell r="R305">
            <v>0.04</v>
          </cell>
          <cell r="U305">
            <v>0</v>
          </cell>
          <cell r="V305">
            <v>0.85</v>
          </cell>
          <cell r="W305" t="str">
            <v>전7-10</v>
          </cell>
          <cell r="X305">
            <v>0.05</v>
          </cell>
          <cell r="Y305" t="str">
            <v>통신케이블전공</v>
          </cell>
          <cell r="Z305">
            <v>4.8000000000000001E-2</v>
          </cell>
          <cell r="AA305">
            <v>0.04</v>
          </cell>
          <cell r="AD305">
            <v>0</v>
          </cell>
          <cell r="AE305">
            <v>0.85</v>
          </cell>
          <cell r="AF305" t="str">
            <v>전7-10</v>
          </cell>
          <cell r="AG305">
            <v>0.05</v>
          </cell>
        </row>
        <row r="306">
          <cell r="B306">
            <v>464</v>
          </cell>
          <cell r="C306" t="str">
            <v>캡타이어케이블</v>
          </cell>
          <cell r="D306" t="str">
            <v>VCT 1.25㎟/2C</v>
          </cell>
          <cell r="E306" t="str">
            <v>M</v>
          </cell>
          <cell r="F306">
            <v>863</v>
          </cell>
          <cell r="G306">
            <v>410</v>
          </cell>
          <cell r="H306">
            <v>938</v>
          </cell>
          <cell r="I306">
            <v>381</v>
          </cell>
          <cell r="O306">
            <v>381</v>
          </cell>
          <cell r="P306" t="str">
            <v>저압케이블전공</v>
          </cell>
          <cell r="Q306">
            <v>1.4E-2</v>
          </cell>
          <cell r="R306">
            <v>1.0999999999999999E-2</v>
          </cell>
          <cell r="U306">
            <v>0</v>
          </cell>
          <cell r="V306">
            <v>0.85</v>
          </cell>
          <cell r="W306" t="str">
            <v>전7-10</v>
          </cell>
          <cell r="X306">
            <v>0.05</v>
          </cell>
          <cell r="Y306" t="str">
            <v>통신케이블전공</v>
          </cell>
          <cell r="Z306">
            <v>1.4E-2</v>
          </cell>
          <cell r="AA306">
            <v>1.0999999999999999E-2</v>
          </cell>
          <cell r="AD306">
            <v>0</v>
          </cell>
          <cell r="AE306">
            <v>0.85</v>
          </cell>
          <cell r="AF306" t="str">
            <v>전7-10</v>
          </cell>
          <cell r="AG306">
            <v>0.05</v>
          </cell>
        </row>
        <row r="307">
          <cell r="B307">
            <v>465</v>
          </cell>
          <cell r="C307" t="str">
            <v>캡타이어케이블</v>
          </cell>
          <cell r="D307" t="str">
            <v>VCT 1.25㎟/3C</v>
          </cell>
          <cell r="E307" t="str">
            <v>M</v>
          </cell>
          <cell r="F307">
            <v>863</v>
          </cell>
          <cell r="G307">
            <v>500</v>
          </cell>
          <cell r="H307">
            <v>938</v>
          </cell>
          <cell r="I307">
            <v>465</v>
          </cell>
          <cell r="O307">
            <v>465</v>
          </cell>
          <cell r="P307" t="str">
            <v>저압케이블전공</v>
          </cell>
          <cell r="Q307">
            <v>1.9E-2</v>
          </cell>
          <cell r="R307">
            <v>1.6E-2</v>
          </cell>
          <cell r="U307">
            <v>0</v>
          </cell>
          <cell r="V307">
            <v>0.85</v>
          </cell>
          <cell r="W307" t="str">
            <v>전7-10</v>
          </cell>
          <cell r="X307">
            <v>0.05</v>
          </cell>
          <cell r="Y307" t="str">
            <v>통신케이블전공</v>
          </cell>
          <cell r="Z307">
            <v>1.9E-2</v>
          </cell>
          <cell r="AA307">
            <v>1.6E-2</v>
          </cell>
          <cell r="AD307">
            <v>0</v>
          </cell>
          <cell r="AE307">
            <v>0.85</v>
          </cell>
          <cell r="AF307" t="str">
            <v>전7-10</v>
          </cell>
          <cell r="AG307">
            <v>0.05</v>
          </cell>
        </row>
        <row r="308">
          <cell r="B308">
            <v>466</v>
          </cell>
          <cell r="C308" t="str">
            <v>캡타이어케이블</v>
          </cell>
          <cell r="D308" t="str">
            <v>VCT 2㎟/2C</v>
          </cell>
          <cell r="E308" t="str">
            <v>M</v>
          </cell>
          <cell r="F308">
            <v>863</v>
          </cell>
          <cell r="G308">
            <v>510</v>
          </cell>
          <cell r="H308">
            <v>938</v>
          </cell>
          <cell r="I308">
            <v>497</v>
          </cell>
          <cell r="O308">
            <v>497</v>
          </cell>
          <cell r="P308" t="str">
            <v>저압케이블전공</v>
          </cell>
          <cell r="Q308">
            <v>1.4E-2</v>
          </cell>
          <cell r="R308">
            <v>1.0999999999999999E-2</v>
          </cell>
          <cell r="U308">
            <v>0</v>
          </cell>
          <cell r="V308">
            <v>0.85</v>
          </cell>
          <cell r="W308" t="str">
            <v>전7-10</v>
          </cell>
          <cell r="X308">
            <v>0.05</v>
          </cell>
          <cell r="Y308" t="str">
            <v>통신케이블전공</v>
          </cell>
          <cell r="Z308">
            <v>1.4E-2</v>
          </cell>
          <cell r="AA308">
            <v>1.0999999999999999E-2</v>
          </cell>
          <cell r="AD308">
            <v>0</v>
          </cell>
          <cell r="AE308">
            <v>0.85</v>
          </cell>
          <cell r="AF308" t="str">
            <v>전7-10</v>
          </cell>
          <cell r="AG308">
            <v>0.05</v>
          </cell>
        </row>
        <row r="309">
          <cell r="B309">
            <v>467</v>
          </cell>
          <cell r="C309" t="str">
            <v>캡타이어케이블</v>
          </cell>
          <cell r="D309" t="str">
            <v>VCT 2㎟/3C</v>
          </cell>
          <cell r="E309" t="str">
            <v>M</v>
          </cell>
          <cell r="F309">
            <v>863</v>
          </cell>
          <cell r="G309">
            <v>640</v>
          </cell>
          <cell r="H309">
            <v>938</v>
          </cell>
          <cell r="I309">
            <v>594</v>
          </cell>
          <cell r="O309">
            <v>594</v>
          </cell>
          <cell r="P309" t="str">
            <v>저압케이블전공</v>
          </cell>
          <cell r="Q309">
            <v>1.9E-2</v>
          </cell>
          <cell r="R309">
            <v>1.6E-2</v>
          </cell>
          <cell r="U309">
            <v>0</v>
          </cell>
          <cell r="V309">
            <v>0.85</v>
          </cell>
          <cell r="W309" t="str">
            <v>전7-10</v>
          </cell>
          <cell r="X309">
            <v>0.05</v>
          </cell>
          <cell r="Y309" t="str">
            <v>통신케이블전공</v>
          </cell>
          <cell r="Z309">
            <v>1.9E-2</v>
          </cell>
          <cell r="AA309">
            <v>1.6E-2</v>
          </cell>
          <cell r="AD309">
            <v>0</v>
          </cell>
          <cell r="AE309">
            <v>0.85</v>
          </cell>
          <cell r="AF309" t="str">
            <v>전7-10</v>
          </cell>
          <cell r="AG309">
            <v>0.05</v>
          </cell>
        </row>
        <row r="310">
          <cell r="B310">
            <v>471</v>
          </cell>
          <cell r="C310" t="str">
            <v>MIC CABLE</v>
          </cell>
          <cell r="D310" t="str">
            <v>MW-3100</v>
          </cell>
          <cell r="E310" t="str">
            <v>M</v>
          </cell>
          <cell r="F310">
            <v>999</v>
          </cell>
          <cell r="G310">
            <v>900</v>
          </cell>
          <cell r="H310">
            <v>938</v>
          </cell>
          <cell r="I310">
            <v>438</v>
          </cell>
          <cell r="O310">
            <v>900</v>
          </cell>
          <cell r="P310" t="str">
            <v>저압케이블전공</v>
          </cell>
          <cell r="Q310">
            <v>2.5999999999999999E-2</v>
          </cell>
          <cell r="R310">
            <v>0</v>
          </cell>
          <cell r="U310">
            <v>0</v>
          </cell>
          <cell r="V310">
            <v>0.85</v>
          </cell>
          <cell r="W310" t="str">
            <v>전7-10</v>
          </cell>
          <cell r="X310">
            <v>0.05</v>
          </cell>
          <cell r="Y310" t="str">
            <v>통신내선공</v>
          </cell>
          <cell r="Z310">
            <v>1.4999999999999999E-2</v>
          </cell>
          <cell r="AA310">
            <v>1.2E-2</v>
          </cell>
          <cell r="AD310">
            <v>0</v>
          </cell>
          <cell r="AE310">
            <v>0.85</v>
          </cell>
          <cell r="AF310" t="str">
            <v>통5-3-3</v>
          </cell>
          <cell r="AG310">
            <v>0.05</v>
          </cell>
        </row>
        <row r="311">
          <cell r="B311">
            <v>472</v>
          </cell>
          <cell r="C311" t="str">
            <v>SPEAKER CABLE</v>
          </cell>
          <cell r="D311" t="str">
            <v>SW-2100</v>
          </cell>
          <cell r="E311" t="str">
            <v>M</v>
          </cell>
          <cell r="F311">
            <v>999</v>
          </cell>
          <cell r="G311">
            <v>400</v>
          </cell>
          <cell r="O311">
            <v>400</v>
          </cell>
          <cell r="P311" t="str">
            <v>저압케이블전공</v>
          </cell>
          <cell r="Q311">
            <v>4.8000000000000001E-2</v>
          </cell>
          <cell r="R311">
            <v>0</v>
          </cell>
          <cell r="U311">
            <v>0</v>
          </cell>
          <cell r="V311">
            <v>0.85</v>
          </cell>
          <cell r="W311" t="str">
            <v>전7-10</v>
          </cell>
          <cell r="X311">
            <v>0.05</v>
          </cell>
          <cell r="Y311" t="str">
            <v>통신내선공</v>
          </cell>
          <cell r="Z311">
            <v>1.4999999999999999E-2</v>
          </cell>
          <cell r="AA311">
            <v>1.2E-2</v>
          </cell>
          <cell r="AD311">
            <v>0</v>
          </cell>
          <cell r="AE311">
            <v>0.85</v>
          </cell>
          <cell r="AF311" t="str">
            <v>통5-3-3</v>
          </cell>
          <cell r="AG311">
            <v>0.05</v>
          </cell>
        </row>
        <row r="312">
          <cell r="B312">
            <v>473</v>
          </cell>
          <cell r="C312" t="str">
            <v>SPEAKER CABLE</v>
          </cell>
          <cell r="D312" t="str">
            <v>SW-9100</v>
          </cell>
          <cell r="E312" t="str">
            <v>M</v>
          </cell>
          <cell r="F312">
            <v>999</v>
          </cell>
          <cell r="G312">
            <v>2300</v>
          </cell>
          <cell r="H312">
            <v>938</v>
          </cell>
          <cell r="I312">
            <v>381</v>
          </cell>
          <cell r="O312">
            <v>2300</v>
          </cell>
          <cell r="P312" t="str">
            <v>저압케이블전공</v>
          </cell>
          <cell r="Q312">
            <v>1.4E-2</v>
          </cell>
          <cell r="R312">
            <v>0</v>
          </cell>
          <cell r="U312">
            <v>0</v>
          </cell>
          <cell r="V312">
            <v>0.85</v>
          </cell>
          <cell r="W312" t="str">
            <v>전7-10</v>
          </cell>
          <cell r="X312">
            <v>0.05</v>
          </cell>
          <cell r="Y312" t="str">
            <v>통신내선공</v>
          </cell>
          <cell r="Z312">
            <v>1.4999999999999999E-2</v>
          </cell>
          <cell r="AA312">
            <v>1.2E-2</v>
          </cell>
          <cell r="AD312">
            <v>0</v>
          </cell>
          <cell r="AE312">
            <v>0.85</v>
          </cell>
          <cell r="AF312" t="str">
            <v>통5-3-3</v>
          </cell>
          <cell r="AG312">
            <v>0.05</v>
          </cell>
        </row>
        <row r="313">
          <cell r="B313">
            <v>474</v>
          </cell>
          <cell r="C313" t="str">
            <v>SPEAKER CABLE</v>
          </cell>
          <cell r="D313" t="str">
            <v>30심</v>
          </cell>
          <cell r="E313" t="str">
            <v>M</v>
          </cell>
          <cell r="F313">
            <v>863</v>
          </cell>
          <cell r="G313">
            <v>500</v>
          </cell>
          <cell r="H313">
            <v>938</v>
          </cell>
          <cell r="I313">
            <v>465</v>
          </cell>
          <cell r="L313">
            <v>1200</v>
          </cell>
          <cell r="O313">
            <v>1200</v>
          </cell>
          <cell r="P313" t="str">
            <v>저압케이블전공</v>
          </cell>
          <cell r="Q313">
            <v>1.9E-2</v>
          </cell>
          <cell r="R313">
            <v>0</v>
          </cell>
          <cell r="U313">
            <v>0</v>
          </cell>
          <cell r="V313">
            <v>1</v>
          </cell>
          <cell r="W313" t="str">
            <v>전7-10</v>
          </cell>
          <cell r="X313">
            <v>0.05</v>
          </cell>
          <cell r="Y313" t="str">
            <v>통신내선공</v>
          </cell>
          <cell r="Z313">
            <v>1.4999999999999999E-2</v>
          </cell>
          <cell r="AA313">
            <v>1.2E-2</v>
          </cell>
          <cell r="AD313">
            <v>0</v>
          </cell>
          <cell r="AE313">
            <v>0.85</v>
          </cell>
          <cell r="AF313" t="str">
            <v>통5-3-3</v>
          </cell>
          <cell r="AG313">
            <v>0.05</v>
          </cell>
        </row>
        <row r="314">
          <cell r="B314">
            <v>475</v>
          </cell>
          <cell r="C314" t="str">
            <v>SPEAKER CABLE</v>
          </cell>
          <cell r="D314" t="str">
            <v>50심</v>
          </cell>
          <cell r="E314" t="str">
            <v>M</v>
          </cell>
          <cell r="F314">
            <v>863</v>
          </cell>
          <cell r="G314">
            <v>510</v>
          </cell>
          <cell r="H314">
            <v>938</v>
          </cell>
          <cell r="I314">
            <v>497</v>
          </cell>
          <cell r="L314">
            <v>1940</v>
          </cell>
          <cell r="O314">
            <v>1940</v>
          </cell>
          <cell r="P314" t="str">
            <v>저압케이블전공</v>
          </cell>
          <cell r="Q314">
            <v>1.4E-2</v>
          </cell>
          <cell r="R314">
            <v>0</v>
          </cell>
          <cell r="U314">
            <v>0</v>
          </cell>
          <cell r="V314">
            <v>1</v>
          </cell>
          <cell r="W314" t="str">
            <v>전7-10</v>
          </cell>
          <cell r="X314">
            <v>0.05</v>
          </cell>
          <cell r="Y314" t="str">
            <v>통신내선공</v>
          </cell>
          <cell r="Z314">
            <v>1.4999999999999999E-2</v>
          </cell>
          <cell r="AA314">
            <v>1.2E-2</v>
          </cell>
          <cell r="AD314">
            <v>0</v>
          </cell>
          <cell r="AE314">
            <v>0.85</v>
          </cell>
          <cell r="AF314" t="str">
            <v>통5-3-3</v>
          </cell>
          <cell r="AG314">
            <v>0.05</v>
          </cell>
        </row>
        <row r="315">
          <cell r="B315">
            <v>476</v>
          </cell>
          <cell r="C315" t="str">
            <v>SPEAKER CABLE</v>
          </cell>
          <cell r="D315" t="str">
            <v>연심88P</v>
          </cell>
          <cell r="E315" t="str">
            <v>M</v>
          </cell>
          <cell r="F315">
            <v>863</v>
          </cell>
          <cell r="G315">
            <v>640</v>
          </cell>
          <cell r="H315">
            <v>938</v>
          </cell>
          <cell r="I315">
            <v>594</v>
          </cell>
          <cell r="L315">
            <v>1500</v>
          </cell>
          <cell r="O315">
            <v>1500</v>
          </cell>
          <cell r="P315" t="str">
            <v>저압케이블전공</v>
          </cell>
          <cell r="Q315">
            <v>1.9E-2</v>
          </cell>
          <cell r="R315">
            <v>0</v>
          </cell>
          <cell r="U315">
            <v>0</v>
          </cell>
          <cell r="V315">
            <v>1</v>
          </cell>
          <cell r="W315" t="str">
            <v>전7-10</v>
          </cell>
          <cell r="X315">
            <v>0.05</v>
          </cell>
          <cell r="Y315" t="str">
            <v>통신내선공</v>
          </cell>
          <cell r="Z315">
            <v>1.4999999999999999E-2</v>
          </cell>
          <cell r="AA315">
            <v>1.2E-2</v>
          </cell>
          <cell r="AD315">
            <v>0</v>
          </cell>
          <cell r="AE315">
            <v>0.85</v>
          </cell>
          <cell r="AF315" t="str">
            <v>통5-3-3</v>
          </cell>
          <cell r="AG315">
            <v>0.05</v>
          </cell>
        </row>
        <row r="316">
          <cell r="B316">
            <v>477</v>
          </cell>
          <cell r="C316" t="str">
            <v>영상 CABLE</v>
          </cell>
          <cell r="D316" t="str">
            <v>2P shield</v>
          </cell>
          <cell r="E316" t="str">
            <v>M</v>
          </cell>
          <cell r="F316">
            <v>999</v>
          </cell>
          <cell r="G316">
            <v>900</v>
          </cell>
          <cell r="L316">
            <v>900</v>
          </cell>
          <cell r="O316">
            <v>900</v>
          </cell>
          <cell r="R316">
            <v>0</v>
          </cell>
          <cell r="U316">
            <v>0</v>
          </cell>
          <cell r="V316">
            <v>1</v>
          </cell>
          <cell r="X316">
            <v>0.05</v>
          </cell>
          <cell r="Y316" t="str">
            <v>통신내선공</v>
          </cell>
          <cell r="Z316">
            <v>1.4999999999999999E-2</v>
          </cell>
          <cell r="AA316">
            <v>1.2E-2</v>
          </cell>
          <cell r="AD316">
            <v>0</v>
          </cell>
          <cell r="AE316">
            <v>0.85</v>
          </cell>
          <cell r="AF316" t="str">
            <v>통5-3-3</v>
          </cell>
          <cell r="AG316">
            <v>0.05</v>
          </cell>
        </row>
        <row r="317">
          <cell r="B317">
            <v>478</v>
          </cell>
          <cell r="C317" t="str">
            <v>DATA CABLE</v>
          </cell>
          <cell r="D317" t="str">
            <v>RGB 5P</v>
          </cell>
          <cell r="E317" t="str">
            <v>M</v>
          </cell>
          <cell r="F317">
            <v>999</v>
          </cell>
          <cell r="G317">
            <v>400</v>
          </cell>
          <cell r="L317">
            <v>4500</v>
          </cell>
          <cell r="O317">
            <v>4500</v>
          </cell>
          <cell r="R317">
            <v>0</v>
          </cell>
          <cell r="U317">
            <v>0</v>
          </cell>
          <cell r="V317">
            <v>1</v>
          </cell>
          <cell r="X317">
            <v>0.05</v>
          </cell>
          <cell r="Y317" t="str">
            <v>통신내선공</v>
          </cell>
          <cell r="Z317">
            <v>1.4999999999999999E-2</v>
          </cell>
          <cell r="AA317">
            <v>1.2E-2</v>
          </cell>
          <cell r="AD317">
            <v>0</v>
          </cell>
          <cell r="AE317">
            <v>0.85</v>
          </cell>
          <cell r="AF317" t="str">
            <v>통5-3-3</v>
          </cell>
          <cell r="AG317">
            <v>0.05</v>
          </cell>
        </row>
        <row r="318">
          <cell r="B318">
            <v>473</v>
          </cell>
          <cell r="C318" t="str">
            <v>2.전선,케이블,접속재</v>
          </cell>
          <cell r="D318" t="str">
            <v>SW-9100</v>
          </cell>
          <cell r="E318" t="str">
            <v>M</v>
          </cell>
          <cell r="F318">
            <v>999</v>
          </cell>
          <cell r="G318">
            <v>2300</v>
          </cell>
          <cell r="O318">
            <v>0</v>
          </cell>
          <cell r="R318">
            <v>0</v>
          </cell>
          <cell r="U318">
            <v>0</v>
          </cell>
          <cell r="V318">
            <v>1</v>
          </cell>
          <cell r="X318">
            <v>0.05</v>
          </cell>
          <cell r="Y318" t="str">
            <v>통신내선공</v>
          </cell>
          <cell r="Z318">
            <v>1.4999999999999999E-2</v>
          </cell>
          <cell r="AA318">
            <v>0</v>
          </cell>
          <cell r="AD318">
            <v>0</v>
          </cell>
          <cell r="AE318">
            <v>1</v>
          </cell>
          <cell r="AF318" t="str">
            <v>통5-3-3</v>
          </cell>
          <cell r="AG318">
            <v>0</v>
          </cell>
        </row>
        <row r="319">
          <cell r="B319">
            <v>501</v>
          </cell>
          <cell r="C319" t="str">
            <v>노말밴드</v>
          </cell>
          <cell r="D319" t="str">
            <v>ST28</v>
          </cell>
          <cell r="E319" t="str">
            <v>개</v>
          </cell>
          <cell r="F319">
            <v>883</v>
          </cell>
          <cell r="G319">
            <v>1940</v>
          </cell>
          <cell r="H319">
            <v>968</v>
          </cell>
          <cell r="I319">
            <v>2070</v>
          </cell>
          <cell r="L319">
            <v>1200</v>
          </cell>
          <cell r="O319">
            <v>1940</v>
          </cell>
          <cell r="R319">
            <v>0</v>
          </cell>
          <cell r="U319">
            <v>0</v>
          </cell>
          <cell r="X319">
            <v>0.05</v>
          </cell>
          <cell r="Y319" t="str">
            <v>통신내선공</v>
          </cell>
          <cell r="Z319">
            <v>1.4999999999999999E-2</v>
          </cell>
          <cell r="AA319">
            <v>0</v>
          </cell>
          <cell r="AD319">
            <v>0</v>
          </cell>
          <cell r="AE319">
            <v>1</v>
          </cell>
          <cell r="AF319" t="str">
            <v>통5-3-3</v>
          </cell>
          <cell r="AG319">
            <v>0</v>
          </cell>
        </row>
        <row r="320">
          <cell r="B320">
            <v>502</v>
          </cell>
          <cell r="C320" t="str">
            <v>노말밴드</v>
          </cell>
          <cell r="D320" t="str">
            <v>ST36</v>
          </cell>
          <cell r="E320" t="str">
            <v>개</v>
          </cell>
          <cell r="F320">
            <v>883</v>
          </cell>
          <cell r="G320">
            <v>2590</v>
          </cell>
          <cell r="H320">
            <v>968</v>
          </cell>
          <cell r="I320">
            <v>2671</v>
          </cell>
          <cell r="L320">
            <v>1940</v>
          </cell>
          <cell r="O320">
            <v>2590</v>
          </cell>
          <cell r="R320">
            <v>0</v>
          </cell>
          <cell r="U320">
            <v>0</v>
          </cell>
          <cell r="X320">
            <v>0.05</v>
          </cell>
          <cell r="Y320" t="str">
            <v>통신내선공</v>
          </cell>
          <cell r="Z320">
            <v>1.4999999999999999E-2</v>
          </cell>
          <cell r="AA320">
            <v>0</v>
          </cell>
          <cell r="AD320">
            <v>0</v>
          </cell>
          <cell r="AE320">
            <v>1</v>
          </cell>
          <cell r="AF320" t="str">
            <v>통5-3-3</v>
          </cell>
          <cell r="AG320">
            <v>0</v>
          </cell>
        </row>
        <row r="321">
          <cell r="B321">
            <v>503</v>
          </cell>
          <cell r="C321" t="str">
            <v>노말밴드</v>
          </cell>
          <cell r="D321" t="str">
            <v>ST42</v>
          </cell>
          <cell r="E321" t="str">
            <v>개</v>
          </cell>
          <cell r="F321">
            <v>883</v>
          </cell>
          <cell r="G321">
            <v>3370</v>
          </cell>
          <cell r="H321">
            <v>968</v>
          </cell>
          <cell r="I321">
            <v>3471</v>
          </cell>
          <cell r="L321">
            <v>1500</v>
          </cell>
          <cell r="O321">
            <v>3370</v>
          </cell>
          <cell r="R321">
            <v>0</v>
          </cell>
          <cell r="U321">
            <v>0</v>
          </cell>
          <cell r="X321">
            <v>0.05</v>
          </cell>
          <cell r="Y321" t="str">
            <v>통신내선공</v>
          </cell>
          <cell r="Z321">
            <v>1.4999999999999999E-2</v>
          </cell>
          <cell r="AA321">
            <v>0</v>
          </cell>
          <cell r="AD321">
            <v>0</v>
          </cell>
          <cell r="AE321">
            <v>1</v>
          </cell>
          <cell r="AF321" t="str">
            <v>통5-3-3</v>
          </cell>
          <cell r="AG321">
            <v>0</v>
          </cell>
        </row>
        <row r="322">
          <cell r="B322">
            <v>504</v>
          </cell>
          <cell r="C322" t="str">
            <v>노말밴드</v>
          </cell>
          <cell r="D322" t="str">
            <v>ST54</v>
          </cell>
          <cell r="E322" t="str">
            <v>개</v>
          </cell>
          <cell r="F322">
            <v>883</v>
          </cell>
          <cell r="G322">
            <v>4800</v>
          </cell>
          <cell r="H322">
            <v>968</v>
          </cell>
          <cell r="I322">
            <v>4942</v>
          </cell>
          <cell r="L322">
            <v>900</v>
          </cell>
          <cell r="O322">
            <v>4800</v>
          </cell>
          <cell r="R322">
            <v>0</v>
          </cell>
          <cell r="U322">
            <v>0</v>
          </cell>
          <cell r="X322">
            <v>0.05</v>
          </cell>
          <cell r="Y322" t="str">
            <v>통신내선공</v>
          </cell>
          <cell r="Z322">
            <v>1.4999999999999999E-2</v>
          </cell>
          <cell r="AA322">
            <v>0</v>
          </cell>
          <cell r="AD322">
            <v>0</v>
          </cell>
          <cell r="AE322">
            <v>1</v>
          </cell>
          <cell r="AF322" t="str">
            <v>통5-3-3</v>
          </cell>
          <cell r="AG322">
            <v>0</v>
          </cell>
        </row>
        <row r="323">
          <cell r="B323">
            <v>505</v>
          </cell>
          <cell r="C323" t="str">
            <v>노말밴드</v>
          </cell>
          <cell r="D323" t="str">
            <v>ST70</v>
          </cell>
          <cell r="E323" t="str">
            <v>개</v>
          </cell>
          <cell r="F323">
            <v>883</v>
          </cell>
          <cell r="G323">
            <v>7770</v>
          </cell>
          <cell r="H323">
            <v>968</v>
          </cell>
          <cell r="I323">
            <v>8026</v>
          </cell>
          <cell r="L323">
            <v>4500</v>
          </cell>
          <cell r="O323">
            <v>7770</v>
          </cell>
          <cell r="R323">
            <v>0</v>
          </cell>
          <cell r="U323">
            <v>0</v>
          </cell>
          <cell r="X323">
            <v>0.05</v>
          </cell>
          <cell r="Y323" t="str">
            <v>통신내선공</v>
          </cell>
          <cell r="Z323">
            <v>1.4999999999999999E-2</v>
          </cell>
          <cell r="AA323">
            <v>0</v>
          </cell>
          <cell r="AD323">
            <v>0</v>
          </cell>
          <cell r="AE323">
            <v>1</v>
          </cell>
          <cell r="AF323" t="str">
            <v>통5-3-3</v>
          </cell>
          <cell r="AG323">
            <v>0</v>
          </cell>
        </row>
        <row r="324">
          <cell r="B324">
            <v>506</v>
          </cell>
          <cell r="C324" t="str">
            <v>노말밴드</v>
          </cell>
          <cell r="D324" t="str">
            <v>ST82</v>
          </cell>
          <cell r="E324" t="str">
            <v>개</v>
          </cell>
          <cell r="F324">
            <v>883</v>
          </cell>
          <cell r="G324">
            <v>11690</v>
          </cell>
          <cell r="H324">
            <v>968</v>
          </cell>
          <cell r="I324">
            <v>12038</v>
          </cell>
          <cell r="O324">
            <v>11690</v>
          </cell>
          <cell r="R324">
            <v>0</v>
          </cell>
          <cell r="U324">
            <v>0</v>
          </cell>
          <cell r="AA324">
            <v>0</v>
          </cell>
          <cell r="AD324">
            <v>0</v>
          </cell>
          <cell r="AG324">
            <v>0</v>
          </cell>
        </row>
        <row r="325">
          <cell r="B325">
            <v>507</v>
          </cell>
          <cell r="C325" t="str">
            <v>노말밴드</v>
          </cell>
          <cell r="D325" t="str">
            <v>ST104</v>
          </cell>
          <cell r="E325" t="str">
            <v>개</v>
          </cell>
          <cell r="F325">
            <v>883</v>
          </cell>
          <cell r="G325">
            <v>22000</v>
          </cell>
          <cell r="H325">
            <v>968</v>
          </cell>
          <cell r="I325">
            <v>22748</v>
          </cell>
          <cell r="O325">
            <v>22000</v>
          </cell>
          <cell r="R325">
            <v>0</v>
          </cell>
          <cell r="U325">
            <v>0</v>
          </cell>
          <cell r="AA325">
            <v>0</v>
          </cell>
          <cell r="AD325">
            <v>0</v>
          </cell>
          <cell r="AG325">
            <v>0</v>
          </cell>
        </row>
        <row r="326">
          <cell r="B326">
            <v>511</v>
          </cell>
          <cell r="C326" t="str">
            <v>파이프크램프</v>
          </cell>
          <cell r="D326" t="str">
            <v>16C</v>
          </cell>
          <cell r="E326" t="str">
            <v>개</v>
          </cell>
          <cell r="F326">
            <v>883</v>
          </cell>
          <cell r="G326">
            <v>270</v>
          </cell>
          <cell r="H326">
            <v>1032</v>
          </cell>
          <cell r="I326">
            <v>2671</v>
          </cell>
          <cell r="O326">
            <v>270</v>
          </cell>
          <cell r="R326">
            <v>0</v>
          </cell>
          <cell r="U326">
            <v>0</v>
          </cell>
          <cell r="AA326">
            <v>0</v>
          </cell>
          <cell r="AD326">
            <v>0</v>
          </cell>
          <cell r="AG326">
            <v>0</v>
          </cell>
        </row>
        <row r="327">
          <cell r="B327">
            <v>512</v>
          </cell>
          <cell r="C327" t="str">
            <v>파이프크램프</v>
          </cell>
          <cell r="D327" t="str">
            <v>22C</v>
          </cell>
          <cell r="E327" t="str">
            <v>개</v>
          </cell>
          <cell r="F327">
            <v>883</v>
          </cell>
          <cell r="G327">
            <v>304</v>
          </cell>
          <cell r="H327">
            <v>968</v>
          </cell>
          <cell r="I327">
            <v>3471</v>
          </cell>
          <cell r="O327">
            <v>304</v>
          </cell>
          <cell r="R327">
            <v>0</v>
          </cell>
          <cell r="U327">
            <v>0</v>
          </cell>
          <cell r="AA327">
            <v>0</v>
          </cell>
          <cell r="AD327">
            <v>0</v>
          </cell>
          <cell r="AG327">
            <v>0</v>
          </cell>
        </row>
        <row r="328">
          <cell r="B328">
            <v>513</v>
          </cell>
          <cell r="C328" t="str">
            <v>파이프크램프</v>
          </cell>
          <cell r="D328" t="str">
            <v>28C</v>
          </cell>
          <cell r="E328" t="str">
            <v>개</v>
          </cell>
          <cell r="F328">
            <v>883</v>
          </cell>
          <cell r="G328">
            <v>345</v>
          </cell>
          <cell r="H328">
            <v>968</v>
          </cell>
          <cell r="I328">
            <v>4942</v>
          </cell>
          <cell r="O328">
            <v>345</v>
          </cell>
          <cell r="R328">
            <v>0</v>
          </cell>
          <cell r="U328">
            <v>0</v>
          </cell>
          <cell r="AA328">
            <v>0</v>
          </cell>
          <cell r="AD328">
            <v>0</v>
          </cell>
          <cell r="AG328">
            <v>0</v>
          </cell>
        </row>
        <row r="329">
          <cell r="B329">
            <v>514</v>
          </cell>
          <cell r="C329" t="str">
            <v>파이프크램프</v>
          </cell>
          <cell r="D329" t="str">
            <v>36C</v>
          </cell>
          <cell r="E329" t="str">
            <v>개</v>
          </cell>
          <cell r="F329">
            <v>883</v>
          </cell>
          <cell r="G329">
            <v>419</v>
          </cell>
          <cell r="H329">
            <v>968</v>
          </cell>
          <cell r="I329">
            <v>8026</v>
          </cell>
          <cell r="O329">
            <v>419</v>
          </cell>
          <cell r="R329">
            <v>0</v>
          </cell>
          <cell r="U329">
            <v>0</v>
          </cell>
          <cell r="AA329">
            <v>0</v>
          </cell>
          <cell r="AD329">
            <v>0</v>
          </cell>
          <cell r="AG329">
            <v>0</v>
          </cell>
        </row>
        <row r="330">
          <cell r="B330">
            <v>515</v>
          </cell>
          <cell r="C330" t="str">
            <v>파이프크램프</v>
          </cell>
          <cell r="D330" t="str">
            <v>42C</v>
          </cell>
          <cell r="E330" t="str">
            <v>개</v>
          </cell>
          <cell r="F330">
            <v>883</v>
          </cell>
          <cell r="G330">
            <v>465</v>
          </cell>
          <cell r="H330">
            <v>968</v>
          </cell>
          <cell r="I330">
            <v>12038</v>
          </cell>
          <cell r="O330">
            <v>465</v>
          </cell>
          <cell r="R330">
            <v>0</v>
          </cell>
          <cell r="U330">
            <v>0</v>
          </cell>
          <cell r="AA330">
            <v>0</v>
          </cell>
          <cell r="AD330">
            <v>0</v>
          </cell>
          <cell r="AG330">
            <v>0</v>
          </cell>
        </row>
        <row r="331">
          <cell r="B331">
            <v>516</v>
          </cell>
          <cell r="C331" t="str">
            <v>파이프크램프</v>
          </cell>
          <cell r="D331" t="str">
            <v>54C</v>
          </cell>
          <cell r="E331" t="str">
            <v>개</v>
          </cell>
          <cell r="F331">
            <v>883</v>
          </cell>
          <cell r="G331">
            <v>552</v>
          </cell>
          <cell r="H331">
            <v>968</v>
          </cell>
          <cell r="I331">
            <v>22748</v>
          </cell>
          <cell r="O331">
            <v>552</v>
          </cell>
          <cell r="R331">
            <v>0</v>
          </cell>
          <cell r="U331">
            <v>0</v>
          </cell>
          <cell r="AA331">
            <v>0</v>
          </cell>
          <cell r="AD331">
            <v>0</v>
          </cell>
          <cell r="AG331">
            <v>0</v>
          </cell>
        </row>
        <row r="332">
          <cell r="B332">
            <v>517</v>
          </cell>
          <cell r="C332" t="str">
            <v>파이프크램프</v>
          </cell>
          <cell r="D332" t="str">
            <v>70C</v>
          </cell>
          <cell r="E332" t="str">
            <v>개</v>
          </cell>
          <cell r="F332">
            <v>883</v>
          </cell>
          <cell r="G332">
            <v>1017</v>
          </cell>
          <cell r="O332">
            <v>1017</v>
          </cell>
          <cell r="R332">
            <v>0</v>
          </cell>
          <cell r="U332">
            <v>0</v>
          </cell>
          <cell r="AA332">
            <v>0</v>
          </cell>
          <cell r="AD332">
            <v>0</v>
          </cell>
          <cell r="AG332">
            <v>0</v>
          </cell>
        </row>
        <row r="333">
          <cell r="B333">
            <v>518</v>
          </cell>
          <cell r="C333" t="str">
            <v>파이프크램프</v>
          </cell>
          <cell r="D333" t="str">
            <v>82C</v>
          </cell>
          <cell r="E333" t="str">
            <v>개</v>
          </cell>
          <cell r="F333">
            <v>883</v>
          </cell>
          <cell r="G333">
            <v>1035</v>
          </cell>
          <cell r="O333">
            <v>1035</v>
          </cell>
          <cell r="R333">
            <v>0</v>
          </cell>
          <cell r="U333">
            <v>0</v>
          </cell>
          <cell r="AA333">
            <v>0</v>
          </cell>
          <cell r="AD333">
            <v>0</v>
          </cell>
          <cell r="AG333">
            <v>0</v>
          </cell>
        </row>
        <row r="334">
          <cell r="B334">
            <v>519</v>
          </cell>
          <cell r="C334" t="str">
            <v>파이프크램프</v>
          </cell>
          <cell r="D334" t="str">
            <v>104C</v>
          </cell>
          <cell r="E334" t="str">
            <v>개</v>
          </cell>
          <cell r="F334">
            <v>883</v>
          </cell>
          <cell r="G334">
            <v>1276</v>
          </cell>
          <cell r="O334">
            <v>1276</v>
          </cell>
          <cell r="R334">
            <v>0</v>
          </cell>
          <cell r="U334">
            <v>0</v>
          </cell>
          <cell r="AA334">
            <v>0</v>
          </cell>
          <cell r="AD334">
            <v>0</v>
          </cell>
          <cell r="AG334">
            <v>0</v>
          </cell>
        </row>
        <row r="335">
          <cell r="B335">
            <v>521</v>
          </cell>
          <cell r="C335" t="str">
            <v>파이프행거</v>
          </cell>
          <cell r="D335" t="str">
            <v>16C</v>
          </cell>
          <cell r="E335" t="str">
            <v>개</v>
          </cell>
          <cell r="F335">
            <v>883</v>
          </cell>
          <cell r="G335">
            <v>488</v>
          </cell>
          <cell r="H335">
            <v>968</v>
          </cell>
          <cell r="I335">
            <v>538</v>
          </cell>
          <cell r="O335">
            <v>488</v>
          </cell>
          <cell r="R335">
            <v>0</v>
          </cell>
          <cell r="U335">
            <v>0</v>
          </cell>
          <cell r="AA335">
            <v>0</v>
          </cell>
          <cell r="AD335">
            <v>0</v>
          </cell>
          <cell r="AG335">
            <v>0</v>
          </cell>
        </row>
        <row r="336">
          <cell r="B336">
            <v>522</v>
          </cell>
          <cell r="C336" t="str">
            <v>파이프행거</v>
          </cell>
          <cell r="D336" t="str">
            <v>22C</v>
          </cell>
          <cell r="E336" t="str">
            <v>개</v>
          </cell>
          <cell r="F336">
            <v>883</v>
          </cell>
          <cell r="G336">
            <v>534</v>
          </cell>
          <cell r="H336">
            <v>968</v>
          </cell>
          <cell r="I336">
            <v>588</v>
          </cell>
          <cell r="O336">
            <v>534</v>
          </cell>
          <cell r="R336">
            <v>0</v>
          </cell>
          <cell r="U336">
            <v>0</v>
          </cell>
          <cell r="AA336">
            <v>0</v>
          </cell>
          <cell r="AD336">
            <v>0</v>
          </cell>
          <cell r="AG336">
            <v>0</v>
          </cell>
        </row>
        <row r="337">
          <cell r="B337">
            <v>523</v>
          </cell>
          <cell r="C337" t="str">
            <v>파이프행거</v>
          </cell>
          <cell r="D337" t="str">
            <v>28C</v>
          </cell>
          <cell r="E337" t="str">
            <v>개</v>
          </cell>
          <cell r="F337">
            <v>883</v>
          </cell>
          <cell r="G337">
            <v>592</v>
          </cell>
          <cell r="H337">
            <v>968</v>
          </cell>
          <cell r="I337">
            <v>651</v>
          </cell>
          <cell r="O337">
            <v>592</v>
          </cell>
          <cell r="R337">
            <v>0</v>
          </cell>
          <cell r="U337">
            <v>0</v>
          </cell>
          <cell r="AA337">
            <v>0</v>
          </cell>
          <cell r="AD337">
            <v>0</v>
          </cell>
          <cell r="AG337">
            <v>0</v>
          </cell>
        </row>
        <row r="338">
          <cell r="B338">
            <v>524</v>
          </cell>
          <cell r="C338" t="str">
            <v>파이프행거</v>
          </cell>
          <cell r="D338" t="str">
            <v>36C</v>
          </cell>
          <cell r="E338" t="str">
            <v>개</v>
          </cell>
          <cell r="F338">
            <v>883</v>
          </cell>
          <cell r="G338">
            <v>678</v>
          </cell>
          <cell r="H338">
            <v>968</v>
          </cell>
          <cell r="I338">
            <v>746</v>
          </cell>
          <cell r="O338">
            <v>678</v>
          </cell>
          <cell r="R338">
            <v>0</v>
          </cell>
          <cell r="U338">
            <v>0</v>
          </cell>
          <cell r="AA338">
            <v>0</v>
          </cell>
          <cell r="AD338">
            <v>0</v>
          </cell>
          <cell r="AG338">
            <v>0</v>
          </cell>
        </row>
        <row r="339">
          <cell r="B339">
            <v>525</v>
          </cell>
          <cell r="C339" t="str">
            <v>파이프행거</v>
          </cell>
          <cell r="D339" t="str">
            <v>42C</v>
          </cell>
          <cell r="E339" t="str">
            <v>개</v>
          </cell>
          <cell r="F339">
            <v>883</v>
          </cell>
          <cell r="G339">
            <v>747</v>
          </cell>
          <cell r="H339">
            <v>968</v>
          </cell>
          <cell r="I339">
            <v>822</v>
          </cell>
          <cell r="O339">
            <v>747</v>
          </cell>
          <cell r="R339">
            <v>0</v>
          </cell>
          <cell r="U339">
            <v>0</v>
          </cell>
          <cell r="AA339">
            <v>0</v>
          </cell>
          <cell r="AD339">
            <v>0</v>
          </cell>
          <cell r="AG339">
            <v>0</v>
          </cell>
        </row>
        <row r="340">
          <cell r="B340">
            <v>526</v>
          </cell>
          <cell r="C340" t="str">
            <v>파이프행거</v>
          </cell>
          <cell r="D340" t="str">
            <v>54C</v>
          </cell>
          <cell r="E340" t="str">
            <v>개</v>
          </cell>
          <cell r="F340">
            <v>883</v>
          </cell>
          <cell r="G340">
            <v>1069</v>
          </cell>
          <cell r="H340">
            <v>968</v>
          </cell>
          <cell r="I340">
            <v>1176</v>
          </cell>
          <cell r="O340">
            <v>1069</v>
          </cell>
          <cell r="R340">
            <v>0</v>
          </cell>
          <cell r="U340">
            <v>0</v>
          </cell>
          <cell r="AA340">
            <v>0</v>
          </cell>
          <cell r="AD340">
            <v>0</v>
          </cell>
          <cell r="AG340">
            <v>0</v>
          </cell>
        </row>
        <row r="341">
          <cell r="B341">
            <v>527</v>
          </cell>
          <cell r="C341" t="str">
            <v>파이프행거</v>
          </cell>
          <cell r="D341" t="str">
            <v>70C</v>
          </cell>
          <cell r="E341" t="str">
            <v>개</v>
          </cell>
          <cell r="F341">
            <v>883</v>
          </cell>
          <cell r="G341">
            <v>1311</v>
          </cell>
          <cell r="H341">
            <v>968</v>
          </cell>
          <cell r="I341">
            <v>1442</v>
          </cell>
          <cell r="O341">
            <v>1311</v>
          </cell>
          <cell r="R341">
            <v>0</v>
          </cell>
          <cell r="U341">
            <v>0</v>
          </cell>
          <cell r="AA341">
            <v>0</v>
          </cell>
          <cell r="AD341">
            <v>0</v>
          </cell>
          <cell r="AG341">
            <v>0</v>
          </cell>
        </row>
        <row r="342">
          <cell r="B342">
            <v>528</v>
          </cell>
          <cell r="C342" t="str">
            <v>파이프행거</v>
          </cell>
          <cell r="D342" t="str">
            <v>82C</v>
          </cell>
          <cell r="E342" t="str">
            <v>개</v>
          </cell>
          <cell r="F342">
            <v>883</v>
          </cell>
          <cell r="G342">
            <v>1426</v>
          </cell>
          <cell r="H342">
            <v>968</v>
          </cell>
          <cell r="I342">
            <v>1569</v>
          </cell>
          <cell r="O342">
            <v>1426</v>
          </cell>
          <cell r="R342">
            <v>0</v>
          </cell>
          <cell r="U342">
            <v>0</v>
          </cell>
          <cell r="AA342">
            <v>0</v>
          </cell>
          <cell r="AD342">
            <v>0</v>
          </cell>
          <cell r="AG342">
            <v>0</v>
          </cell>
        </row>
        <row r="343">
          <cell r="B343">
            <v>529</v>
          </cell>
          <cell r="C343" t="str">
            <v>파이프행거</v>
          </cell>
          <cell r="D343" t="str">
            <v>104C</v>
          </cell>
          <cell r="E343" t="str">
            <v>개</v>
          </cell>
          <cell r="F343">
            <v>883</v>
          </cell>
          <cell r="G343">
            <v>1966</v>
          </cell>
          <cell r="H343">
            <v>968</v>
          </cell>
          <cell r="I343">
            <v>2163</v>
          </cell>
          <cell r="O343">
            <v>1966</v>
          </cell>
          <cell r="R343">
            <v>0</v>
          </cell>
          <cell r="U343">
            <v>0</v>
          </cell>
          <cell r="AA343">
            <v>0</v>
          </cell>
          <cell r="AD343">
            <v>0</v>
          </cell>
          <cell r="AG343">
            <v>0</v>
          </cell>
        </row>
        <row r="344">
          <cell r="B344">
            <v>531</v>
          </cell>
          <cell r="C344" t="str">
            <v>노말밴드</v>
          </cell>
          <cell r="D344" t="str">
            <v>HI28</v>
          </cell>
          <cell r="E344" t="str">
            <v>개</v>
          </cell>
          <cell r="F344">
            <v>889</v>
          </cell>
          <cell r="G344">
            <v>700</v>
          </cell>
          <cell r="H344">
            <v>964</v>
          </cell>
          <cell r="I344">
            <v>1005</v>
          </cell>
          <cell r="O344">
            <v>700</v>
          </cell>
          <cell r="R344">
            <v>0</v>
          </cell>
          <cell r="U344">
            <v>0</v>
          </cell>
          <cell r="AA344">
            <v>0</v>
          </cell>
          <cell r="AD344">
            <v>0</v>
          </cell>
          <cell r="AG344">
            <v>0</v>
          </cell>
        </row>
        <row r="345">
          <cell r="B345">
            <v>532</v>
          </cell>
          <cell r="C345" t="str">
            <v>노말밴드</v>
          </cell>
          <cell r="D345" t="str">
            <v>HI36</v>
          </cell>
          <cell r="E345" t="str">
            <v>개</v>
          </cell>
          <cell r="F345">
            <v>889</v>
          </cell>
          <cell r="G345">
            <v>1000</v>
          </cell>
          <cell r="H345">
            <v>964</v>
          </cell>
          <cell r="I345">
            <v>1370</v>
          </cell>
          <cell r="O345">
            <v>1000</v>
          </cell>
          <cell r="R345">
            <v>0</v>
          </cell>
          <cell r="U345">
            <v>0</v>
          </cell>
          <cell r="AA345">
            <v>0</v>
          </cell>
          <cell r="AD345">
            <v>0</v>
          </cell>
          <cell r="AG345">
            <v>0</v>
          </cell>
        </row>
        <row r="346">
          <cell r="B346">
            <v>533</v>
          </cell>
          <cell r="C346" t="str">
            <v>노말밴드</v>
          </cell>
          <cell r="D346" t="str">
            <v>HI42</v>
          </cell>
          <cell r="E346" t="str">
            <v>개</v>
          </cell>
          <cell r="F346">
            <v>889</v>
          </cell>
          <cell r="G346">
            <v>1400</v>
          </cell>
          <cell r="H346">
            <v>964</v>
          </cell>
          <cell r="I346">
            <v>1815</v>
          </cell>
          <cell r="O346">
            <v>1400</v>
          </cell>
          <cell r="R346">
            <v>0</v>
          </cell>
          <cell r="U346">
            <v>0</v>
          </cell>
          <cell r="AA346">
            <v>0</v>
          </cell>
          <cell r="AD346">
            <v>0</v>
          </cell>
          <cell r="AG346">
            <v>0</v>
          </cell>
        </row>
        <row r="347">
          <cell r="B347">
            <v>534</v>
          </cell>
          <cell r="C347" t="str">
            <v>노말밴드</v>
          </cell>
          <cell r="D347" t="str">
            <v>HI54</v>
          </cell>
          <cell r="E347" t="str">
            <v>개</v>
          </cell>
          <cell r="F347">
            <v>889</v>
          </cell>
          <cell r="G347">
            <v>2400</v>
          </cell>
          <cell r="H347">
            <v>964</v>
          </cell>
          <cell r="I347">
            <v>2677</v>
          </cell>
          <cell r="O347">
            <v>2400</v>
          </cell>
          <cell r="R347">
            <v>0</v>
          </cell>
          <cell r="U347">
            <v>0</v>
          </cell>
          <cell r="AA347">
            <v>0</v>
          </cell>
          <cell r="AD347">
            <v>0</v>
          </cell>
          <cell r="AG347">
            <v>0</v>
          </cell>
        </row>
        <row r="348">
          <cell r="B348">
            <v>535</v>
          </cell>
          <cell r="C348" t="str">
            <v>노말밴드</v>
          </cell>
          <cell r="D348" t="str">
            <v>HI70</v>
          </cell>
          <cell r="E348" t="str">
            <v>개</v>
          </cell>
          <cell r="F348">
            <v>889</v>
          </cell>
          <cell r="G348">
            <v>4000</v>
          </cell>
          <cell r="H348">
            <v>964</v>
          </cell>
          <cell r="I348">
            <v>4932</v>
          </cell>
          <cell r="O348">
            <v>4000</v>
          </cell>
          <cell r="R348">
            <v>0</v>
          </cell>
          <cell r="U348">
            <v>0</v>
          </cell>
          <cell r="AA348">
            <v>0</v>
          </cell>
          <cell r="AD348">
            <v>0</v>
          </cell>
          <cell r="AG348">
            <v>0</v>
          </cell>
        </row>
        <row r="349">
          <cell r="B349">
            <v>536</v>
          </cell>
          <cell r="C349" t="str">
            <v>노말밴드</v>
          </cell>
          <cell r="D349" t="str">
            <v>HI82</v>
          </cell>
          <cell r="E349" t="str">
            <v>개</v>
          </cell>
          <cell r="F349">
            <v>889</v>
          </cell>
          <cell r="G349">
            <v>6400</v>
          </cell>
          <cell r="H349">
            <v>964</v>
          </cell>
          <cell r="I349">
            <v>7308</v>
          </cell>
          <cell r="O349">
            <v>6400</v>
          </cell>
          <cell r="R349">
            <v>0</v>
          </cell>
          <cell r="U349">
            <v>0</v>
          </cell>
          <cell r="AA349">
            <v>0</v>
          </cell>
          <cell r="AD349">
            <v>0</v>
          </cell>
          <cell r="AG349">
            <v>0</v>
          </cell>
        </row>
        <row r="350">
          <cell r="B350">
            <v>537</v>
          </cell>
          <cell r="C350" t="str">
            <v>노말밴드</v>
          </cell>
          <cell r="D350" t="str">
            <v>HI104</v>
          </cell>
          <cell r="E350" t="str">
            <v>개</v>
          </cell>
          <cell r="F350">
            <v>889</v>
          </cell>
          <cell r="G350">
            <v>9100</v>
          </cell>
          <cell r="H350">
            <v>964</v>
          </cell>
          <cell r="I350">
            <v>10048</v>
          </cell>
          <cell r="K350">
            <v>864</v>
          </cell>
          <cell r="O350">
            <v>9100</v>
          </cell>
          <cell r="R350">
            <v>0</v>
          </cell>
          <cell r="U350">
            <v>0</v>
          </cell>
          <cell r="AA350">
            <v>0</v>
          </cell>
          <cell r="AD350">
            <v>0</v>
          </cell>
          <cell r="AG350">
            <v>0</v>
          </cell>
        </row>
        <row r="351">
          <cell r="B351">
            <v>541</v>
          </cell>
          <cell r="C351" t="str">
            <v>콤비네이션카프링</v>
          </cell>
          <cell r="D351" t="str">
            <v>16C</v>
          </cell>
          <cell r="E351" t="str">
            <v>개</v>
          </cell>
          <cell r="F351">
            <v>889</v>
          </cell>
          <cell r="G351">
            <v>1000</v>
          </cell>
          <cell r="H351">
            <v>966</v>
          </cell>
          <cell r="I351">
            <v>580</v>
          </cell>
          <cell r="K351">
            <v>972</v>
          </cell>
          <cell r="O351">
            <v>580</v>
          </cell>
          <cell r="R351">
            <v>0</v>
          </cell>
          <cell r="U351">
            <v>0</v>
          </cell>
          <cell r="AA351">
            <v>0</v>
          </cell>
          <cell r="AD351">
            <v>0</v>
          </cell>
          <cell r="AG351">
            <v>0</v>
          </cell>
        </row>
        <row r="352">
          <cell r="B352">
            <v>542</v>
          </cell>
          <cell r="C352" t="str">
            <v>콤비네이션카프링</v>
          </cell>
          <cell r="D352" t="str">
            <v>22C</v>
          </cell>
          <cell r="E352" t="str">
            <v>개</v>
          </cell>
          <cell r="F352">
            <v>889</v>
          </cell>
          <cell r="G352">
            <v>1400</v>
          </cell>
          <cell r="H352">
            <v>966</v>
          </cell>
          <cell r="I352">
            <v>760</v>
          </cell>
          <cell r="O352">
            <v>760</v>
          </cell>
          <cell r="R352">
            <v>0</v>
          </cell>
          <cell r="U352">
            <v>0</v>
          </cell>
          <cell r="AA352">
            <v>0</v>
          </cell>
          <cell r="AD352">
            <v>0</v>
          </cell>
          <cell r="AG352">
            <v>0</v>
          </cell>
        </row>
        <row r="353">
          <cell r="B353">
            <v>543</v>
          </cell>
          <cell r="C353" t="str">
            <v>콤비네이션카프링</v>
          </cell>
          <cell r="D353" t="str">
            <v>28C</v>
          </cell>
          <cell r="E353" t="str">
            <v>개</v>
          </cell>
          <cell r="F353">
            <v>889</v>
          </cell>
          <cell r="G353">
            <v>2400</v>
          </cell>
          <cell r="H353">
            <v>966</v>
          </cell>
          <cell r="I353">
            <v>1060</v>
          </cell>
          <cell r="O353">
            <v>1060</v>
          </cell>
          <cell r="R353">
            <v>0</v>
          </cell>
          <cell r="U353">
            <v>0</v>
          </cell>
          <cell r="AA353">
            <v>0</v>
          </cell>
          <cell r="AD353">
            <v>0</v>
          </cell>
          <cell r="AG353">
            <v>0</v>
          </cell>
        </row>
        <row r="354">
          <cell r="B354">
            <v>544</v>
          </cell>
          <cell r="C354" t="str">
            <v>콤비네이션카프링</v>
          </cell>
          <cell r="D354" t="str">
            <v>36C</v>
          </cell>
          <cell r="E354" t="str">
            <v>개</v>
          </cell>
          <cell r="F354">
            <v>889</v>
          </cell>
          <cell r="G354">
            <v>4000</v>
          </cell>
          <cell r="H354">
            <v>966</v>
          </cell>
          <cell r="I354">
            <v>2120</v>
          </cell>
          <cell r="O354">
            <v>2120</v>
          </cell>
          <cell r="R354">
            <v>0</v>
          </cell>
          <cell r="U354">
            <v>0</v>
          </cell>
          <cell r="AA354">
            <v>0</v>
          </cell>
          <cell r="AD354">
            <v>0</v>
          </cell>
          <cell r="AG354">
            <v>0</v>
          </cell>
        </row>
        <row r="355">
          <cell r="B355">
            <v>545</v>
          </cell>
          <cell r="C355" t="str">
            <v>콤비네이션카프링</v>
          </cell>
          <cell r="D355" t="str">
            <v>42C</v>
          </cell>
          <cell r="E355" t="str">
            <v>개</v>
          </cell>
          <cell r="F355">
            <v>889</v>
          </cell>
          <cell r="G355">
            <v>6400</v>
          </cell>
          <cell r="H355">
            <v>966</v>
          </cell>
          <cell r="I355">
            <v>2750</v>
          </cell>
          <cell r="O355">
            <v>2750</v>
          </cell>
          <cell r="R355">
            <v>0</v>
          </cell>
          <cell r="U355">
            <v>0</v>
          </cell>
          <cell r="AA355">
            <v>0</v>
          </cell>
          <cell r="AD355">
            <v>0</v>
          </cell>
          <cell r="AG355">
            <v>0</v>
          </cell>
        </row>
        <row r="356">
          <cell r="B356">
            <v>546</v>
          </cell>
          <cell r="C356" t="str">
            <v>콤비네이션카프링</v>
          </cell>
          <cell r="D356" t="str">
            <v>54C</v>
          </cell>
          <cell r="E356" t="str">
            <v>개</v>
          </cell>
          <cell r="F356">
            <v>889</v>
          </cell>
          <cell r="G356">
            <v>9100</v>
          </cell>
          <cell r="H356">
            <v>966</v>
          </cell>
          <cell r="I356">
            <v>4510</v>
          </cell>
          <cell r="O356">
            <v>4510</v>
          </cell>
          <cell r="R356">
            <v>0</v>
          </cell>
          <cell r="U356">
            <v>0</v>
          </cell>
          <cell r="AA356">
            <v>0</v>
          </cell>
          <cell r="AD356">
            <v>0</v>
          </cell>
          <cell r="AG356">
            <v>0</v>
          </cell>
        </row>
        <row r="357">
          <cell r="B357">
            <v>551</v>
          </cell>
          <cell r="C357" t="str">
            <v>1종 가요관  콘넥타</v>
          </cell>
          <cell r="D357" t="str">
            <v>16C 비방수</v>
          </cell>
          <cell r="E357" t="str">
            <v>개</v>
          </cell>
          <cell r="F357">
            <v>886</v>
          </cell>
          <cell r="G357">
            <v>420</v>
          </cell>
          <cell r="H357">
            <v>967</v>
          </cell>
          <cell r="I357">
            <v>420</v>
          </cell>
          <cell r="O357">
            <v>420</v>
          </cell>
          <cell r="R357">
            <v>0</v>
          </cell>
          <cell r="U357">
            <v>0</v>
          </cell>
          <cell r="AA357">
            <v>0</v>
          </cell>
          <cell r="AD357">
            <v>0</v>
          </cell>
          <cell r="AG357">
            <v>0</v>
          </cell>
        </row>
        <row r="358">
          <cell r="B358">
            <v>552</v>
          </cell>
          <cell r="C358" t="str">
            <v>1종 가요관  콘넥타</v>
          </cell>
          <cell r="D358" t="str">
            <v>22C 비방수</v>
          </cell>
          <cell r="E358" t="str">
            <v>개</v>
          </cell>
          <cell r="F358">
            <v>886</v>
          </cell>
          <cell r="G358">
            <v>610</v>
          </cell>
          <cell r="H358">
            <v>967</v>
          </cell>
          <cell r="I358">
            <v>610</v>
          </cell>
          <cell r="O358">
            <v>610</v>
          </cell>
          <cell r="R358">
            <v>0</v>
          </cell>
          <cell r="U358">
            <v>0</v>
          </cell>
          <cell r="AA358">
            <v>0</v>
          </cell>
          <cell r="AD358">
            <v>0</v>
          </cell>
          <cell r="AG358">
            <v>0</v>
          </cell>
        </row>
        <row r="359">
          <cell r="B359">
            <v>553</v>
          </cell>
          <cell r="C359" t="str">
            <v>1종 가요관  콘넥타</v>
          </cell>
          <cell r="D359" t="str">
            <v>28C 비방수</v>
          </cell>
          <cell r="E359" t="str">
            <v>개</v>
          </cell>
          <cell r="F359">
            <v>886</v>
          </cell>
          <cell r="G359">
            <v>730</v>
          </cell>
          <cell r="H359">
            <v>967</v>
          </cell>
          <cell r="I359">
            <v>730</v>
          </cell>
          <cell r="O359">
            <v>730</v>
          </cell>
          <cell r="R359">
            <v>0</v>
          </cell>
          <cell r="U359">
            <v>0</v>
          </cell>
          <cell r="AA359">
            <v>0</v>
          </cell>
          <cell r="AD359">
            <v>0</v>
          </cell>
          <cell r="AG359">
            <v>0</v>
          </cell>
        </row>
        <row r="360">
          <cell r="B360">
            <v>554</v>
          </cell>
          <cell r="C360" t="str">
            <v>1종 가요관  콘넥타</v>
          </cell>
          <cell r="D360" t="str">
            <v>36C 비방수</v>
          </cell>
          <cell r="E360" t="str">
            <v>개</v>
          </cell>
          <cell r="F360">
            <v>886</v>
          </cell>
          <cell r="G360">
            <v>1060</v>
          </cell>
          <cell r="H360">
            <v>967</v>
          </cell>
          <cell r="I360">
            <v>1060</v>
          </cell>
          <cell r="O360">
            <v>1060</v>
          </cell>
          <cell r="R360">
            <v>0</v>
          </cell>
          <cell r="U360">
            <v>0</v>
          </cell>
          <cell r="AA360">
            <v>0</v>
          </cell>
          <cell r="AD360">
            <v>0</v>
          </cell>
          <cell r="AG360">
            <v>0</v>
          </cell>
        </row>
        <row r="361">
          <cell r="B361">
            <v>555</v>
          </cell>
          <cell r="C361" t="str">
            <v>1종 가요관  콘넥타</v>
          </cell>
          <cell r="D361" t="str">
            <v>70C 비방수</v>
          </cell>
          <cell r="E361" t="str">
            <v>개</v>
          </cell>
          <cell r="F361">
            <v>886</v>
          </cell>
          <cell r="H361">
            <v>966</v>
          </cell>
          <cell r="I361">
            <v>2750</v>
          </cell>
          <cell r="O361">
            <v>0</v>
          </cell>
          <cell r="R361">
            <v>0</v>
          </cell>
          <cell r="U361">
            <v>0</v>
          </cell>
          <cell r="AA361">
            <v>0</v>
          </cell>
          <cell r="AD361">
            <v>0</v>
          </cell>
          <cell r="AG361">
            <v>0</v>
          </cell>
        </row>
        <row r="362">
          <cell r="B362">
            <v>556</v>
          </cell>
          <cell r="C362" t="str">
            <v>1종 가요관  콘넥타</v>
          </cell>
          <cell r="D362" t="str">
            <v>42C 비방수</v>
          </cell>
          <cell r="E362" t="str">
            <v>개</v>
          </cell>
          <cell r="F362">
            <v>886</v>
          </cell>
          <cell r="G362">
            <v>1350</v>
          </cell>
          <cell r="H362">
            <v>967</v>
          </cell>
          <cell r="I362">
            <v>1350</v>
          </cell>
          <cell r="O362">
            <v>1350</v>
          </cell>
          <cell r="R362">
            <v>0</v>
          </cell>
          <cell r="U362">
            <v>0</v>
          </cell>
          <cell r="AA362">
            <v>0</v>
          </cell>
          <cell r="AD362">
            <v>0</v>
          </cell>
          <cell r="AG362">
            <v>0</v>
          </cell>
        </row>
        <row r="363">
          <cell r="B363">
            <v>557</v>
          </cell>
          <cell r="C363" t="str">
            <v>1종 가요관  콘넥타</v>
          </cell>
          <cell r="D363" t="str">
            <v>54C 비방수</v>
          </cell>
          <cell r="E363" t="str">
            <v>개</v>
          </cell>
          <cell r="F363">
            <v>886</v>
          </cell>
          <cell r="G363">
            <v>1680</v>
          </cell>
          <cell r="H363">
            <v>967</v>
          </cell>
          <cell r="I363">
            <v>1680</v>
          </cell>
          <cell r="O363">
            <v>1680</v>
          </cell>
          <cell r="R363">
            <v>0</v>
          </cell>
          <cell r="U363">
            <v>0</v>
          </cell>
          <cell r="AA363">
            <v>0</v>
          </cell>
          <cell r="AD363">
            <v>0</v>
          </cell>
          <cell r="AG363">
            <v>0</v>
          </cell>
        </row>
        <row r="364">
          <cell r="B364">
            <v>561</v>
          </cell>
          <cell r="C364" t="str">
            <v>1종 가요관  콘넥타</v>
          </cell>
          <cell r="D364" t="str">
            <v>16C 방수</v>
          </cell>
          <cell r="E364" t="str">
            <v>개</v>
          </cell>
          <cell r="F364">
            <v>886</v>
          </cell>
          <cell r="G364">
            <v>1510</v>
          </cell>
          <cell r="H364">
            <v>967</v>
          </cell>
          <cell r="I364">
            <v>1510</v>
          </cell>
          <cell r="O364">
            <v>1510</v>
          </cell>
          <cell r="R364">
            <v>0</v>
          </cell>
          <cell r="U364">
            <v>0</v>
          </cell>
          <cell r="AA364">
            <v>0</v>
          </cell>
          <cell r="AD364">
            <v>0</v>
          </cell>
          <cell r="AG364">
            <v>0</v>
          </cell>
        </row>
        <row r="365">
          <cell r="B365">
            <v>562</v>
          </cell>
          <cell r="C365" t="str">
            <v>1종 가요관  콘넥타</v>
          </cell>
          <cell r="D365" t="str">
            <v>22C 방수</v>
          </cell>
          <cell r="E365" t="str">
            <v>개</v>
          </cell>
          <cell r="F365">
            <v>886</v>
          </cell>
          <cell r="G365">
            <v>2080</v>
          </cell>
          <cell r="H365">
            <v>967</v>
          </cell>
          <cell r="I365">
            <v>2080</v>
          </cell>
          <cell r="O365">
            <v>2080</v>
          </cell>
          <cell r="R365">
            <v>0</v>
          </cell>
          <cell r="U365">
            <v>0</v>
          </cell>
          <cell r="AA365">
            <v>0</v>
          </cell>
          <cell r="AD365">
            <v>0</v>
          </cell>
          <cell r="AG365">
            <v>0</v>
          </cell>
        </row>
        <row r="366">
          <cell r="B366">
            <v>563</v>
          </cell>
          <cell r="C366" t="str">
            <v>1종 가요관  콘넥타</v>
          </cell>
          <cell r="D366" t="str">
            <v>28C 방수</v>
          </cell>
          <cell r="E366" t="str">
            <v>개</v>
          </cell>
          <cell r="F366">
            <v>886</v>
          </cell>
          <cell r="G366">
            <v>2550</v>
          </cell>
          <cell r="H366">
            <v>967</v>
          </cell>
          <cell r="I366">
            <v>2550</v>
          </cell>
          <cell r="O366">
            <v>2550</v>
          </cell>
          <cell r="R366">
            <v>0</v>
          </cell>
          <cell r="U366">
            <v>0</v>
          </cell>
          <cell r="AA366">
            <v>0</v>
          </cell>
          <cell r="AD366">
            <v>0</v>
          </cell>
          <cell r="AG366">
            <v>0</v>
          </cell>
        </row>
        <row r="367">
          <cell r="B367">
            <v>564</v>
          </cell>
          <cell r="C367" t="str">
            <v>1종 가요관  콘넥타</v>
          </cell>
          <cell r="D367" t="str">
            <v>36C 방수</v>
          </cell>
          <cell r="E367" t="str">
            <v>개</v>
          </cell>
          <cell r="F367">
            <v>886</v>
          </cell>
          <cell r="G367">
            <v>4020</v>
          </cell>
          <cell r="H367">
            <v>967</v>
          </cell>
          <cell r="I367">
            <v>4020</v>
          </cell>
          <cell r="O367">
            <v>4020</v>
          </cell>
          <cell r="R367">
            <v>0</v>
          </cell>
          <cell r="U367">
            <v>0</v>
          </cell>
          <cell r="AA367">
            <v>0</v>
          </cell>
          <cell r="AD367">
            <v>0</v>
          </cell>
          <cell r="AG367">
            <v>0</v>
          </cell>
        </row>
        <row r="368">
          <cell r="B368">
            <v>565</v>
          </cell>
          <cell r="C368" t="str">
            <v>1종 가요관  콘넥타</v>
          </cell>
          <cell r="D368" t="str">
            <v>42C 방수</v>
          </cell>
          <cell r="E368" t="str">
            <v>개</v>
          </cell>
          <cell r="F368">
            <v>886</v>
          </cell>
          <cell r="G368">
            <v>6200</v>
          </cell>
          <cell r="H368">
            <v>967</v>
          </cell>
          <cell r="I368">
            <v>6200</v>
          </cell>
          <cell r="O368">
            <v>6200</v>
          </cell>
          <cell r="R368">
            <v>0</v>
          </cell>
          <cell r="U368">
            <v>0</v>
          </cell>
          <cell r="AA368">
            <v>0</v>
          </cell>
          <cell r="AD368">
            <v>0</v>
          </cell>
          <cell r="AG368">
            <v>0</v>
          </cell>
        </row>
        <row r="369">
          <cell r="B369">
            <v>566</v>
          </cell>
          <cell r="C369" t="str">
            <v>1종 가요관  콘넥타</v>
          </cell>
          <cell r="D369" t="str">
            <v>54C 방수</v>
          </cell>
          <cell r="E369" t="str">
            <v>개</v>
          </cell>
          <cell r="F369">
            <v>886</v>
          </cell>
          <cell r="G369">
            <v>8220</v>
          </cell>
          <cell r="H369">
            <v>967</v>
          </cell>
          <cell r="I369">
            <v>8220</v>
          </cell>
          <cell r="O369">
            <v>8220</v>
          </cell>
          <cell r="R369">
            <v>0</v>
          </cell>
          <cell r="U369">
            <v>0</v>
          </cell>
          <cell r="AA369">
            <v>0</v>
          </cell>
          <cell r="AD369">
            <v>0</v>
          </cell>
          <cell r="AG369">
            <v>0</v>
          </cell>
        </row>
        <row r="370">
          <cell r="B370">
            <v>567</v>
          </cell>
          <cell r="C370" t="str">
            <v>1종 가요관  콘넥타</v>
          </cell>
          <cell r="D370" t="str">
            <v>70C 방수</v>
          </cell>
          <cell r="E370" t="str">
            <v>개</v>
          </cell>
          <cell r="F370">
            <v>886</v>
          </cell>
          <cell r="G370">
            <v>1510</v>
          </cell>
          <cell r="H370">
            <v>967</v>
          </cell>
          <cell r="I370">
            <v>13170</v>
          </cell>
          <cell r="O370">
            <v>13170</v>
          </cell>
          <cell r="R370">
            <v>0</v>
          </cell>
          <cell r="U370">
            <v>0</v>
          </cell>
          <cell r="AA370">
            <v>0</v>
          </cell>
          <cell r="AD370">
            <v>0</v>
          </cell>
          <cell r="AG370">
            <v>0</v>
          </cell>
        </row>
        <row r="371">
          <cell r="B371">
            <v>568</v>
          </cell>
          <cell r="C371" t="str">
            <v>1종 가요관  콘넥타</v>
          </cell>
          <cell r="D371" t="str">
            <v>82C 방수</v>
          </cell>
          <cell r="E371" t="str">
            <v>개</v>
          </cell>
          <cell r="F371">
            <v>886</v>
          </cell>
          <cell r="G371">
            <v>2080</v>
          </cell>
          <cell r="H371">
            <v>967</v>
          </cell>
          <cell r="I371">
            <v>14530</v>
          </cell>
          <cell r="O371">
            <v>14530</v>
          </cell>
          <cell r="R371">
            <v>0</v>
          </cell>
          <cell r="U371">
            <v>0</v>
          </cell>
          <cell r="AA371">
            <v>0</v>
          </cell>
          <cell r="AD371">
            <v>0</v>
          </cell>
          <cell r="AG371">
            <v>0</v>
          </cell>
        </row>
        <row r="372">
          <cell r="B372">
            <v>571</v>
          </cell>
          <cell r="C372" t="str">
            <v>압착터미널</v>
          </cell>
          <cell r="D372" t="str">
            <v>5.5㎟</v>
          </cell>
          <cell r="E372" t="str">
            <v>개</v>
          </cell>
          <cell r="F372">
            <v>878</v>
          </cell>
          <cell r="G372">
            <v>32</v>
          </cell>
          <cell r="H372">
            <v>960</v>
          </cell>
          <cell r="I372">
            <v>35</v>
          </cell>
          <cell r="O372">
            <v>32</v>
          </cell>
          <cell r="R372">
            <v>0</v>
          </cell>
          <cell r="U372">
            <v>0</v>
          </cell>
          <cell r="AA372">
            <v>0</v>
          </cell>
          <cell r="AD372">
            <v>0</v>
          </cell>
          <cell r="AG372">
            <v>0</v>
          </cell>
        </row>
        <row r="373">
          <cell r="B373">
            <v>572</v>
          </cell>
          <cell r="C373" t="str">
            <v>압착터미널</v>
          </cell>
          <cell r="D373" t="str">
            <v>8㎟</v>
          </cell>
          <cell r="E373" t="str">
            <v>개</v>
          </cell>
          <cell r="F373">
            <v>878</v>
          </cell>
          <cell r="G373">
            <v>35</v>
          </cell>
          <cell r="H373">
            <v>960</v>
          </cell>
          <cell r="I373">
            <v>63</v>
          </cell>
          <cell r="O373">
            <v>35</v>
          </cell>
          <cell r="R373">
            <v>0</v>
          </cell>
          <cell r="U373">
            <v>0</v>
          </cell>
          <cell r="AA373">
            <v>0</v>
          </cell>
          <cell r="AD373">
            <v>0</v>
          </cell>
          <cell r="AG373">
            <v>0</v>
          </cell>
        </row>
        <row r="374">
          <cell r="B374">
            <v>573</v>
          </cell>
          <cell r="C374" t="str">
            <v>압착터미널</v>
          </cell>
          <cell r="D374" t="str">
            <v>14㎟</v>
          </cell>
          <cell r="E374" t="str">
            <v>개</v>
          </cell>
          <cell r="F374">
            <v>878</v>
          </cell>
          <cell r="G374">
            <v>68</v>
          </cell>
          <cell r="H374">
            <v>960</v>
          </cell>
          <cell r="I374">
            <v>104</v>
          </cell>
          <cell r="O374">
            <v>68</v>
          </cell>
          <cell r="P374" t="str">
            <v>저압케이블전공</v>
          </cell>
          <cell r="Q374">
            <v>7.8E-2</v>
          </cell>
          <cell r="R374">
            <v>7.8E-2</v>
          </cell>
          <cell r="U374">
            <v>0</v>
          </cell>
          <cell r="V374">
            <v>1</v>
          </cell>
          <cell r="W374" t="str">
            <v>전5-40</v>
          </cell>
          <cell r="AA374">
            <v>0</v>
          </cell>
          <cell r="AD374">
            <v>0</v>
          </cell>
          <cell r="AG374">
            <v>0</v>
          </cell>
        </row>
        <row r="375">
          <cell r="B375">
            <v>574</v>
          </cell>
          <cell r="C375" t="str">
            <v>압착터미널</v>
          </cell>
          <cell r="D375" t="str">
            <v>22㎟</v>
          </cell>
          <cell r="E375" t="str">
            <v>개</v>
          </cell>
          <cell r="F375">
            <v>878</v>
          </cell>
          <cell r="G375">
            <v>88</v>
          </cell>
          <cell r="H375">
            <v>960</v>
          </cell>
          <cell r="I375">
            <v>138</v>
          </cell>
          <cell r="O375">
            <v>88</v>
          </cell>
          <cell r="P375" t="str">
            <v>저압케이블전공</v>
          </cell>
          <cell r="Q375">
            <v>9.6000000000000002E-2</v>
          </cell>
          <cell r="R375">
            <v>9.6000000000000002E-2</v>
          </cell>
          <cell r="U375">
            <v>0</v>
          </cell>
          <cell r="V375">
            <v>1</v>
          </cell>
          <cell r="W375" t="str">
            <v>전5-40</v>
          </cell>
          <cell r="AA375">
            <v>0</v>
          </cell>
          <cell r="AD375">
            <v>0</v>
          </cell>
          <cell r="AG375">
            <v>0</v>
          </cell>
        </row>
        <row r="376">
          <cell r="B376">
            <v>575</v>
          </cell>
          <cell r="C376" t="str">
            <v>압착터미널</v>
          </cell>
          <cell r="D376" t="str">
            <v>38㎟</v>
          </cell>
          <cell r="E376" t="str">
            <v>개</v>
          </cell>
          <cell r="F376">
            <v>878</v>
          </cell>
          <cell r="G376">
            <v>200</v>
          </cell>
          <cell r="H376">
            <v>960</v>
          </cell>
          <cell r="I376">
            <v>200</v>
          </cell>
          <cell r="O376">
            <v>200</v>
          </cell>
          <cell r="P376" t="str">
            <v>저압케이블전공</v>
          </cell>
          <cell r="Q376">
            <v>0.11399999999999999</v>
          </cell>
          <cell r="R376">
            <v>0.114</v>
          </cell>
          <cell r="U376">
            <v>0</v>
          </cell>
          <cell r="V376">
            <v>1</v>
          </cell>
          <cell r="W376" t="str">
            <v>전5-40</v>
          </cell>
          <cell r="AA376">
            <v>0</v>
          </cell>
          <cell r="AD376">
            <v>0</v>
          </cell>
          <cell r="AG376">
            <v>0</v>
          </cell>
        </row>
        <row r="377">
          <cell r="B377">
            <v>576</v>
          </cell>
          <cell r="C377" t="str">
            <v>압착터미널</v>
          </cell>
          <cell r="D377" t="str">
            <v>60㎟</v>
          </cell>
          <cell r="E377" t="str">
            <v>개</v>
          </cell>
          <cell r="F377">
            <v>878</v>
          </cell>
          <cell r="G377">
            <v>230</v>
          </cell>
          <cell r="H377">
            <v>960</v>
          </cell>
          <cell r="I377">
            <v>317</v>
          </cell>
          <cell r="O377">
            <v>230</v>
          </cell>
          <cell r="P377" t="str">
            <v>저압케이블전공</v>
          </cell>
          <cell r="Q377">
            <v>0.13800000000000001</v>
          </cell>
          <cell r="R377">
            <v>0.13800000000000001</v>
          </cell>
          <cell r="U377">
            <v>0</v>
          </cell>
          <cell r="V377">
            <v>1</v>
          </cell>
          <cell r="W377" t="str">
            <v>전5-40</v>
          </cell>
          <cell r="AA377">
            <v>0</v>
          </cell>
          <cell r="AD377">
            <v>0</v>
          </cell>
          <cell r="AG377">
            <v>0</v>
          </cell>
        </row>
        <row r="378">
          <cell r="B378">
            <v>577</v>
          </cell>
          <cell r="C378" t="str">
            <v>압착터미널</v>
          </cell>
          <cell r="D378" t="str">
            <v>100㎟</v>
          </cell>
          <cell r="E378" t="str">
            <v>개</v>
          </cell>
          <cell r="F378">
            <v>878</v>
          </cell>
          <cell r="G378">
            <v>350</v>
          </cell>
          <cell r="H378">
            <v>960</v>
          </cell>
          <cell r="I378">
            <v>634</v>
          </cell>
          <cell r="O378">
            <v>350</v>
          </cell>
          <cell r="P378" t="str">
            <v>저압케이블전공</v>
          </cell>
          <cell r="Q378">
            <v>0.159</v>
          </cell>
          <cell r="R378">
            <v>0.159</v>
          </cell>
          <cell r="U378">
            <v>0</v>
          </cell>
          <cell r="V378">
            <v>1</v>
          </cell>
          <cell r="W378" t="str">
            <v>전5-40</v>
          </cell>
          <cell r="AA378">
            <v>0</v>
          </cell>
          <cell r="AD378">
            <v>0</v>
          </cell>
          <cell r="AG378">
            <v>0</v>
          </cell>
        </row>
        <row r="379">
          <cell r="B379">
            <v>578</v>
          </cell>
          <cell r="C379" t="str">
            <v>압착터미널</v>
          </cell>
          <cell r="D379" t="str">
            <v>150㎟</v>
          </cell>
          <cell r="E379" t="str">
            <v>개</v>
          </cell>
          <cell r="F379">
            <v>878</v>
          </cell>
          <cell r="G379">
            <v>740</v>
          </cell>
          <cell r="H379">
            <v>960</v>
          </cell>
          <cell r="I379">
            <v>1378</v>
          </cell>
          <cell r="O379">
            <v>740</v>
          </cell>
          <cell r="P379" t="str">
            <v>저압케이블전공</v>
          </cell>
          <cell r="Q379">
            <v>0.19800000000000001</v>
          </cell>
          <cell r="R379">
            <v>0.19800000000000001</v>
          </cell>
          <cell r="U379">
            <v>0</v>
          </cell>
          <cell r="V379">
            <v>1</v>
          </cell>
          <cell r="W379" t="str">
            <v>전5-40</v>
          </cell>
          <cell r="AA379">
            <v>0</v>
          </cell>
          <cell r="AD379">
            <v>0</v>
          </cell>
          <cell r="AG379">
            <v>0</v>
          </cell>
        </row>
        <row r="380">
          <cell r="B380">
            <v>579</v>
          </cell>
          <cell r="C380" t="str">
            <v>압착터미널</v>
          </cell>
          <cell r="D380" t="str">
            <v>200㎟</v>
          </cell>
          <cell r="E380" t="str">
            <v>개</v>
          </cell>
          <cell r="F380">
            <v>878</v>
          </cell>
          <cell r="G380">
            <v>1250</v>
          </cell>
          <cell r="H380">
            <v>960</v>
          </cell>
          <cell r="I380">
            <v>1723</v>
          </cell>
          <cell r="O380">
            <v>1250</v>
          </cell>
          <cell r="P380" t="str">
            <v>저압케이블전공</v>
          </cell>
          <cell r="Q380">
            <v>0.216</v>
          </cell>
          <cell r="R380">
            <v>0.216</v>
          </cell>
          <cell r="U380">
            <v>0</v>
          </cell>
          <cell r="V380">
            <v>1</v>
          </cell>
          <cell r="W380" t="str">
            <v>전5-40</v>
          </cell>
          <cell r="AA380">
            <v>0</v>
          </cell>
          <cell r="AD380">
            <v>0</v>
          </cell>
          <cell r="AG380">
            <v>0</v>
          </cell>
        </row>
        <row r="381">
          <cell r="B381">
            <v>5791</v>
          </cell>
          <cell r="C381" t="str">
            <v>압착터미널</v>
          </cell>
          <cell r="D381" t="str">
            <v>250㎟</v>
          </cell>
          <cell r="E381" t="str">
            <v>개</v>
          </cell>
          <cell r="F381">
            <v>878</v>
          </cell>
          <cell r="G381">
            <v>1350</v>
          </cell>
          <cell r="H381">
            <v>960</v>
          </cell>
          <cell r="I381">
            <v>1998</v>
          </cell>
          <cell r="O381">
            <v>1350</v>
          </cell>
          <cell r="P381" t="str">
            <v>저압케이블전공</v>
          </cell>
          <cell r="Q381">
            <v>0.24299999999999999</v>
          </cell>
          <cell r="R381">
            <v>0.24299999999999999</v>
          </cell>
          <cell r="U381">
            <v>0</v>
          </cell>
          <cell r="V381">
            <v>1</v>
          </cell>
          <cell r="W381" t="str">
            <v>전5-40</v>
          </cell>
          <cell r="AA381">
            <v>0</v>
          </cell>
          <cell r="AD381">
            <v>0</v>
          </cell>
          <cell r="AG381">
            <v>0</v>
          </cell>
        </row>
        <row r="382">
          <cell r="B382">
            <v>580</v>
          </cell>
          <cell r="C382" t="str">
            <v>동관단자(1HOLE)</v>
          </cell>
          <cell r="D382" t="str">
            <v>14㎟</v>
          </cell>
          <cell r="E382" t="str">
            <v>개</v>
          </cell>
          <cell r="F382">
            <v>878</v>
          </cell>
          <cell r="G382">
            <v>340</v>
          </cell>
          <cell r="H382">
            <v>959</v>
          </cell>
          <cell r="I382">
            <v>459</v>
          </cell>
          <cell r="O382">
            <v>340</v>
          </cell>
          <cell r="P382" t="str">
            <v>저압케이블전공</v>
          </cell>
          <cell r="Q382">
            <v>7.8E-2</v>
          </cell>
          <cell r="R382">
            <v>7.8E-2</v>
          </cell>
          <cell r="U382">
            <v>0</v>
          </cell>
          <cell r="V382">
            <v>1</v>
          </cell>
          <cell r="W382" t="str">
            <v>전5-40</v>
          </cell>
          <cell r="AA382">
            <v>0</v>
          </cell>
          <cell r="AD382">
            <v>0</v>
          </cell>
          <cell r="AG382">
            <v>0</v>
          </cell>
        </row>
        <row r="383">
          <cell r="B383">
            <v>581</v>
          </cell>
          <cell r="C383" t="str">
            <v>동관단자(2HOLE)</v>
          </cell>
          <cell r="D383" t="str">
            <v>8㎟</v>
          </cell>
          <cell r="E383" t="str">
            <v>개</v>
          </cell>
          <cell r="F383">
            <v>878</v>
          </cell>
          <cell r="G383">
            <v>440</v>
          </cell>
          <cell r="H383">
            <v>959</v>
          </cell>
          <cell r="I383">
            <v>317</v>
          </cell>
          <cell r="O383">
            <v>440</v>
          </cell>
          <cell r="P383" t="str">
            <v>저압케이블전공</v>
          </cell>
          <cell r="Q383">
            <v>0.13800000000000001</v>
          </cell>
          <cell r="R383">
            <v>0</v>
          </cell>
          <cell r="U383">
            <v>0</v>
          </cell>
          <cell r="V383">
            <v>1</v>
          </cell>
          <cell r="W383" t="str">
            <v>전5-40</v>
          </cell>
          <cell r="AA383">
            <v>0</v>
          </cell>
          <cell r="AD383">
            <v>0</v>
          </cell>
          <cell r="AG383">
            <v>0</v>
          </cell>
        </row>
        <row r="384">
          <cell r="B384">
            <v>582</v>
          </cell>
          <cell r="C384" t="str">
            <v>동관단자(2HOLE)</v>
          </cell>
          <cell r="D384" t="str">
            <v>14㎟</v>
          </cell>
          <cell r="E384" t="str">
            <v>개</v>
          </cell>
          <cell r="F384">
            <v>878</v>
          </cell>
          <cell r="G384">
            <v>550</v>
          </cell>
          <cell r="H384">
            <v>959</v>
          </cell>
          <cell r="I384">
            <v>634</v>
          </cell>
          <cell r="O384">
            <v>550</v>
          </cell>
          <cell r="P384" t="str">
            <v>저압케이블전공</v>
          </cell>
          <cell r="Q384">
            <v>7.8E-2</v>
          </cell>
          <cell r="R384">
            <v>7.8E-2</v>
          </cell>
          <cell r="U384">
            <v>0</v>
          </cell>
          <cell r="V384">
            <v>1</v>
          </cell>
          <cell r="W384" t="str">
            <v>전5-40</v>
          </cell>
          <cell r="AA384">
            <v>0</v>
          </cell>
          <cell r="AD384">
            <v>0</v>
          </cell>
          <cell r="AG384">
            <v>0</v>
          </cell>
        </row>
        <row r="385">
          <cell r="B385">
            <v>583</v>
          </cell>
          <cell r="C385" t="str">
            <v>동관단자(2HOLE)</v>
          </cell>
          <cell r="D385" t="str">
            <v>22㎟</v>
          </cell>
          <cell r="E385" t="str">
            <v>개</v>
          </cell>
          <cell r="F385">
            <v>878</v>
          </cell>
          <cell r="G385">
            <v>630</v>
          </cell>
          <cell r="H385">
            <v>959</v>
          </cell>
          <cell r="I385">
            <v>840</v>
          </cell>
          <cell r="O385">
            <v>630</v>
          </cell>
          <cell r="P385" t="str">
            <v>저압케이블전공</v>
          </cell>
          <cell r="Q385">
            <v>9.6000000000000002E-2</v>
          </cell>
          <cell r="R385">
            <v>9.6000000000000002E-2</v>
          </cell>
          <cell r="U385">
            <v>0</v>
          </cell>
          <cell r="V385">
            <v>1</v>
          </cell>
          <cell r="W385" t="str">
            <v>전5-40</v>
          </cell>
          <cell r="AA385">
            <v>0</v>
          </cell>
          <cell r="AD385">
            <v>0</v>
          </cell>
          <cell r="AG385">
            <v>0</v>
          </cell>
        </row>
        <row r="386">
          <cell r="B386">
            <v>584</v>
          </cell>
          <cell r="C386" t="str">
            <v>동관단자(2HOLE)</v>
          </cell>
          <cell r="D386" t="str">
            <v>38㎟</v>
          </cell>
          <cell r="E386" t="str">
            <v>개</v>
          </cell>
          <cell r="F386">
            <v>878</v>
          </cell>
          <cell r="G386">
            <v>1250</v>
          </cell>
          <cell r="H386">
            <v>959</v>
          </cell>
          <cell r="I386">
            <v>998</v>
          </cell>
          <cell r="O386">
            <v>998</v>
          </cell>
          <cell r="P386" t="str">
            <v>저압케이블전공</v>
          </cell>
          <cell r="Q386">
            <v>0.11399999999999999</v>
          </cell>
          <cell r="R386">
            <v>0.114</v>
          </cell>
          <cell r="U386">
            <v>0</v>
          </cell>
          <cell r="V386">
            <v>1</v>
          </cell>
          <cell r="W386" t="str">
            <v>전5-40</v>
          </cell>
          <cell r="AA386">
            <v>0</v>
          </cell>
          <cell r="AD386">
            <v>0</v>
          </cell>
          <cell r="AG386">
            <v>0</v>
          </cell>
        </row>
        <row r="387">
          <cell r="B387">
            <v>585</v>
          </cell>
          <cell r="C387" t="str">
            <v>동관단자(2HOLE)</v>
          </cell>
          <cell r="D387" t="str">
            <v>60㎟</v>
          </cell>
          <cell r="E387" t="str">
            <v>개</v>
          </cell>
          <cell r="F387">
            <v>878</v>
          </cell>
          <cell r="G387">
            <v>1050</v>
          </cell>
          <cell r="H387">
            <v>959</v>
          </cell>
          <cell r="I387">
            <v>1378</v>
          </cell>
          <cell r="O387">
            <v>1050</v>
          </cell>
          <cell r="P387" t="str">
            <v>저압케이블전공</v>
          </cell>
          <cell r="Q387">
            <v>0.13800000000000001</v>
          </cell>
          <cell r="R387">
            <v>0.13800000000000001</v>
          </cell>
          <cell r="U387">
            <v>0</v>
          </cell>
          <cell r="V387">
            <v>1</v>
          </cell>
          <cell r="W387" t="str">
            <v>전5-40</v>
          </cell>
          <cell r="AA387">
            <v>0</v>
          </cell>
          <cell r="AD387">
            <v>0</v>
          </cell>
          <cell r="AG387">
            <v>0</v>
          </cell>
        </row>
        <row r="388">
          <cell r="B388">
            <v>586</v>
          </cell>
          <cell r="C388" t="str">
            <v>동관단자(2HOLE)</v>
          </cell>
          <cell r="D388" t="str">
            <v>100㎟</v>
          </cell>
          <cell r="E388" t="str">
            <v>개</v>
          </cell>
          <cell r="F388">
            <v>878</v>
          </cell>
          <cell r="G388">
            <v>1870</v>
          </cell>
          <cell r="H388">
            <v>959</v>
          </cell>
          <cell r="I388">
            <v>2454</v>
          </cell>
          <cell r="O388">
            <v>1870</v>
          </cell>
          <cell r="P388" t="str">
            <v>저압케이블전공</v>
          </cell>
          <cell r="Q388">
            <v>0.159</v>
          </cell>
          <cell r="R388">
            <v>0.159</v>
          </cell>
          <cell r="U388">
            <v>0</v>
          </cell>
          <cell r="V388">
            <v>1</v>
          </cell>
          <cell r="W388" t="str">
            <v>전5-40</v>
          </cell>
          <cell r="AA388">
            <v>0</v>
          </cell>
          <cell r="AD388">
            <v>0</v>
          </cell>
          <cell r="AG388">
            <v>0</v>
          </cell>
        </row>
        <row r="389">
          <cell r="B389">
            <v>587</v>
          </cell>
          <cell r="C389" t="str">
            <v>동관단자(2HOLE)</v>
          </cell>
          <cell r="D389" t="str">
            <v>150㎟</v>
          </cell>
          <cell r="E389" t="str">
            <v>개</v>
          </cell>
          <cell r="F389">
            <v>878</v>
          </cell>
          <cell r="G389">
            <v>440</v>
          </cell>
          <cell r="H389">
            <v>959</v>
          </cell>
          <cell r="I389">
            <v>3990</v>
          </cell>
          <cell r="O389">
            <v>3990</v>
          </cell>
          <cell r="P389" t="str">
            <v>저압케이블전공</v>
          </cell>
          <cell r="Q389">
            <v>0.19800000000000001</v>
          </cell>
          <cell r="R389">
            <v>0.19800000000000001</v>
          </cell>
          <cell r="U389">
            <v>0</v>
          </cell>
          <cell r="V389">
            <v>1</v>
          </cell>
          <cell r="W389" t="str">
            <v>전5-40</v>
          </cell>
          <cell r="AA389">
            <v>0</v>
          </cell>
          <cell r="AD389">
            <v>0</v>
          </cell>
          <cell r="AG389">
            <v>0</v>
          </cell>
        </row>
        <row r="390">
          <cell r="B390">
            <v>588</v>
          </cell>
          <cell r="C390" t="str">
            <v>동관단자(2HOLE)</v>
          </cell>
          <cell r="D390" t="str">
            <v>200㎟</v>
          </cell>
          <cell r="E390" t="str">
            <v>개</v>
          </cell>
          <cell r="F390">
            <v>878</v>
          </cell>
          <cell r="G390">
            <v>550</v>
          </cell>
          <cell r="H390">
            <v>959</v>
          </cell>
          <cell r="I390">
            <v>5368</v>
          </cell>
          <cell r="O390">
            <v>5368</v>
          </cell>
          <cell r="P390" t="str">
            <v>저압케이블전공</v>
          </cell>
          <cell r="Q390">
            <v>0.216</v>
          </cell>
          <cell r="R390">
            <v>0.216</v>
          </cell>
          <cell r="U390">
            <v>0</v>
          </cell>
          <cell r="V390">
            <v>1</v>
          </cell>
          <cell r="W390" t="str">
            <v>전5-40</v>
          </cell>
          <cell r="AA390">
            <v>0</v>
          </cell>
          <cell r="AD390">
            <v>0</v>
          </cell>
          <cell r="AG390">
            <v>0</v>
          </cell>
        </row>
        <row r="391">
          <cell r="B391">
            <v>589</v>
          </cell>
          <cell r="C391" t="str">
            <v>동관단자(2HOLE)</v>
          </cell>
          <cell r="D391" t="str">
            <v>250㎟</v>
          </cell>
          <cell r="E391" t="str">
            <v>개</v>
          </cell>
          <cell r="F391">
            <v>878</v>
          </cell>
          <cell r="G391">
            <v>4600</v>
          </cell>
          <cell r="H391">
            <v>959</v>
          </cell>
          <cell r="I391">
            <v>6143</v>
          </cell>
          <cell r="O391">
            <v>4600</v>
          </cell>
          <cell r="P391" t="str">
            <v>저압케이블전공</v>
          </cell>
          <cell r="Q391">
            <v>0.24299999999999999</v>
          </cell>
          <cell r="R391">
            <v>0.24299999999999999</v>
          </cell>
          <cell r="U391">
            <v>0</v>
          </cell>
          <cell r="V391">
            <v>1</v>
          </cell>
          <cell r="W391" t="str">
            <v>전5-40</v>
          </cell>
          <cell r="AA391">
            <v>0</v>
          </cell>
          <cell r="AD391">
            <v>0</v>
          </cell>
          <cell r="AG391">
            <v>0</v>
          </cell>
        </row>
        <row r="392">
          <cell r="B392">
            <v>590</v>
          </cell>
          <cell r="C392" t="str">
            <v>동관단자(2HOLE)</v>
          </cell>
          <cell r="D392" t="str">
            <v>400㎟</v>
          </cell>
          <cell r="E392" t="str">
            <v>개</v>
          </cell>
          <cell r="F392">
            <v>878</v>
          </cell>
          <cell r="G392">
            <v>9300</v>
          </cell>
          <cell r="H392">
            <v>959</v>
          </cell>
          <cell r="I392">
            <v>12285</v>
          </cell>
          <cell r="O392">
            <v>9300</v>
          </cell>
          <cell r="P392" t="str">
            <v>저압케이블전공</v>
          </cell>
          <cell r="Q392">
            <v>0.3</v>
          </cell>
          <cell r="R392">
            <v>0.3</v>
          </cell>
          <cell r="U392">
            <v>0</v>
          </cell>
          <cell r="V392">
            <v>1</v>
          </cell>
          <cell r="W392" t="str">
            <v>전5-40</v>
          </cell>
          <cell r="AA392">
            <v>0</v>
          </cell>
          <cell r="AD392">
            <v>0</v>
          </cell>
          <cell r="AG392">
            <v>0</v>
          </cell>
        </row>
        <row r="393">
          <cell r="B393">
            <v>591</v>
          </cell>
          <cell r="C393" t="str">
            <v>지수판 슬리브</v>
          </cell>
          <cell r="D393" t="str">
            <v>50C</v>
          </cell>
          <cell r="E393" t="str">
            <v>개</v>
          </cell>
          <cell r="F393">
            <v>266</v>
          </cell>
          <cell r="G393">
            <v>9100</v>
          </cell>
          <cell r="H393">
            <v>959</v>
          </cell>
          <cell r="I393">
            <v>1378</v>
          </cell>
          <cell r="O393">
            <v>9100</v>
          </cell>
          <cell r="P393" t="str">
            <v>저압케이블전공</v>
          </cell>
          <cell r="Q393">
            <v>0.13800000000000001</v>
          </cell>
          <cell r="R393">
            <v>0</v>
          </cell>
          <cell r="U393">
            <v>0</v>
          </cell>
          <cell r="V393">
            <v>1</v>
          </cell>
          <cell r="W393" t="str">
            <v>전5-40</v>
          </cell>
          <cell r="AA393">
            <v>0</v>
          </cell>
          <cell r="AD393">
            <v>0</v>
          </cell>
          <cell r="AG393">
            <v>0</v>
          </cell>
        </row>
        <row r="394">
          <cell r="B394">
            <v>592</v>
          </cell>
          <cell r="C394" t="str">
            <v>지수판 슬리브</v>
          </cell>
          <cell r="D394" t="str">
            <v>80C</v>
          </cell>
          <cell r="E394" t="str">
            <v>개</v>
          </cell>
          <cell r="F394">
            <v>266</v>
          </cell>
          <cell r="G394">
            <v>9100</v>
          </cell>
          <cell r="H394">
            <v>959</v>
          </cell>
          <cell r="I394">
            <v>2454</v>
          </cell>
          <cell r="O394">
            <v>9100</v>
          </cell>
          <cell r="P394" t="str">
            <v>저압케이블전공</v>
          </cell>
          <cell r="Q394">
            <v>0.159</v>
          </cell>
          <cell r="R394">
            <v>0</v>
          </cell>
          <cell r="U394">
            <v>0</v>
          </cell>
          <cell r="V394">
            <v>1</v>
          </cell>
          <cell r="W394" t="str">
            <v>전5-40</v>
          </cell>
          <cell r="AA394">
            <v>0</v>
          </cell>
          <cell r="AD394">
            <v>0</v>
          </cell>
          <cell r="AG394">
            <v>0</v>
          </cell>
        </row>
        <row r="395">
          <cell r="B395">
            <v>593</v>
          </cell>
          <cell r="C395" t="str">
            <v>지수판 슬리브</v>
          </cell>
          <cell r="D395" t="str">
            <v>100C</v>
          </cell>
          <cell r="E395" t="str">
            <v>개</v>
          </cell>
          <cell r="F395">
            <v>266</v>
          </cell>
          <cell r="G395">
            <v>9100</v>
          </cell>
          <cell r="H395">
            <v>959</v>
          </cell>
          <cell r="I395">
            <v>3990</v>
          </cell>
          <cell r="O395">
            <v>9100</v>
          </cell>
          <cell r="P395" t="str">
            <v>저압케이블전공</v>
          </cell>
          <cell r="Q395">
            <v>0.19800000000000001</v>
          </cell>
          <cell r="R395">
            <v>0</v>
          </cell>
          <cell r="U395">
            <v>0</v>
          </cell>
          <cell r="V395">
            <v>1</v>
          </cell>
          <cell r="W395" t="str">
            <v>전5-40</v>
          </cell>
          <cell r="AA395">
            <v>0</v>
          </cell>
          <cell r="AD395">
            <v>0</v>
          </cell>
          <cell r="AG395">
            <v>0</v>
          </cell>
        </row>
        <row r="396">
          <cell r="B396">
            <v>588</v>
          </cell>
          <cell r="C396" t="str">
            <v>풀박스 (천정면)</v>
          </cell>
          <cell r="D396" t="str">
            <v>100*100*50</v>
          </cell>
          <cell r="E396" t="str">
            <v>개</v>
          </cell>
          <cell r="F396">
            <v>888</v>
          </cell>
          <cell r="G396">
            <v>1390</v>
          </cell>
          <cell r="H396">
            <v>978</v>
          </cell>
          <cell r="I396">
            <v>1512</v>
          </cell>
          <cell r="O396">
            <v>1390</v>
          </cell>
          <cell r="P396" t="str">
            <v>내선전공</v>
          </cell>
          <cell r="Q396">
            <v>0.35</v>
          </cell>
          <cell r="R396">
            <v>0.315</v>
          </cell>
          <cell r="U396">
            <v>0</v>
          </cell>
          <cell r="V396">
            <v>0.9</v>
          </cell>
          <cell r="W396" t="str">
            <v>전7-3</v>
          </cell>
          <cell r="Y396" t="str">
            <v>통신내선공</v>
          </cell>
          <cell r="Z396">
            <v>0.35</v>
          </cell>
          <cell r="AA396">
            <v>0.315</v>
          </cell>
          <cell r="AD396">
            <v>0</v>
          </cell>
          <cell r="AE396">
            <v>0.9</v>
          </cell>
          <cell r="AF396" t="str">
            <v>통3-3-5</v>
          </cell>
          <cell r="AG396">
            <v>0</v>
          </cell>
        </row>
        <row r="397">
          <cell r="B397">
            <v>589</v>
          </cell>
          <cell r="C397" t="str">
            <v>풀박스 (천정면)</v>
          </cell>
          <cell r="D397" t="str">
            <v>100*100*75</v>
          </cell>
          <cell r="E397" t="str">
            <v>개</v>
          </cell>
          <cell r="F397">
            <v>888</v>
          </cell>
          <cell r="G397">
            <v>1570</v>
          </cell>
          <cell r="H397">
            <v>978</v>
          </cell>
          <cell r="I397">
            <v>1620</v>
          </cell>
          <cell r="O397">
            <v>1570</v>
          </cell>
          <cell r="P397" t="str">
            <v>내선전공</v>
          </cell>
          <cell r="Q397">
            <v>0.35</v>
          </cell>
          <cell r="R397">
            <v>0.315</v>
          </cell>
          <cell r="U397">
            <v>0</v>
          </cell>
          <cell r="V397">
            <v>0.9</v>
          </cell>
          <cell r="W397" t="str">
            <v>전7-3</v>
          </cell>
          <cell r="Y397" t="str">
            <v>통신내선공</v>
          </cell>
          <cell r="Z397">
            <v>0.35</v>
          </cell>
          <cell r="AA397">
            <v>0.315</v>
          </cell>
          <cell r="AD397">
            <v>0</v>
          </cell>
          <cell r="AE397">
            <v>0.9</v>
          </cell>
          <cell r="AF397" t="str">
            <v>통3-3-5</v>
          </cell>
          <cell r="AG397">
            <v>0</v>
          </cell>
        </row>
        <row r="398">
          <cell r="B398">
            <v>590</v>
          </cell>
          <cell r="C398" t="str">
            <v>풀박스 (천정면)</v>
          </cell>
          <cell r="D398" t="str">
            <v>100*100*100</v>
          </cell>
          <cell r="E398" t="str">
            <v>개</v>
          </cell>
          <cell r="F398">
            <v>888</v>
          </cell>
          <cell r="G398">
            <v>1850</v>
          </cell>
          <cell r="H398">
            <v>978</v>
          </cell>
          <cell r="I398">
            <v>1922</v>
          </cell>
          <cell r="O398">
            <v>1850</v>
          </cell>
          <cell r="P398" t="str">
            <v>내선전공</v>
          </cell>
          <cell r="Q398">
            <v>0.35</v>
          </cell>
          <cell r="R398">
            <v>0.315</v>
          </cell>
          <cell r="U398">
            <v>0</v>
          </cell>
          <cell r="V398">
            <v>0.9</v>
          </cell>
          <cell r="W398" t="str">
            <v>전7-3</v>
          </cell>
          <cell r="Y398" t="str">
            <v>통신내선공</v>
          </cell>
          <cell r="Z398">
            <v>0.35</v>
          </cell>
          <cell r="AA398">
            <v>0.315</v>
          </cell>
          <cell r="AD398">
            <v>0</v>
          </cell>
          <cell r="AE398">
            <v>0.9</v>
          </cell>
          <cell r="AF398" t="str">
            <v>통3-3-5</v>
          </cell>
          <cell r="AG398">
            <v>0</v>
          </cell>
        </row>
        <row r="399">
          <cell r="B399">
            <v>594</v>
          </cell>
          <cell r="C399" t="str">
            <v>풀박스 (천정면)</v>
          </cell>
          <cell r="D399" t="str">
            <v>150*150*100</v>
          </cell>
          <cell r="E399" t="str">
            <v>개</v>
          </cell>
          <cell r="F399">
            <v>888</v>
          </cell>
          <cell r="G399">
            <v>2320</v>
          </cell>
          <cell r="H399">
            <v>978</v>
          </cell>
          <cell r="I399">
            <v>2516</v>
          </cell>
          <cell r="O399">
            <v>2320</v>
          </cell>
          <cell r="P399" t="str">
            <v>내선전공</v>
          </cell>
          <cell r="Q399">
            <v>0.35</v>
          </cell>
          <cell r="R399">
            <v>0.315</v>
          </cell>
          <cell r="U399">
            <v>0</v>
          </cell>
          <cell r="V399">
            <v>0.9</v>
          </cell>
          <cell r="W399" t="str">
            <v>전7-3</v>
          </cell>
          <cell r="Y399" t="str">
            <v>통신내선공</v>
          </cell>
          <cell r="Z399">
            <v>0.35</v>
          </cell>
          <cell r="AA399">
            <v>0.315</v>
          </cell>
          <cell r="AD399">
            <v>0</v>
          </cell>
          <cell r="AE399">
            <v>0.9</v>
          </cell>
          <cell r="AF399" t="str">
            <v>통3-3-5</v>
          </cell>
          <cell r="AG399">
            <v>0</v>
          </cell>
        </row>
        <row r="400">
          <cell r="B400">
            <v>592</v>
          </cell>
          <cell r="C400" t="str">
            <v>풀박스 (천정면)</v>
          </cell>
          <cell r="D400" t="str">
            <v>150*150*150</v>
          </cell>
          <cell r="E400" t="str">
            <v>개</v>
          </cell>
          <cell r="F400">
            <v>888</v>
          </cell>
          <cell r="G400">
            <v>2720</v>
          </cell>
          <cell r="H400">
            <v>978</v>
          </cell>
          <cell r="I400">
            <v>2808</v>
          </cell>
          <cell r="O400">
            <v>2720</v>
          </cell>
          <cell r="P400" t="str">
            <v>내선전공</v>
          </cell>
          <cell r="Q400">
            <v>0.35</v>
          </cell>
          <cell r="R400">
            <v>0.315</v>
          </cell>
          <cell r="U400">
            <v>0</v>
          </cell>
          <cell r="V400">
            <v>0.9</v>
          </cell>
          <cell r="W400" t="str">
            <v>전7-3</v>
          </cell>
          <cell r="Y400" t="str">
            <v>통신내선공</v>
          </cell>
          <cell r="Z400">
            <v>0.35</v>
          </cell>
          <cell r="AA400">
            <v>0.315</v>
          </cell>
          <cell r="AD400">
            <v>0</v>
          </cell>
          <cell r="AE400">
            <v>0.9</v>
          </cell>
          <cell r="AF400" t="str">
            <v>통3-3-5</v>
          </cell>
          <cell r="AG400">
            <v>0</v>
          </cell>
        </row>
        <row r="401">
          <cell r="B401">
            <v>593</v>
          </cell>
          <cell r="C401" t="str">
            <v>풀박스 (천정면)</v>
          </cell>
          <cell r="D401" t="str">
            <v>200*200*100</v>
          </cell>
          <cell r="E401" t="str">
            <v>개</v>
          </cell>
          <cell r="F401">
            <v>888</v>
          </cell>
          <cell r="G401">
            <v>3580</v>
          </cell>
          <cell r="H401">
            <v>978</v>
          </cell>
          <cell r="I401">
            <v>3672</v>
          </cell>
          <cell r="O401">
            <v>3580</v>
          </cell>
          <cell r="P401" t="str">
            <v>내선전공</v>
          </cell>
          <cell r="Q401">
            <v>0.35</v>
          </cell>
          <cell r="R401">
            <v>0.315</v>
          </cell>
          <cell r="U401">
            <v>0</v>
          </cell>
          <cell r="V401">
            <v>0.9</v>
          </cell>
          <cell r="W401" t="str">
            <v>전7-3</v>
          </cell>
          <cell r="Y401" t="str">
            <v>통신내선공</v>
          </cell>
          <cell r="Z401">
            <v>0.35</v>
          </cell>
          <cell r="AA401">
            <v>0.315</v>
          </cell>
          <cell r="AD401">
            <v>0</v>
          </cell>
          <cell r="AE401">
            <v>0.9</v>
          </cell>
          <cell r="AF401" t="str">
            <v>통3-3-5</v>
          </cell>
          <cell r="AG401">
            <v>0</v>
          </cell>
        </row>
        <row r="402">
          <cell r="C402" t="str">
            <v>풀박스 (천정면)</v>
          </cell>
          <cell r="D402" t="str">
            <v>200*200*150</v>
          </cell>
          <cell r="E402" t="str">
            <v>개</v>
          </cell>
          <cell r="F402">
            <v>888</v>
          </cell>
          <cell r="G402">
            <v>4510</v>
          </cell>
          <cell r="H402">
            <v>978</v>
          </cell>
          <cell r="I402">
            <v>4482</v>
          </cell>
          <cell r="O402">
            <v>4482</v>
          </cell>
          <cell r="P402" t="str">
            <v>내선전공</v>
          </cell>
          <cell r="Q402">
            <v>0.35</v>
          </cell>
          <cell r="R402">
            <v>0.315</v>
          </cell>
          <cell r="U402">
            <v>0</v>
          </cell>
          <cell r="V402">
            <v>0.9</v>
          </cell>
          <cell r="W402" t="str">
            <v>전7-3</v>
          </cell>
          <cell r="Y402" t="str">
            <v>통신내선공</v>
          </cell>
          <cell r="Z402">
            <v>0.35</v>
          </cell>
          <cell r="AA402">
            <v>0.315</v>
          </cell>
          <cell r="AD402">
            <v>0</v>
          </cell>
          <cell r="AE402">
            <v>0.9</v>
          </cell>
          <cell r="AF402" t="str">
            <v>통3-3-5</v>
          </cell>
          <cell r="AG402">
            <v>0</v>
          </cell>
        </row>
        <row r="403">
          <cell r="C403" t="str">
            <v>풀박스 (천정면)</v>
          </cell>
          <cell r="D403" t="str">
            <v>200*200*200</v>
          </cell>
          <cell r="E403" t="str">
            <v>개</v>
          </cell>
          <cell r="F403">
            <v>888</v>
          </cell>
          <cell r="G403">
            <v>4940</v>
          </cell>
          <cell r="H403">
            <v>978</v>
          </cell>
          <cell r="I403">
            <v>5292</v>
          </cell>
          <cell r="O403">
            <v>4940</v>
          </cell>
          <cell r="P403" t="str">
            <v>내선전공</v>
          </cell>
          <cell r="Q403">
            <v>0.35</v>
          </cell>
          <cell r="R403">
            <v>0.315</v>
          </cell>
          <cell r="U403">
            <v>0</v>
          </cell>
          <cell r="V403">
            <v>0.9</v>
          </cell>
          <cell r="W403" t="str">
            <v>전7-3</v>
          </cell>
          <cell r="Y403" t="str">
            <v>통신내선공</v>
          </cell>
          <cell r="Z403">
            <v>0.35</v>
          </cell>
          <cell r="AA403">
            <v>0.315</v>
          </cell>
          <cell r="AD403">
            <v>0</v>
          </cell>
          <cell r="AE403">
            <v>0.9</v>
          </cell>
          <cell r="AF403" t="str">
            <v>통3-3-5</v>
          </cell>
          <cell r="AG403">
            <v>0</v>
          </cell>
        </row>
        <row r="404">
          <cell r="C404" t="str">
            <v>풀박스 (천정면)</v>
          </cell>
          <cell r="D404" t="str">
            <v>250*250*100</v>
          </cell>
          <cell r="E404" t="str">
            <v>개</v>
          </cell>
          <cell r="F404">
            <v>888</v>
          </cell>
          <cell r="G404">
            <v>5230</v>
          </cell>
          <cell r="H404">
            <v>978</v>
          </cell>
          <cell r="I404">
            <v>5508</v>
          </cell>
          <cell r="O404">
            <v>5230</v>
          </cell>
          <cell r="P404" t="str">
            <v>내선전공</v>
          </cell>
          <cell r="Q404">
            <v>0.35</v>
          </cell>
          <cell r="R404">
            <v>0.315</v>
          </cell>
          <cell r="U404">
            <v>0</v>
          </cell>
          <cell r="V404">
            <v>0.9</v>
          </cell>
          <cell r="W404" t="str">
            <v>전7-3</v>
          </cell>
          <cell r="Y404" t="str">
            <v>통신내선공</v>
          </cell>
          <cell r="Z404">
            <v>0.35</v>
          </cell>
          <cell r="AA404">
            <v>0.315</v>
          </cell>
          <cell r="AD404">
            <v>0</v>
          </cell>
          <cell r="AE404">
            <v>0.9</v>
          </cell>
          <cell r="AF404" t="str">
            <v>통3-3-5</v>
          </cell>
          <cell r="AG404">
            <v>0</v>
          </cell>
        </row>
        <row r="405">
          <cell r="B405">
            <v>594</v>
          </cell>
          <cell r="C405" t="str">
            <v>풀박스 (천정면)</v>
          </cell>
          <cell r="D405" t="str">
            <v>250*250*150</v>
          </cell>
          <cell r="E405" t="str">
            <v>개</v>
          </cell>
          <cell r="F405">
            <v>888</v>
          </cell>
          <cell r="G405">
            <v>5620</v>
          </cell>
          <cell r="H405">
            <v>978</v>
          </cell>
          <cell r="I405">
            <v>5702</v>
          </cell>
          <cell r="O405">
            <v>5620</v>
          </cell>
          <cell r="P405" t="str">
            <v>내선전공</v>
          </cell>
          <cell r="Q405">
            <v>0.35</v>
          </cell>
          <cell r="R405">
            <v>0.315</v>
          </cell>
          <cell r="U405">
            <v>0</v>
          </cell>
          <cell r="V405">
            <v>0.9</v>
          </cell>
          <cell r="W405" t="str">
            <v>전7-3</v>
          </cell>
          <cell r="Y405" t="str">
            <v>통신내선공</v>
          </cell>
          <cell r="Z405">
            <v>0.35</v>
          </cell>
          <cell r="AA405">
            <v>0.315</v>
          </cell>
          <cell r="AD405">
            <v>0</v>
          </cell>
          <cell r="AE405">
            <v>0.9</v>
          </cell>
          <cell r="AF405" t="str">
            <v>통3-3-5</v>
          </cell>
          <cell r="AG405">
            <v>0</v>
          </cell>
        </row>
        <row r="406">
          <cell r="C406" t="str">
            <v>풀박스 (천정면)</v>
          </cell>
          <cell r="D406" t="str">
            <v>250*250*200</v>
          </cell>
          <cell r="E406" t="str">
            <v>개</v>
          </cell>
          <cell r="F406">
            <v>888</v>
          </cell>
          <cell r="G406">
            <v>6470</v>
          </cell>
          <cell r="H406">
            <v>978</v>
          </cell>
          <cell r="I406">
            <v>2808</v>
          </cell>
          <cell r="O406">
            <v>6470</v>
          </cell>
          <cell r="P406" t="str">
            <v>내선전공</v>
          </cell>
          <cell r="Q406">
            <v>0.35</v>
          </cell>
          <cell r="R406">
            <v>0.315</v>
          </cell>
          <cell r="U406">
            <v>0</v>
          </cell>
          <cell r="V406">
            <v>0.9</v>
          </cell>
          <cell r="W406" t="str">
            <v>전7-3</v>
          </cell>
          <cell r="Y406" t="str">
            <v>통신내선공</v>
          </cell>
          <cell r="Z406">
            <v>0.35</v>
          </cell>
          <cell r="AA406">
            <v>0.315</v>
          </cell>
          <cell r="AD406">
            <v>0</v>
          </cell>
          <cell r="AE406">
            <v>0.9</v>
          </cell>
          <cell r="AF406" t="str">
            <v>통3-3-5</v>
          </cell>
          <cell r="AG406">
            <v>0</v>
          </cell>
        </row>
        <row r="407">
          <cell r="C407" t="str">
            <v>풀박스 (천정면)</v>
          </cell>
          <cell r="D407" t="str">
            <v>300*300*100</v>
          </cell>
          <cell r="E407" t="str">
            <v>개</v>
          </cell>
          <cell r="F407">
            <v>888</v>
          </cell>
          <cell r="G407">
            <v>5630</v>
          </cell>
          <cell r="H407">
            <v>978</v>
          </cell>
          <cell r="I407">
            <v>5832</v>
          </cell>
          <cell r="O407">
            <v>5630</v>
          </cell>
          <cell r="P407" t="str">
            <v>내선전공</v>
          </cell>
          <cell r="Q407">
            <v>0.35</v>
          </cell>
          <cell r="R407">
            <v>0.315</v>
          </cell>
          <cell r="U407">
            <v>0</v>
          </cell>
          <cell r="V407">
            <v>0.9</v>
          </cell>
          <cell r="W407" t="str">
            <v>전7-3</v>
          </cell>
          <cell r="Y407" t="str">
            <v>통신내선공</v>
          </cell>
          <cell r="Z407">
            <v>0.35</v>
          </cell>
          <cell r="AA407">
            <v>0.315</v>
          </cell>
          <cell r="AD407">
            <v>0</v>
          </cell>
          <cell r="AE407">
            <v>0.9</v>
          </cell>
          <cell r="AF407" t="str">
            <v>통3-3-5</v>
          </cell>
          <cell r="AG407">
            <v>0</v>
          </cell>
        </row>
        <row r="408">
          <cell r="C408" t="str">
            <v>풀박스 (천정면)</v>
          </cell>
          <cell r="D408" t="str">
            <v>300*300*150</v>
          </cell>
          <cell r="E408" t="str">
            <v>개</v>
          </cell>
          <cell r="F408">
            <v>888</v>
          </cell>
          <cell r="G408">
            <v>6480</v>
          </cell>
          <cell r="H408">
            <v>978</v>
          </cell>
          <cell r="I408">
            <v>6664</v>
          </cell>
          <cell r="O408">
            <v>6480</v>
          </cell>
          <cell r="P408" t="str">
            <v>내선전공</v>
          </cell>
          <cell r="Q408">
            <v>0.35</v>
          </cell>
          <cell r="R408">
            <v>0.315</v>
          </cell>
          <cell r="U408">
            <v>0</v>
          </cell>
          <cell r="V408">
            <v>0.9</v>
          </cell>
          <cell r="W408" t="str">
            <v>전7-3</v>
          </cell>
          <cell r="Y408" t="str">
            <v>통신내선공</v>
          </cell>
          <cell r="Z408">
            <v>0.35</v>
          </cell>
          <cell r="AA408">
            <v>0.315</v>
          </cell>
          <cell r="AD408">
            <v>0</v>
          </cell>
          <cell r="AE408">
            <v>0.9</v>
          </cell>
          <cell r="AF408" t="str">
            <v>통3-3-5</v>
          </cell>
          <cell r="AG408">
            <v>0</v>
          </cell>
        </row>
        <row r="409">
          <cell r="C409" t="str">
            <v>풀박스 (천정면)</v>
          </cell>
          <cell r="D409" t="str">
            <v>300*300*200</v>
          </cell>
          <cell r="E409" t="str">
            <v>개</v>
          </cell>
          <cell r="F409">
            <v>888</v>
          </cell>
          <cell r="G409">
            <v>7320</v>
          </cell>
          <cell r="H409">
            <v>978</v>
          </cell>
          <cell r="I409">
            <v>7668</v>
          </cell>
          <cell r="O409">
            <v>7320</v>
          </cell>
          <cell r="P409" t="str">
            <v>내선전공</v>
          </cell>
          <cell r="Q409">
            <v>0.35</v>
          </cell>
          <cell r="R409">
            <v>0.315</v>
          </cell>
          <cell r="U409">
            <v>0</v>
          </cell>
          <cell r="V409">
            <v>0.9</v>
          </cell>
          <cell r="W409" t="str">
            <v>전7-3</v>
          </cell>
          <cell r="Y409" t="str">
            <v>통신내선공</v>
          </cell>
          <cell r="Z409">
            <v>0.35</v>
          </cell>
          <cell r="AA409">
            <v>0.315</v>
          </cell>
          <cell r="AD409">
            <v>0</v>
          </cell>
          <cell r="AE409">
            <v>0.9</v>
          </cell>
          <cell r="AF409" t="str">
            <v>통3-3-5</v>
          </cell>
          <cell r="AG409">
            <v>0</v>
          </cell>
        </row>
        <row r="410">
          <cell r="C410" t="str">
            <v>풀박스 (천정면)</v>
          </cell>
          <cell r="D410" t="str">
            <v>300*300*300</v>
          </cell>
          <cell r="E410" t="str">
            <v>개</v>
          </cell>
          <cell r="F410">
            <v>888</v>
          </cell>
          <cell r="G410">
            <v>8960</v>
          </cell>
          <cell r="H410">
            <v>978</v>
          </cell>
          <cell r="I410">
            <v>9288</v>
          </cell>
          <cell r="O410">
            <v>8960</v>
          </cell>
          <cell r="P410" t="str">
            <v>내선전공</v>
          </cell>
          <cell r="Q410">
            <v>0.35</v>
          </cell>
          <cell r="R410">
            <v>0.315</v>
          </cell>
          <cell r="U410">
            <v>0</v>
          </cell>
          <cell r="V410">
            <v>0.9</v>
          </cell>
          <cell r="W410" t="str">
            <v>전7-3</v>
          </cell>
          <cell r="Y410" t="str">
            <v>통신내선공</v>
          </cell>
          <cell r="Z410">
            <v>0.35</v>
          </cell>
          <cell r="AA410">
            <v>0.315</v>
          </cell>
          <cell r="AD410">
            <v>0</v>
          </cell>
          <cell r="AE410">
            <v>0.9</v>
          </cell>
          <cell r="AF410" t="str">
            <v>통3-3-5</v>
          </cell>
          <cell r="AG410">
            <v>0</v>
          </cell>
        </row>
        <row r="411">
          <cell r="C411" t="str">
            <v>풀박스 (천정면)</v>
          </cell>
          <cell r="D411" t="str">
            <v>400*400*150</v>
          </cell>
          <cell r="E411" t="str">
            <v>개</v>
          </cell>
          <cell r="F411">
            <v>888</v>
          </cell>
          <cell r="G411">
            <v>10540</v>
          </cell>
          <cell r="H411">
            <v>978</v>
          </cell>
          <cell r="I411">
            <v>10584</v>
          </cell>
          <cell r="O411">
            <v>10540</v>
          </cell>
          <cell r="P411" t="str">
            <v>내선전공</v>
          </cell>
          <cell r="Q411">
            <v>0.35</v>
          </cell>
          <cell r="R411">
            <v>0.315</v>
          </cell>
          <cell r="U411">
            <v>0</v>
          </cell>
          <cell r="V411">
            <v>0.9</v>
          </cell>
          <cell r="W411" t="str">
            <v>전7-3</v>
          </cell>
          <cell r="Y411" t="str">
            <v>통신내선공</v>
          </cell>
          <cell r="Z411">
            <v>0.35</v>
          </cell>
          <cell r="AA411">
            <v>0.315</v>
          </cell>
          <cell r="AD411">
            <v>0</v>
          </cell>
          <cell r="AE411">
            <v>0.9</v>
          </cell>
          <cell r="AF411" t="str">
            <v>통3-3-5</v>
          </cell>
          <cell r="AG411">
            <v>0</v>
          </cell>
        </row>
        <row r="412">
          <cell r="C412" t="str">
            <v>풀박스 (천정면)</v>
          </cell>
          <cell r="D412" t="str">
            <v>400*400*200</v>
          </cell>
          <cell r="E412" t="str">
            <v>개</v>
          </cell>
          <cell r="F412">
            <v>888</v>
          </cell>
          <cell r="G412">
            <v>11490</v>
          </cell>
          <cell r="H412">
            <v>978</v>
          </cell>
          <cell r="I412">
            <v>11880</v>
          </cell>
          <cell r="O412">
            <v>11490</v>
          </cell>
          <cell r="P412" t="str">
            <v>내선전공</v>
          </cell>
          <cell r="Q412">
            <v>0.66</v>
          </cell>
          <cell r="R412">
            <v>0.59399999999999997</v>
          </cell>
          <cell r="U412">
            <v>0</v>
          </cell>
          <cell r="V412">
            <v>0.9</v>
          </cell>
          <cell r="W412" t="str">
            <v>전7-3</v>
          </cell>
          <cell r="Y412" t="str">
            <v>통신내선공</v>
          </cell>
          <cell r="Z412">
            <v>0.66</v>
          </cell>
          <cell r="AA412">
            <v>0.59399999999999997</v>
          </cell>
          <cell r="AD412">
            <v>0</v>
          </cell>
          <cell r="AE412">
            <v>0.9</v>
          </cell>
          <cell r="AF412" t="str">
            <v>통3-3-5</v>
          </cell>
          <cell r="AG412">
            <v>0</v>
          </cell>
        </row>
        <row r="413">
          <cell r="C413" t="str">
            <v>풀박스 (천정면)</v>
          </cell>
          <cell r="D413" t="str">
            <v>400*400*300</v>
          </cell>
          <cell r="E413" t="str">
            <v>개</v>
          </cell>
          <cell r="F413">
            <v>888</v>
          </cell>
          <cell r="G413">
            <v>13640</v>
          </cell>
          <cell r="H413">
            <v>978</v>
          </cell>
          <cell r="I413">
            <v>14040</v>
          </cell>
          <cell r="O413">
            <v>13640</v>
          </cell>
          <cell r="P413" t="str">
            <v>내선전공</v>
          </cell>
          <cell r="Q413">
            <v>0.66</v>
          </cell>
          <cell r="R413">
            <v>0.59399999999999997</v>
          </cell>
          <cell r="U413">
            <v>0</v>
          </cell>
          <cell r="V413">
            <v>0.9</v>
          </cell>
          <cell r="W413" t="str">
            <v>전7-3</v>
          </cell>
          <cell r="Y413" t="str">
            <v>통신내선공</v>
          </cell>
          <cell r="Z413">
            <v>0.66</v>
          </cell>
          <cell r="AA413">
            <v>0.59399999999999997</v>
          </cell>
          <cell r="AD413">
            <v>0</v>
          </cell>
          <cell r="AE413">
            <v>0.9</v>
          </cell>
          <cell r="AF413" t="str">
            <v>통3-3-5</v>
          </cell>
          <cell r="AG413">
            <v>0</v>
          </cell>
        </row>
        <row r="414">
          <cell r="C414" t="str">
            <v>풀박스 (천정면)</v>
          </cell>
          <cell r="D414" t="str">
            <v>500*500*200</v>
          </cell>
          <cell r="E414" t="str">
            <v>개</v>
          </cell>
          <cell r="F414">
            <v>888</v>
          </cell>
          <cell r="G414">
            <v>20510</v>
          </cell>
          <cell r="H414">
            <v>978</v>
          </cell>
          <cell r="I414">
            <v>20682</v>
          </cell>
          <cell r="O414">
            <v>20510</v>
          </cell>
          <cell r="P414" t="str">
            <v>내선전공</v>
          </cell>
          <cell r="Q414">
            <v>0.66</v>
          </cell>
          <cell r="R414">
            <v>0.59399999999999997</v>
          </cell>
          <cell r="U414">
            <v>0</v>
          </cell>
          <cell r="V414">
            <v>0.9</v>
          </cell>
          <cell r="W414" t="str">
            <v>전7-3</v>
          </cell>
          <cell r="Y414" t="str">
            <v>통신내선공</v>
          </cell>
          <cell r="Z414">
            <v>0.66</v>
          </cell>
          <cell r="AA414">
            <v>0.59399999999999997</v>
          </cell>
          <cell r="AD414">
            <v>0</v>
          </cell>
          <cell r="AE414">
            <v>0.9</v>
          </cell>
          <cell r="AF414" t="str">
            <v>통3-3-5</v>
          </cell>
          <cell r="AG414">
            <v>0</v>
          </cell>
        </row>
        <row r="415">
          <cell r="C415" t="str">
            <v>풀박스 (천정면)</v>
          </cell>
          <cell r="D415" t="str">
            <v>500*500*300</v>
          </cell>
          <cell r="E415" t="str">
            <v>개</v>
          </cell>
          <cell r="F415">
            <v>888</v>
          </cell>
          <cell r="G415">
            <v>24790</v>
          </cell>
          <cell r="H415">
            <v>978</v>
          </cell>
          <cell r="I415">
            <v>24840</v>
          </cell>
          <cell r="O415">
            <v>24790</v>
          </cell>
          <cell r="P415" t="str">
            <v>내선전공</v>
          </cell>
          <cell r="Q415">
            <v>0.66</v>
          </cell>
          <cell r="R415">
            <v>0.59399999999999997</v>
          </cell>
          <cell r="U415">
            <v>0</v>
          </cell>
          <cell r="V415">
            <v>0.9</v>
          </cell>
          <cell r="W415" t="str">
            <v>전7-3</v>
          </cell>
          <cell r="Y415" t="str">
            <v>통신내선공</v>
          </cell>
          <cell r="Z415">
            <v>0.66</v>
          </cell>
          <cell r="AA415">
            <v>0.59399999999999997</v>
          </cell>
          <cell r="AD415">
            <v>0</v>
          </cell>
          <cell r="AE415">
            <v>0.9</v>
          </cell>
          <cell r="AF415" t="str">
            <v>통3-3-5</v>
          </cell>
          <cell r="AG415">
            <v>0</v>
          </cell>
        </row>
        <row r="416">
          <cell r="C416" t="str">
            <v>풀박스 (천정면)</v>
          </cell>
          <cell r="D416" t="str">
            <v>600*600*300</v>
          </cell>
          <cell r="E416" t="str">
            <v>개</v>
          </cell>
          <cell r="F416">
            <v>888</v>
          </cell>
          <cell r="G416">
            <v>30990</v>
          </cell>
          <cell r="H416">
            <v>978</v>
          </cell>
          <cell r="I416">
            <v>30834</v>
          </cell>
          <cell r="O416">
            <v>30834</v>
          </cell>
          <cell r="P416" t="str">
            <v>내선전공</v>
          </cell>
          <cell r="Q416">
            <v>0.66</v>
          </cell>
          <cell r="R416">
            <v>0.59399999999999997</v>
          </cell>
          <cell r="U416">
            <v>0</v>
          </cell>
          <cell r="V416">
            <v>0.9</v>
          </cell>
          <cell r="W416" t="str">
            <v>전7-3</v>
          </cell>
          <cell r="Y416" t="str">
            <v>통신내선공</v>
          </cell>
          <cell r="Z416">
            <v>0.66</v>
          </cell>
          <cell r="AA416">
            <v>0.59399999999999997</v>
          </cell>
          <cell r="AD416">
            <v>0</v>
          </cell>
          <cell r="AE416">
            <v>0.9</v>
          </cell>
          <cell r="AF416" t="str">
            <v>통3-3-5</v>
          </cell>
          <cell r="AG416">
            <v>0</v>
          </cell>
        </row>
        <row r="417">
          <cell r="C417" t="str">
            <v>풀박스 (천정면)</v>
          </cell>
          <cell r="D417" t="str">
            <v>600*600*400</v>
          </cell>
          <cell r="E417" t="str">
            <v>개</v>
          </cell>
          <cell r="F417">
            <v>888</v>
          </cell>
          <cell r="G417">
            <v>37190</v>
          </cell>
          <cell r="H417">
            <v>978</v>
          </cell>
          <cell r="I417">
            <v>10584</v>
          </cell>
          <cell r="O417">
            <v>37190</v>
          </cell>
          <cell r="P417" t="str">
            <v>내선전공</v>
          </cell>
          <cell r="Q417">
            <v>0.66</v>
          </cell>
          <cell r="R417">
            <v>0.59399999999999997</v>
          </cell>
          <cell r="U417">
            <v>0</v>
          </cell>
          <cell r="V417">
            <v>0.9</v>
          </cell>
          <cell r="W417" t="str">
            <v>전7-3</v>
          </cell>
          <cell r="Y417" t="str">
            <v>통신내선공</v>
          </cell>
          <cell r="Z417">
            <v>0.66</v>
          </cell>
          <cell r="AA417">
            <v>0.59399999999999997</v>
          </cell>
          <cell r="AD417">
            <v>0</v>
          </cell>
          <cell r="AE417">
            <v>0.9</v>
          </cell>
          <cell r="AF417" t="str">
            <v>통3-3-5</v>
          </cell>
          <cell r="AG417">
            <v>0</v>
          </cell>
        </row>
        <row r="418">
          <cell r="C418" t="str">
            <v>풀박스 (천정면)</v>
          </cell>
          <cell r="D418" t="str">
            <v>600*600*500</v>
          </cell>
          <cell r="E418" t="str">
            <v>개</v>
          </cell>
          <cell r="F418">
            <v>888</v>
          </cell>
          <cell r="G418">
            <v>37190</v>
          </cell>
          <cell r="H418">
            <v>978</v>
          </cell>
          <cell r="I418">
            <v>11880</v>
          </cell>
          <cell r="O418">
            <v>37190</v>
          </cell>
          <cell r="P418" t="str">
            <v>내선전공</v>
          </cell>
          <cell r="Q418">
            <v>0.66</v>
          </cell>
          <cell r="R418">
            <v>0.59399999999999997</v>
          </cell>
          <cell r="U418">
            <v>0</v>
          </cell>
          <cell r="V418">
            <v>0.9</v>
          </cell>
          <cell r="W418" t="str">
            <v>전7-3</v>
          </cell>
          <cell r="Y418" t="str">
            <v>통신내선공</v>
          </cell>
          <cell r="Z418">
            <v>0.66</v>
          </cell>
          <cell r="AA418">
            <v>0.59399999999999997</v>
          </cell>
          <cell r="AD418">
            <v>0</v>
          </cell>
          <cell r="AE418">
            <v>0.9</v>
          </cell>
          <cell r="AF418" t="str">
            <v>통3-3-5</v>
          </cell>
          <cell r="AG418">
            <v>0</v>
          </cell>
        </row>
        <row r="419">
          <cell r="B419">
            <v>601</v>
          </cell>
          <cell r="C419" t="str">
            <v>풀박스 (벽면)</v>
          </cell>
          <cell r="D419" t="str">
            <v>100*100*50</v>
          </cell>
          <cell r="E419" t="str">
            <v>개</v>
          </cell>
          <cell r="F419">
            <v>888</v>
          </cell>
          <cell r="G419">
            <v>1390</v>
          </cell>
          <cell r="H419">
            <v>978</v>
          </cell>
          <cell r="I419">
            <v>1512</v>
          </cell>
          <cell r="O419">
            <v>1390</v>
          </cell>
          <cell r="P419" t="str">
            <v>내선전공</v>
          </cell>
          <cell r="Q419">
            <v>0.66</v>
          </cell>
          <cell r="R419">
            <v>0.59399999999999997</v>
          </cell>
          <cell r="U419">
            <v>0</v>
          </cell>
          <cell r="V419">
            <v>0.9</v>
          </cell>
          <cell r="W419" t="str">
            <v>전7-3</v>
          </cell>
          <cell r="Y419" t="str">
            <v>통신내선공</v>
          </cell>
          <cell r="Z419">
            <v>0.66</v>
          </cell>
          <cell r="AA419">
            <v>0.59399999999999997</v>
          </cell>
          <cell r="AD419">
            <v>0</v>
          </cell>
          <cell r="AE419">
            <v>0.9</v>
          </cell>
          <cell r="AF419" t="str">
            <v>통3-3-5</v>
          </cell>
          <cell r="AG419">
            <v>0</v>
          </cell>
        </row>
        <row r="420">
          <cell r="B420">
            <v>602</v>
          </cell>
          <cell r="C420" t="str">
            <v>풀박스 (벽면)</v>
          </cell>
          <cell r="D420" t="str">
            <v>100*100*75</v>
          </cell>
          <cell r="E420" t="str">
            <v>개</v>
          </cell>
          <cell r="F420">
            <v>888</v>
          </cell>
          <cell r="G420">
            <v>1570</v>
          </cell>
          <cell r="H420">
            <v>978</v>
          </cell>
          <cell r="I420">
            <v>1620</v>
          </cell>
          <cell r="O420">
            <v>1570</v>
          </cell>
          <cell r="P420" t="str">
            <v>내선전공</v>
          </cell>
          <cell r="Q420">
            <v>0.66</v>
          </cell>
          <cell r="R420">
            <v>0.59399999999999997</v>
          </cell>
          <cell r="U420">
            <v>0</v>
          </cell>
          <cell r="V420">
            <v>0.9</v>
          </cell>
          <cell r="W420" t="str">
            <v>전7-3</v>
          </cell>
          <cell r="Y420" t="str">
            <v>통신내선공</v>
          </cell>
          <cell r="Z420">
            <v>0.66</v>
          </cell>
          <cell r="AA420">
            <v>0.59399999999999997</v>
          </cell>
          <cell r="AD420">
            <v>0</v>
          </cell>
          <cell r="AE420">
            <v>0.9</v>
          </cell>
          <cell r="AF420" t="str">
            <v>통3-3-5</v>
          </cell>
          <cell r="AG420">
            <v>0</v>
          </cell>
        </row>
        <row r="421">
          <cell r="B421">
            <v>603</v>
          </cell>
          <cell r="C421" t="str">
            <v>풀박스 (벽면)</v>
          </cell>
          <cell r="D421" t="str">
            <v>100*100*100</v>
          </cell>
          <cell r="E421" t="str">
            <v>개</v>
          </cell>
          <cell r="F421">
            <v>888</v>
          </cell>
          <cell r="G421">
            <v>1850</v>
          </cell>
          <cell r="H421">
            <v>978</v>
          </cell>
          <cell r="I421">
            <v>1922</v>
          </cell>
          <cell r="O421">
            <v>1850</v>
          </cell>
          <cell r="P421" t="str">
            <v>내선전공</v>
          </cell>
          <cell r="Q421">
            <v>0.66</v>
          </cell>
          <cell r="R421">
            <v>0.59399999999999997</v>
          </cell>
          <cell r="U421">
            <v>0</v>
          </cell>
          <cell r="V421">
            <v>0.9</v>
          </cell>
          <cell r="W421" t="str">
            <v>전7-3</v>
          </cell>
          <cell r="Y421" t="str">
            <v>통신내선공</v>
          </cell>
          <cell r="Z421">
            <v>0.66</v>
          </cell>
          <cell r="AA421">
            <v>0.59399999999999997</v>
          </cell>
          <cell r="AD421">
            <v>0</v>
          </cell>
          <cell r="AE421">
            <v>0.9</v>
          </cell>
          <cell r="AF421" t="str">
            <v>통3-3-5</v>
          </cell>
          <cell r="AG421">
            <v>0</v>
          </cell>
        </row>
        <row r="422">
          <cell r="B422">
            <v>604</v>
          </cell>
          <cell r="C422" t="str">
            <v>풀박스 (벽면)</v>
          </cell>
          <cell r="D422" t="str">
            <v>150*150*100</v>
          </cell>
          <cell r="E422" t="str">
            <v>개</v>
          </cell>
          <cell r="F422">
            <v>888</v>
          </cell>
          <cell r="G422">
            <v>2320</v>
          </cell>
          <cell r="H422">
            <v>978</v>
          </cell>
          <cell r="I422">
            <v>2516</v>
          </cell>
          <cell r="O422">
            <v>2320</v>
          </cell>
          <cell r="P422" t="str">
            <v>내선전공</v>
          </cell>
          <cell r="Q422">
            <v>0.66</v>
          </cell>
          <cell r="R422">
            <v>0.59399999999999997</v>
          </cell>
          <cell r="U422">
            <v>0</v>
          </cell>
          <cell r="V422">
            <v>0.9</v>
          </cell>
          <cell r="W422" t="str">
            <v>전7-3</v>
          </cell>
          <cell r="Y422" t="str">
            <v>통신내선공</v>
          </cell>
          <cell r="Z422">
            <v>0.66</v>
          </cell>
          <cell r="AA422">
            <v>0.59399999999999997</v>
          </cell>
          <cell r="AD422">
            <v>0</v>
          </cell>
          <cell r="AE422">
            <v>0.9</v>
          </cell>
          <cell r="AF422" t="str">
            <v>통3-3-5</v>
          </cell>
          <cell r="AG422">
            <v>0</v>
          </cell>
        </row>
        <row r="423">
          <cell r="B423">
            <v>605</v>
          </cell>
          <cell r="C423" t="str">
            <v>풀박스 (벽면)</v>
          </cell>
          <cell r="D423" t="str">
            <v>150*150*150</v>
          </cell>
          <cell r="E423" t="str">
            <v>개</v>
          </cell>
          <cell r="F423">
            <v>888</v>
          </cell>
          <cell r="G423">
            <v>2720</v>
          </cell>
          <cell r="H423">
            <v>978</v>
          </cell>
          <cell r="I423">
            <v>2808</v>
          </cell>
          <cell r="O423">
            <v>2720</v>
          </cell>
          <cell r="P423" t="str">
            <v>내선전공</v>
          </cell>
          <cell r="Q423">
            <v>0.66</v>
          </cell>
          <cell r="R423">
            <v>0.59399999999999997</v>
          </cell>
          <cell r="U423">
            <v>0</v>
          </cell>
          <cell r="V423">
            <v>0.9</v>
          </cell>
          <cell r="W423" t="str">
            <v>전7-3</v>
          </cell>
          <cell r="Y423" t="str">
            <v>통신내선공</v>
          </cell>
          <cell r="Z423">
            <v>0.66</v>
          </cell>
          <cell r="AA423">
            <v>0.59399999999999997</v>
          </cell>
          <cell r="AD423">
            <v>0</v>
          </cell>
          <cell r="AE423">
            <v>0.9</v>
          </cell>
          <cell r="AF423" t="str">
            <v>통3-3-5</v>
          </cell>
          <cell r="AG423">
            <v>0</v>
          </cell>
        </row>
        <row r="424">
          <cell r="B424">
            <v>606</v>
          </cell>
          <cell r="C424" t="str">
            <v>풀박스 (벽면)</v>
          </cell>
          <cell r="D424" t="str">
            <v>200*200*100</v>
          </cell>
          <cell r="E424" t="str">
            <v>개</v>
          </cell>
          <cell r="F424">
            <v>888</v>
          </cell>
          <cell r="G424">
            <v>3580</v>
          </cell>
          <cell r="H424">
            <v>978</v>
          </cell>
          <cell r="I424">
            <v>3672</v>
          </cell>
          <cell r="O424">
            <v>3580</v>
          </cell>
          <cell r="P424" t="str">
            <v>내선전공</v>
          </cell>
          <cell r="Q424">
            <v>0.66</v>
          </cell>
          <cell r="R424">
            <v>0.59399999999999997</v>
          </cell>
          <cell r="U424">
            <v>0</v>
          </cell>
          <cell r="V424">
            <v>0.9</v>
          </cell>
          <cell r="W424" t="str">
            <v>전7-3</v>
          </cell>
          <cell r="Y424" t="str">
            <v>통신내선공</v>
          </cell>
          <cell r="Z424">
            <v>0.66</v>
          </cell>
          <cell r="AA424">
            <v>0.59399999999999997</v>
          </cell>
          <cell r="AD424">
            <v>0</v>
          </cell>
          <cell r="AE424">
            <v>0.9</v>
          </cell>
          <cell r="AF424" t="str">
            <v>통3-3-5</v>
          </cell>
          <cell r="AG424">
            <v>0</v>
          </cell>
        </row>
        <row r="425">
          <cell r="B425">
            <v>607</v>
          </cell>
          <cell r="C425" t="str">
            <v>풀박스 (벽면)</v>
          </cell>
          <cell r="D425" t="str">
            <v>200*200*150</v>
          </cell>
          <cell r="E425" t="str">
            <v>개</v>
          </cell>
          <cell r="F425">
            <v>888</v>
          </cell>
          <cell r="G425">
            <v>4510</v>
          </cell>
          <cell r="H425">
            <v>978</v>
          </cell>
          <cell r="I425">
            <v>4482</v>
          </cell>
          <cell r="O425">
            <v>4482</v>
          </cell>
          <cell r="P425" t="str">
            <v>내선전공</v>
          </cell>
          <cell r="Q425">
            <v>0.66</v>
          </cell>
          <cell r="R425">
            <v>0.59399999999999997</v>
          </cell>
          <cell r="U425">
            <v>0</v>
          </cell>
          <cell r="V425">
            <v>0.9</v>
          </cell>
          <cell r="W425" t="str">
            <v>전7-3</v>
          </cell>
          <cell r="Y425" t="str">
            <v>통신내선공</v>
          </cell>
          <cell r="Z425">
            <v>0.66</v>
          </cell>
          <cell r="AA425">
            <v>0.59399999999999997</v>
          </cell>
          <cell r="AD425">
            <v>0</v>
          </cell>
          <cell r="AE425">
            <v>0.9</v>
          </cell>
          <cell r="AF425" t="str">
            <v>통3-3-5</v>
          </cell>
          <cell r="AG425">
            <v>0</v>
          </cell>
        </row>
        <row r="426">
          <cell r="B426">
            <v>608</v>
          </cell>
          <cell r="C426" t="str">
            <v>풀박스 (벽면)</v>
          </cell>
          <cell r="D426" t="str">
            <v>200*200*200</v>
          </cell>
          <cell r="E426" t="str">
            <v>개</v>
          </cell>
          <cell r="F426">
            <v>888</v>
          </cell>
          <cell r="G426">
            <v>4940</v>
          </cell>
          <cell r="H426">
            <v>978</v>
          </cell>
          <cell r="I426">
            <v>5292</v>
          </cell>
          <cell r="K426">
            <v>1142</v>
          </cell>
          <cell r="O426">
            <v>4940</v>
          </cell>
          <cell r="P426" t="str">
            <v>내선전공</v>
          </cell>
          <cell r="Q426">
            <v>0.66</v>
          </cell>
          <cell r="R426">
            <v>0.59399999999999997</v>
          </cell>
          <cell r="U426">
            <v>0</v>
          </cell>
          <cell r="V426">
            <v>0.9</v>
          </cell>
          <cell r="W426" t="str">
            <v>전7-3</v>
          </cell>
          <cell r="Y426" t="str">
            <v>통신내선공</v>
          </cell>
          <cell r="Z426">
            <v>0.66</v>
          </cell>
          <cell r="AA426">
            <v>0.59399999999999997</v>
          </cell>
          <cell r="AD426">
            <v>0</v>
          </cell>
          <cell r="AE426">
            <v>0.9</v>
          </cell>
          <cell r="AF426" t="str">
            <v>통3-3-5</v>
          </cell>
          <cell r="AG426">
            <v>0</v>
          </cell>
        </row>
        <row r="427">
          <cell r="B427">
            <v>609</v>
          </cell>
          <cell r="C427" t="str">
            <v>풀박스 (벽면)</v>
          </cell>
          <cell r="D427" t="str">
            <v>250*250*100</v>
          </cell>
          <cell r="E427" t="str">
            <v>개</v>
          </cell>
          <cell r="F427">
            <v>888</v>
          </cell>
          <cell r="G427">
            <v>5230</v>
          </cell>
          <cell r="H427">
            <v>978</v>
          </cell>
          <cell r="I427">
            <v>5508</v>
          </cell>
          <cell r="O427">
            <v>5230</v>
          </cell>
          <cell r="P427" t="str">
            <v>내선전공</v>
          </cell>
          <cell r="Q427">
            <v>0.66</v>
          </cell>
          <cell r="R427">
            <v>0.59399999999999997</v>
          </cell>
          <cell r="U427">
            <v>0</v>
          </cell>
          <cell r="V427">
            <v>0.9</v>
          </cell>
          <cell r="W427" t="str">
            <v>전7-3</v>
          </cell>
          <cell r="Y427" t="str">
            <v>통신내선공</v>
          </cell>
          <cell r="Z427">
            <v>0.66</v>
          </cell>
          <cell r="AA427">
            <v>0.59399999999999997</v>
          </cell>
          <cell r="AD427">
            <v>0</v>
          </cell>
          <cell r="AE427">
            <v>0.9</v>
          </cell>
          <cell r="AF427" t="str">
            <v>통3-3-5</v>
          </cell>
          <cell r="AG427">
            <v>0</v>
          </cell>
        </row>
        <row r="428">
          <cell r="B428">
            <v>610</v>
          </cell>
          <cell r="C428" t="str">
            <v>풀박스 (벽면)</v>
          </cell>
          <cell r="D428" t="str">
            <v>250*250*150</v>
          </cell>
          <cell r="E428" t="str">
            <v>개</v>
          </cell>
          <cell r="F428">
            <v>888</v>
          </cell>
          <cell r="G428">
            <v>5620</v>
          </cell>
          <cell r="H428">
            <v>978</v>
          </cell>
          <cell r="I428">
            <v>5702</v>
          </cell>
          <cell r="O428">
            <v>5620</v>
          </cell>
          <cell r="P428" t="str">
            <v>내선전공</v>
          </cell>
          <cell r="Q428">
            <v>0.66</v>
          </cell>
          <cell r="R428">
            <v>0.59399999999999997</v>
          </cell>
          <cell r="U428">
            <v>0</v>
          </cell>
          <cell r="V428">
            <v>0.9</v>
          </cell>
          <cell r="W428" t="str">
            <v>전7-3</v>
          </cell>
          <cell r="Y428" t="str">
            <v>통신내선공</v>
          </cell>
          <cell r="Z428">
            <v>0.66</v>
          </cell>
          <cell r="AA428">
            <v>0.59399999999999997</v>
          </cell>
          <cell r="AD428">
            <v>0</v>
          </cell>
          <cell r="AE428">
            <v>0.9</v>
          </cell>
          <cell r="AF428" t="str">
            <v>통3-3-5</v>
          </cell>
          <cell r="AG428">
            <v>0</v>
          </cell>
        </row>
        <row r="429">
          <cell r="B429">
            <v>611</v>
          </cell>
          <cell r="C429" t="str">
            <v>풀박스 (벽면)</v>
          </cell>
          <cell r="D429" t="str">
            <v>250*250*200</v>
          </cell>
          <cell r="E429" t="str">
            <v>개</v>
          </cell>
          <cell r="F429">
            <v>888</v>
          </cell>
          <cell r="G429">
            <v>6470</v>
          </cell>
          <cell r="H429">
            <v>978</v>
          </cell>
          <cell r="I429">
            <v>2808</v>
          </cell>
          <cell r="O429">
            <v>6470</v>
          </cell>
          <cell r="P429" t="str">
            <v>내선전공</v>
          </cell>
          <cell r="Q429">
            <v>0.66</v>
          </cell>
          <cell r="R429">
            <v>0.59399999999999997</v>
          </cell>
          <cell r="U429">
            <v>0</v>
          </cell>
          <cell r="V429">
            <v>0.9</v>
          </cell>
          <cell r="W429" t="str">
            <v>전7-3</v>
          </cell>
          <cell r="Y429" t="str">
            <v>통신내선공</v>
          </cell>
          <cell r="Z429">
            <v>0.66</v>
          </cell>
          <cell r="AA429">
            <v>0.59399999999999997</v>
          </cell>
          <cell r="AD429">
            <v>0</v>
          </cell>
          <cell r="AE429">
            <v>0.9</v>
          </cell>
          <cell r="AF429" t="str">
            <v>통3-3-5</v>
          </cell>
          <cell r="AG429">
            <v>0</v>
          </cell>
        </row>
        <row r="430">
          <cell r="B430">
            <v>612</v>
          </cell>
          <cell r="C430" t="str">
            <v>풀박스 (벽면)</v>
          </cell>
          <cell r="D430" t="str">
            <v>300*300*100</v>
          </cell>
          <cell r="E430" t="str">
            <v>개</v>
          </cell>
          <cell r="F430">
            <v>888</v>
          </cell>
          <cell r="G430">
            <v>5630</v>
          </cell>
          <cell r="H430">
            <v>978</v>
          </cell>
          <cell r="I430">
            <v>5832</v>
          </cell>
          <cell r="O430">
            <v>5630</v>
          </cell>
          <cell r="P430" t="str">
            <v>내선전공</v>
          </cell>
          <cell r="Q430">
            <v>0.66</v>
          </cell>
          <cell r="R430">
            <v>0.59399999999999997</v>
          </cell>
          <cell r="U430">
            <v>0</v>
          </cell>
          <cell r="V430">
            <v>0.9</v>
          </cell>
          <cell r="W430" t="str">
            <v>전7-3</v>
          </cell>
          <cell r="Y430" t="str">
            <v>통신내선공</v>
          </cell>
          <cell r="Z430">
            <v>0.66</v>
          </cell>
          <cell r="AA430">
            <v>0.59399999999999997</v>
          </cell>
          <cell r="AD430">
            <v>0</v>
          </cell>
          <cell r="AE430">
            <v>0.9</v>
          </cell>
          <cell r="AF430" t="str">
            <v>통3-3-5</v>
          </cell>
          <cell r="AG430">
            <v>0</v>
          </cell>
        </row>
        <row r="431">
          <cell r="B431">
            <v>613</v>
          </cell>
          <cell r="C431" t="str">
            <v>풀박스 (벽면)</v>
          </cell>
          <cell r="D431" t="str">
            <v>300*300*150</v>
          </cell>
          <cell r="E431" t="str">
            <v>개</v>
          </cell>
          <cell r="F431">
            <v>888</v>
          </cell>
          <cell r="G431">
            <v>6480</v>
          </cell>
          <cell r="H431">
            <v>978</v>
          </cell>
          <cell r="I431">
            <v>6664</v>
          </cell>
          <cell r="O431">
            <v>6480</v>
          </cell>
          <cell r="P431" t="str">
            <v>내선전공</v>
          </cell>
          <cell r="Q431">
            <v>0.66</v>
          </cell>
          <cell r="R431">
            <v>0.59399999999999997</v>
          </cell>
          <cell r="U431">
            <v>0</v>
          </cell>
          <cell r="V431">
            <v>0.9</v>
          </cell>
          <cell r="W431" t="str">
            <v>전7-3</v>
          </cell>
          <cell r="Y431" t="str">
            <v>통신내선공</v>
          </cell>
          <cell r="Z431">
            <v>0.66</v>
          </cell>
          <cell r="AA431">
            <v>0.59399999999999997</v>
          </cell>
          <cell r="AD431">
            <v>0</v>
          </cell>
          <cell r="AE431">
            <v>0.9</v>
          </cell>
          <cell r="AF431" t="str">
            <v>통3-3-5</v>
          </cell>
          <cell r="AG431">
            <v>0</v>
          </cell>
        </row>
        <row r="432">
          <cell r="B432">
            <v>614</v>
          </cell>
          <cell r="C432" t="str">
            <v>풀박스 (벽면)</v>
          </cell>
          <cell r="D432" t="str">
            <v>300*300*200</v>
          </cell>
          <cell r="E432" t="str">
            <v>개</v>
          </cell>
          <cell r="F432">
            <v>888</v>
          </cell>
          <cell r="G432">
            <v>7320</v>
          </cell>
          <cell r="H432">
            <v>978</v>
          </cell>
          <cell r="I432">
            <v>7668</v>
          </cell>
          <cell r="O432">
            <v>7320</v>
          </cell>
          <cell r="P432" t="str">
            <v>내선전공</v>
          </cell>
          <cell r="Q432">
            <v>0.66</v>
          </cell>
          <cell r="R432">
            <v>0.59399999999999997</v>
          </cell>
          <cell r="U432">
            <v>0</v>
          </cell>
          <cell r="V432">
            <v>0.9</v>
          </cell>
          <cell r="W432" t="str">
            <v>전7-3</v>
          </cell>
          <cell r="Y432" t="str">
            <v>통신내선공</v>
          </cell>
          <cell r="Z432">
            <v>0.66</v>
          </cell>
          <cell r="AA432">
            <v>0.59399999999999997</v>
          </cell>
          <cell r="AD432">
            <v>0</v>
          </cell>
          <cell r="AE432">
            <v>0.9</v>
          </cell>
          <cell r="AF432" t="str">
            <v>통3-3-5</v>
          </cell>
          <cell r="AG432">
            <v>0</v>
          </cell>
        </row>
        <row r="433">
          <cell r="B433">
            <v>615</v>
          </cell>
          <cell r="C433" t="str">
            <v>풀박스 (벽면)</v>
          </cell>
          <cell r="D433" t="str">
            <v>300*300*300</v>
          </cell>
          <cell r="E433" t="str">
            <v>개</v>
          </cell>
          <cell r="F433">
            <v>888</v>
          </cell>
          <cell r="G433">
            <v>8960</v>
          </cell>
          <cell r="H433">
            <v>978</v>
          </cell>
          <cell r="I433">
            <v>9288</v>
          </cell>
          <cell r="O433">
            <v>8960</v>
          </cell>
          <cell r="P433" t="str">
            <v>내선전공</v>
          </cell>
          <cell r="Q433">
            <v>0.66</v>
          </cell>
          <cell r="R433">
            <v>0.59399999999999997</v>
          </cell>
          <cell r="U433">
            <v>0</v>
          </cell>
          <cell r="V433">
            <v>0.9</v>
          </cell>
          <cell r="W433" t="str">
            <v>전7-3</v>
          </cell>
          <cell r="Y433" t="str">
            <v>통신내선공</v>
          </cell>
          <cell r="Z433">
            <v>0.66</v>
          </cell>
          <cell r="AA433">
            <v>0.59399999999999997</v>
          </cell>
          <cell r="AD433">
            <v>0</v>
          </cell>
          <cell r="AE433">
            <v>0.9</v>
          </cell>
          <cell r="AF433" t="str">
            <v>통3-3-5</v>
          </cell>
          <cell r="AG433">
            <v>0</v>
          </cell>
        </row>
        <row r="434">
          <cell r="B434">
            <v>616</v>
          </cell>
          <cell r="C434" t="str">
            <v>풀박스 (벽면)</v>
          </cell>
          <cell r="D434" t="str">
            <v>400*400*150</v>
          </cell>
          <cell r="E434" t="str">
            <v>개</v>
          </cell>
          <cell r="F434">
            <v>888</v>
          </cell>
          <cell r="G434">
            <v>10540</v>
          </cell>
          <cell r="H434">
            <v>978</v>
          </cell>
          <cell r="I434">
            <v>10584</v>
          </cell>
          <cell r="O434">
            <v>10540</v>
          </cell>
          <cell r="P434" t="str">
            <v>내선전공</v>
          </cell>
          <cell r="Q434">
            <v>0.66</v>
          </cell>
          <cell r="R434">
            <v>0.59399999999999997</v>
          </cell>
          <cell r="U434">
            <v>0</v>
          </cell>
          <cell r="V434">
            <v>0.9</v>
          </cell>
          <cell r="W434" t="str">
            <v>전7-3</v>
          </cell>
          <cell r="Y434" t="str">
            <v>통신내선공</v>
          </cell>
          <cell r="Z434">
            <v>0.66</v>
          </cell>
          <cell r="AA434">
            <v>0.59399999999999997</v>
          </cell>
          <cell r="AD434">
            <v>0</v>
          </cell>
          <cell r="AE434">
            <v>0.9</v>
          </cell>
          <cell r="AF434" t="str">
            <v>통3-3-5</v>
          </cell>
          <cell r="AG434">
            <v>0</v>
          </cell>
        </row>
        <row r="435">
          <cell r="B435">
            <v>617</v>
          </cell>
          <cell r="C435" t="str">
            <v>풀박스 (벽면)</v>
          </cell>
          <cell r="D435" t="str">
            <v>400*400*200</v>
          </cell>
          <cell r="E435" t="str">
            <v>개</v>
          </cell>
          <cell r="F435">
            <v>888</v>
          </cell>
          <cell r="G435">
            <v>11490</v>
          </cell>
          <cell r="H435">
            <v>978</v>
          </cell>
          <cell r="I435">
            <v>11880</v>
          </cell>
          <cell r="O435">
            <v>11490</v>
          </cell>
          <cell r="P435" t="str">
            <v>내선전공</v>
          </cell>
          <cell r="Q435">
            <v>0.95</v>
          </cell>
          <cell r="R435">
            <v>0.85499999999999998</v>
          </cell>
          <cell r="U435">
            <v>0</v>
          </cell>
          <cell r="V435">
            <v>0.9</v>
          </cell>
          <cell r="W435" t="str">
            <v>전7-3</v>
          </cell>
          <cell r="Y435" t="str">
            <v>통신내선공</v>
          </cell>
          <cell r="Z435">
            <v>0.95</v>
          </cell>
          <cell r="AA435">
            <v>0.85499999999999998</v>
          </cell>
          <cell r="AD435">
            <v>0</v>
          </cell>
          <cell r="AE435">
            <v>0.9</v>
          </cell>
          <cell r="AF435" t="str">
            <v>통3-3-5</v>
          </cell>
          <cell r="AG435">
            <v>0</v>
          </cell>
        </row>
        <row r="436">
          <cell r="B436">
            <v>618</v>
          </cell>
          <cell r="C436" t="str">
            <v>풀박스 (벽면)</v>
          </cell>
          <cell r="D436" t="str">
            <v>400*400*300</v>
          </cell>
          <cell r="E436" t="str">
            <v>개</v>
          </cell>
          <cell r="F436">
            <v>888</v>
          </cell>
          <cell r="G436">
            <v>13640</v>
          </cell>
          <cell r="H436">
            <v>978</v>
          </cell>
          <cell r="I436">
            <v>14040</v>
          </cell>
          <cell r="O436">
            <v>13640</v>
          </cell>
          <cell r="P436" t="str">
            <v>내선전공</v>
          </cell>
          <cell r="Q436">
            <v>0.95</v>
          </cell>
          <cell r="R436">
            <v>0.85499999999999998</v>
          </cell>
          <cell r="U436">
            <v>0</v>
          </cell>
          <cell r="V436">
            <v>0.9</v>
          </cell>
          <cell r="W436" t="str">
            <v>전7-3</v>
          </cell>
          <cell r="Y436" t="str">
            <v>통신내선공</v>
          </cell>
          <cell r="Z436">
            <v>0.95</v>
          </cell>
          <cell r="AA436">
            <v>0.85499999999999998</v>
          </cell>
          <cell r="AD436">
            <v>0</v>
          </cell>
          <cell r="AE436">
            <v>0.9</v>
          </cell>
          <cell r="AF436" t="str">
            <v>통3-3-5</v>
          </cell>
          <cell r="AG436">
            <v>0</v>
          </cell>
        </row>
        <row r="437">
          <cell r="B437">
            <v>619</v>
          </cell>
          <cell r="C437" t="str">
            <v>풀박스 (벽면)</v>
          </cell>
          <cell r="D437" t="str">
            <v>500*500*200</v>
          </cell>
          <cell r="E437" t="str">
            <v>개</v>
          </cell>
          <cell r="F437">
            <v>888</v>
          </cell>
          <cell r="G437">
            <v>20510</v>
          </cell>
          <cell r="H437">
            <v>978</v>
          </cell>
          <cell r="I437">
            <v>20682</v>
          </cell>
          <cell r="O437">
            <v>20510</v>
          </cell>
          <cell r="P437" t="str">
            <v>내선전공</v>
          </cell>
          <cell r="Q437">
            <v>0.95</v>
          </cell>
          <cell r="R437">
            <v>0.85499999999999998</v>
          </cell>
          <cell r="U437">
            <v>0</v>
          </cell>
          <cell r="V437">
            <v>0.9</v>
          </cell>
          <cell r="W437" t="str">
            <v>전7-3</v>
          </cell>
          <cell r="Y437" t="str">
            <v>통신내선공</v>
          </cell>
          <cell r="Z437">
            <v>0.95</v>
          </cell>
          <cell r="AA437">
            <v>0.85499999999999998</v>
          </cell>
          <cell r="AD437">
            <v>0</v>
          </cell>
          <cell r="AE437">
            <v>0.9</v>
          </cell>
          <cell r="AF437" t="str">
            <v>통3-3-5</v>
          </cell>
          <cell r="AG437">
            <v>0</v>
          </cell>
        </row>
        <row r="438">
          <cell r="B438">
            <v>620</v>
          </cell>
          <cell r="C438" t="str">
            <v>풀박스 (벽면)</v>
          </cell>
          <cell r="D438" t="str">
            <v>500*500*300</v>
          </cell>
          <cell r="E438" t="str">
            <v>개</v>
          </cell>
          <cell r="F438">
            <v>888</v>
          </cell>
          <cell r="G438">
            <v>24790</v>
          </cell>
          <cell r="H438">
            <v>978</v>
          </cell>
          <cell r="I438">
            <v>24840</v>
          </cell>
          <cell r="O438">
            <v>24790</v>
          </cell>
          <cell r="P438" t="str">
            <v>내선전공</v>
          </cell>
          <cell r="Q438">
            <v>0.95</v>
          </cell>
          <cell r="R438">
            <v>0.85499999999999998</v>
          </cell>
          <cell r="U438">
            <v>0</v>
          </cell>
          <cell r="V438">
            <v>0.9</v>
          </cell>
          <cell r="W438" t="str">
            <v>전7-3</v>
          </cell>
          <cell r="Y438" t="str">
            <v>통신내선공</v>
          </cell>
          <cell r="Z438">
            <v>0.95</v>
          </cell>
          <cell r="AA438">
            <v>0.85499999999999998</v>
          </cell>
          <cell r="AD438">
            <v>0</v>
          </cell>
          <cell r="AE438">
            <v>0.9</v>
          </cell>
          <cell r="AF438" t="str">
            <v>통3-3-5</v>
          </cell>
          <cell r="AG438">
            <v>0</v>
          </cell>
        </row>
        <row r="439">
          <cell r="B439">
            <v>621</v>
          </cell>
          <cell r="C439" t="str">
            <v>풀박스 (벽면)</v>
          </cell>
          <cell r="D439" t="str">
            <v>600*600*300</v>
          </cell>
          <cell r="E439" t="str">
            <v>개</v>
          </cell>
          <cell r="F439">
            <v>888</v>
          </cell>
          <cell r="G439">
            <v>30990</v>
          </cell>
          <cell r="H439">
            <v>978</v>
          </cell>
          <cell r="I439">
            <v>30834</v>
          </cell>
          <cell r="O439">
            <v>30834</v>
          </cell>
          <cell r="P439" t="str">
            <v>내선전공</v>
          </cell>
          <cell r="Q439">
            <v>0.95</v>
          </cell>
          <cell r="R439">
            <v>0.85499999999999998</v>
          </cell>
          <cell r="U439">
            <v>0</v>
          </cell>
          <cell r="V439">
            <v>0.9</v>
          </cell>
          <cell r="W439" t="str">
            <v>전7-3</v>
          </cell>
          <cell r="Y439" t="str">
            <v>통신내선공</v>
          </cell>
          <cell r="Z439">
            <v>0.95</v>
          </cell>
          <cell r="AA439">
            <v>0.85499999999999998</v>
          </cell>
          <cell r="AD439">
            <v>0</v>
          </cell>
          <cell r="AE439">
            <v>0.9</v>
          </cell>
          <cell r="AF439" t="str">
            <v>통3-3-5</v>
          </cell>
          <cell r="AG439">
            <v>0</v>
          </cell>
        </row>
        <row r="440">
          <cell r="B440">
            <v>622</v>
          </cell>
          <cell r="C440" t="str">
            <v>풀박스 (벽면)</v>
          </cell>
          <cell r="D440" t="str">
            <v>600*600*400</v>
          </cell>
          <cell r="E440" t="str">
            <v>개</v>
          </cell>
          <cell r="F440">
            <v>888</v>
          </cell>
          <cell r="G440">
            <v>37190</v>
          </cell>
          <cell r="H440">
            <v>978</v>
          </cell>
          <cell r="I440">
            <v>10584</v>
          </cell>
          <cell r="O440">
            <v>37190</v>
          </cell>
          <cell r="P440" t="str">
            <v>내선전공</v>
          </cell>
          <cell r="Q440">
            <v>0.95</v>
          </cell>
          <cell r="R440">
            <v>0.85499999999999998</v>
          </cell>
          <cell r="U440">
            <v>0</v>
          </cell>
          <cell r="V440">
            <v>0.9</v>
          </cell>
          <cell r="W440" t="str">
            <v>전7-3</v>
          </cell>
          <cell r="Y440" t="str">
            <v>통신내선공</v>
          </cell>
          <cell r="Z440">
            <v>0.95</v>
          </cell>
          <cell r="AA440">
            <v>0.85499999999999998</v>
          </cell>
          <cell r="AD440">
            <v>0</v>
          </cell>
          <cell r="AE440">
            <v>0.9</v>
          </cell>
          <cell r="AF440" t="str">
            <v>통3-3-5</v>
          </cell>
          <cell r="AG440">
            <v>0</v>
          </cell>
        </row>
        <row r="441">
          <cell r="B441">
            <v>623</v>
          </cell>
          <cell r="C441" t="str">
            <v>풀박스 (벽면)</v>
          </cell>
          <cell r="D441" t="str">
            <v>600*600*500</v>
          </cell>
          <cell r="E441" t="str">
            <v>개</v>
          </cell>
          <cell r="F441">
            <v>888</v>
          </cell>
          <cell r="G441">
            <v>37190</v>
          </cell>
          <cell r="H441">
            <v>978</v>
          </cell>
          <cell r="I441">
            <v>11880</v>
          </cell>
          <cell r="O441">
            <v>37190</v>
          </cell>
          <cell r="P441" t="str">
            <v>내선전공</v>
          </cell>
          <cell r="Q441">
            <v>0.95</v>
          </cell>
          <cell r="R441">
            <v>0.85499999999999998</v>
          </cell>
          <cell r="U441">
            <v>0</v>
          </cell>
          <cell r="V441">
            <v>0.9</v>
          </cell>
          <cell r="W441" t="str">
            <v>전7-3</v>
          </cell>
          <cell r="Y441" t="str">
            <v>통신내선공</v>
          </cell>
          <cell r="Z441">
            <v>0.95</v>
          </cell>
          <cell r="AA441">
            <v>0.85499999999999998</v>
          </cell>
          <cell r="AD441">
            <v>0</v>
          </cell>
          <cell r="AE441">
            <v>0.9</v>
          </cell>
          <cell r="AF441" t="str">
            <v>통3-3-5</v>
          </cell>
          <cell r="AG441">
            <v>0</v>
          </cell>
        </row>
        <row r="442">
          <cell r="B442">
            <v>630</v>
          </cell>
          <cell r="C442" t="str">
            <v>PVC BOX</v>
          </cell>
          <cell r="D442" t="str">
            <v>300*400*150</v>
          </cell>
          <cell r="E442" t="str">
            <v>개</v>
          </cell>
          <cell r="F442">
            <v>890</v>
          </cell>
          <cell r="G442">
            <v>39200</v>
          </cell>
          <cell r="H442">
            <v>978</v>
          </cell>
          <cell r="I442">
            <v>14040</v>
          </cell>
          <cell r="O442">
            <v>39200</v>
          </cell>
          <cell r="P442" t="str">
            <v>내선전공</v>
          </cell>
          <cell r="Q442">
            <v>0.35</v>
          </cell>
          <cell r="R442">
            <v>0.315</v>
          </cell>
          <cell r="U442">
            <v>0</v>
          </cell>
          <cell r="V442">
            <v>0.9</v>
          </cell>
          <cell r="W442" t="str">
            <v>전7-3</v>
          </cell>
          <cell r="Y442" t="str">
            <v>통신내선공</v>
          </cell>
          <cell r="Z442">
            <v>0.35</v>
          </cell>
          <cell r="AA442">
            <v>0.315</v>
          </cell>
          <cell r="AD442">
            <v>0</v>
          </cell>
          <cell r="AE442">
            <v>0.9</v>
          </cell>
          <cell r="AF442" t="str">
            <v>통3-3-5</v>
          </cell>
          <cell r="AG442">
            <v>0</v>
          </cell>
        </row>
        <row r="443">
          <cell r="B443">
            <v>631</v>
          </cell>
          <cell r="C443" t="str">
            <v>스위치 박스</v>
          </cell>
          <cell r="D443" t="str">
            <v>1개용 44mm</v>
          </cell>
          <cell r="E443" t="str">
            <v>개</v>
          </cell>
          <cell r="F443">
            <v>887</v>
          </cell>
          <cell r="G443">
            <v>470</v>
          </cell>
          <cell r="H443">
            <v>970</v>
          </cell>
          <cell r="I443">
            <v>420</v>
          </cell>
          <cell r="O443">
            <v>420</v>
          </cell>
          <cell r="P443" t="str">
            <v>내선전공</v>
          </cell>
          <cell r="Q443">
            <v>0.2</v>
          </cell>
          <cell r="R443">
            <v>0.18</v>
          </cell>
          <cell r="U443">
            <v>0</v>
          </cell>
          <cell r="V443">
            <v>0.9</v>
          </cell>
          <cell r="W443" t="str">
            <v>전7-2</v>
          </cell>
          <cell r="Y443" t="str">
            <v>통신내선공</v>
          </cell>
          <cell r="Z443">
            <v>0.2</v>
          </cell>
          <cell r="AA443">
            <v>0.18</v>
          </cell>
          <cell r="AD443">
            <v>0</v>
          </cell>
          <cell r="AE443">
            <v>0.9</v>
          </cell>
          <cell r="AF443" t="str">
            <v>통3-3-4</v>
          </cell>
          <cell r="AG443">
            <v>0</v>
          </cell>
        </row>
        <row r="444">
          <cell r="B444">
            <v>632</v>
          </cell>
          <cell r="C444" t="str">
            <v>스위치 박스</v>
          </cell>
          <cell r="D444" t="str">
            <v>1개용 54mm</v>
          </cell>
          <cell r="E444" t="str">
            <v>개</v>
          </cell>
          <cell r="F444">
            <v>887</v>
          </cell>
          <cell r="G444">
            <v>668</v>
          </cell>
          <cell r="H444">
            <v>970</v>
          </cell>
          <cell r="I444">
            <v>550</v>
          </cell>
          <cell r="O444">
            <v>550</v>
          </cell>
          <cell r="P444" t="str">
            <v>내선전공</v>
          </cell>
          <cell r="Q444">
            <v>0.2</v>
          </cell>
          <cell r="R444">
            <v>0.18</v>
          </cell>
          <cell r="U444">
            <v>0</v>
          </cell>
          <cell r="V444">
            <v>0.9</v>
          </cell>
          <cell r="W444" t="str">
            <v>전7-2</v>
          </cell>
          <cell r="Y444" t="str">
            <v>통신내선공</v>
          </cell>
          <cell r="Z444">
            <v>0.2</v>
          </cell>
          <cell r="AA444">
            <v>0.18</v>
          </cell>
          <cell r="AD444">
            <v>0</v>
          </cell>
          <cell r="AE444">
            <v>0.9</v>
          </cell>
          <cell r="AF444" t="str">
            <v>통3-3-4</v>
          </cell>
          <cell r="AG444">
            <v>0</v>
          </cell>
        </row>
        <row r="445">
          <cell r="B445">
            <v>633</v>
          </cell>
          <cell r="C445" t="str">
            <v>스위치 박스</v>
          </cell>
          <cell r="D445" t="str">
            <v>1개용 75mm</v>
          </cell>
          <cell r="E445" t="str">
            <v>개</v>
          </cell>
          <cell r="F445">
            <v>887</v>
          </cell>
          <cell r="G445">
            <v>1216</v>
          </cell>
          <cell r="H445">
            <v>970</v>
          </cell>
          <cell r="I445">
            <v>1200</v>
          </cell>
          <cell r="O445">
            <v>1200</v>
          </cell>
          <cell r="P445" t="str">
            <v>내선전공</v>
          </cell>
          <cell r="Q445">
            <v>0.2</v>
          </cell>
          <cell r="R445">
            <v>0.18</v>
          </cell>
          <cell r="U445">
            <v>0</v>
          </cell>
          <cell r="V445">
            <v>0.9</v>
          </cell>
          <cell r="W445" t="str">
            <v>전7-2</v>
          </cell>
          <cell r="Y445" t="str">
            <v>통신내선공</v>
          </cell>
          <cell r="Z445">
            <v>0.2</v>
          </cell>
          <cell r="AA445">
            <v>0.18</v>
          </cell>
          <cell r="AD445">
            <v>0</v>
          </cell>
          <cell r="AE445">
            <v>0.9</v>
          </cell>
          <cell r="AF445" t="str">
            <v>통3-3-4</v>
          </cell>
          <cell r="AG445">
            <v>0</v>
          </cell>
        </row>
        <row r="446">
          <cell r="B446">
            <v>634</v>
          </cell>
          <cell r="C446" t="str">
            <v>스위치 박스</v>
          </cell>
          <cell r="D446" t="str">
            <v>2개용 44mm</v>
          </cell>
          <cell r="E446" t="str">
            <v>개</v>
          </cell>
          <cell r="F446">
            <v>887</v>
          </cell>
          <cell r="G446">
            <v>557</v>
          </cell>
          <cell r="H446">
            <v>970</v>
          </cell>
          <cell r="I446">
            <v>550</v>
          </cell>
          <cell r="O446">
            <v>550</v>
          </cell>
          <cell r="P446" t="str">
            <v>내선전공</v>
          </cell>
          <cell r="Q446">
            <v>0.2</v>
          </cell>
          <cell r="R446">
            <v>0.18</v>
          </cell>
          <cell r="U446">
            <v>0</v>
          </cell>
          <cell r="V446">
            <v>0.9</v>
          </cell>
          <cell r="W446" t="str">
            <v>전7-2</v>
          </cell>
          <cell r="Y446" t="str">
            <v>통신내선공</v>
          </cell>
          <cell r="Z446">
            <v>0.2</v>
          </cell>
          <cell r="AA446">
            <v>0.18</v>
          </cell>
          <cell r="AD446">
            <v>0</v>
          </cell>
          <cell r="AE446">
            <v>0.9</v>
          </cell>
          <cell r="AF446" t="str">
            <v>통3-3-4</v>
          </cell>
          <cell r="AG446">
            <v>0</v>
          </cell>
        </row>
        <row r="447">
          <cell r="B447">
            <v>635</v>
          </cell>
          <cell r="C447" t="str">
            <v>스위치 박스</v>
          </cell>
          <cell r="D447" t="str">
            <v>2개용 54mm</v>
          </cell>
          <cell r="E447" t="str">
            <v>개</v>
          </cell>
          <cell r="F447">
            <v>887</v>
          </cell>
          <cell r="G447">
            <v>701</v>
          </cell>
          <cell r="H447">
            <v>970</v>
          </cell>
          <cell r="I447">
            <v>700</v>
          </cell>
          <cell r="O447">
            <v>700</v>
          </cell>
          <cell r="P447" t="str">
            <v>내선전공</v>
          </cell>
          <cell r="Q447">
            <v>0.2</v>
          </cell>
          <cell r="R447">
            <v>0.18</v>
          </cell>
          <cell r="U447">
            <v>0</v>
          </cell>
          <cell r="V447">
            <v>0.9</v>
          </cell>
          <cell r="W447" t="str">
            <v>전7-2</v>
          </cell>
          <cell r="Y447" t="str">
            <v>통신내선공</v>
          </cell>
          <cell r="Z447">
            <v>0.2</v>
          </cell>
          <cell r="AA447">
            <v>0.18</v>
          </cell>
          <cell r="AD447">
            <v>0</v>
          </cell>
          <cell r="AE447">
            <v>0.9</v>
          </cell>
          <cell r="AF447" t="str">
            <v>통3-3-4</v>
          </cell>
          <cell r="AG447">
            <v>0</v>
          </cell>
        </row>
        <row r="448">
          <cell r="B448">
            <v>636</v>
          </cell>
          <cell r="C448" t="str">
            <v>스위치 박스</v>
          </cell>
          <cell r="D448" t="str">
            <v>2개용 75mm</v>
          </cell>
          <cell r="E448" t="str">
            <v>개</v>
          </cell>
          <cell r="F448">
            <v>887</v>
          </cell>
          <cell r="G448">
            <v>1276</v>
          </cell>
          <cell r="H448">
            <v>970</v>
          </cell>
          <cell r="I448">
            <v>1400</v>
          </cell>
          <cell r="O448">
            <v>1276</v>
          </cell>
          <cell r="P448" t="str">
            <v>내선전공</v>
          </cell>
          <cell r="Q448">
            <v>0.2</v>
          </cell>
          <cell r="R448">
            <v>0.18</v>
          </cell>
          <cell r="U448">
            <v>0</v>
          </cell>
          <cell r="V448">
            <v>0.9</v>
          </cell>
          <cell r="W448" t="str">
            <v>전7-2</v>
          </cell>
          <cell r="Y448" t="str">
            <v>통신내선공</v>
          </cell>
          <cell r="Z448">
            <v>0.2</v>
          </cell>
          <cell r="AA448">
            <v>0.18</v>
          </cell>
          <cell r="AD448">
            <v>0</v>
          </cell>
          <cell r="AE448">
            <v>0.9</v>
          </cell>
          <cell r="AF448" t="str">
            <v>통3-3-4</v>
          </cell>
          <cell r="AG448">
            <v>0</v>
          </cell>
        </row>
        <row r="449">
          <cell r="B449">
            <v>637</v>
          </cell>
          <cell r="C449" t="str">
            <v>스위치 박스</v>
          </cell>
          <cell r="D449" t="str">
            <v>3개용 44mm</v>
          </cell>
          <cell r="E449" t="str">
            <v>개</v>
          </cell>
          <cell r="F449">
            <v>887</v>
          </cell>
          <cell r="G449">
            <v>1109</v>
          </cell>
          <cell r="H449">
            <v>970</v>
          </cell>
          <cell r="I449">
            <v>420</v>
          </cell>
          <cell r="O449">
            <v>1109</v>
          </cell>
          <cell r="P449" t="str">
            <v>내선전공</v>
          </cell>
          <cell r="Q449">
            <v>0.2</v>
          </cell>
          <cell r="R449">
            <v>0.18</v>
          </cell>
          <cell r="U449">
            <v>0</v>
          </cell>
          <cell r="V449">
            <v>0.9</v>
          </cell>
          <cell r="W449" t="str">
            <v>전7-2</v>
          </cell>
          <cell r="Y449" t="str">
            <v>통신내선공</v>
          </cell>
          <cell r="Z449">
            <v>0.2</v>
          </cell>
          <cell r="AA449">
            <v>0.18</v>
          </cell>
          <cell r="AD449">
            <v>0</v>
          </cell>
          <cell r="AE449">
            <v>0.9</v>
          </cell>
          <cell r="AF449" t="str">
            <v>통3-3-4</v>
          </cell>
          <cell r="AG449">
            <v>0</v>
          </cell>
        </row>
        <row r="450">
          <cell r="B450">
            <v>638</v>
          </cell>
          <cell r="C450" t="str">
            <v>스위치 박스</v>
          </cell>
          <cell r="D450" t="str">
            <v>3개용 54mm</v>
          </cell>
          <cell r="E450" t="str">
            <v>개</v>
          </cell>
          <cell r="F450">
            <v>887</v>
          </cell>
          <cell r="G450">
            <v>1535</v>
          </cell>
          <cell r="H450">
            <v>970</v>
          </cell>
          <cell r="I450">
            <v>550</v>
          </cell>
          <cell r="O450">
            <v>1535</v>
          </cell>
          <cell r="P450" t="str">
            <v>내선전공</v>
          </cell>
          <cell r="Q450">
            <v>0.2</v>
          </cell>
          <cell r="R450">
            <v>0.18</v>
          </cell>
          <cell r="U450">
            <v>0</v>
          </cell>
          <cell r="V450">
            <v>0.9</v>
          </cell>
          <cell r="W450" t="str">
            <v>전7-2</v>
          </cell>
          <cell r="Y450" t="str">
            <v>통신내선공</v>
          </cell>
          <cell r="Z450">
            <v>0.2</v>
          </cell>
          <cell r="AA450">
            <v>0.18</v>
          </cell>
          <cell r="AD450">
            <v>0</v>
          </cell>
          <cell r="AE450">
            <v>0.9</v>
          </cell>
          <cell r="AF450" t="str">
            <v>통3-3-4</v>
          </cell>
          <cell r="AG450">
            <v>0</v>
          </cell>
        </row>
        <row r="451">
          <cell r="B451">
            <v>641</v>
          </cell>
          <cell r="C451" t="str">
            <v>아우트레트 박스</v>
          </cell>
          <cell r="D451" t="str">
            <v>중형4각 44mm</v>
          </cell>
          <cell r="E451" t="str">
            <v>개</v>
          </cell>
          <cell r="F451">
            <v>887</v>
          </cell>
          <cell r="G451">
            <v>654</v>
          </cell>
          <cell r="H451">
            <v>970</v>
          </cell>
          <cell r="I451">
            <v>1200</v>
          </cell>
          <cell r="O451">
            <v>654</v>
          </cell>
          <cell r="P451" t="str">
            <v>내선전공</v>
          </cell>
          <cell r="Q451">
            <v>0.2</v>
          </cell>
          <cell r="R451">
            <v>0.18</v>
          </cell>
          <cell r="U451">
            <v>0</v>
          </cell>
          <cell r="V451">
            <v>0.9</v>
          </cell>
          <cell r="W451" t="str">
            <v>전7-2</v>
          </cell>
          <cell r="Y451" t="str">
            <v>통신내선공</v>
          </cell>
          <cell r="Z451">
            <v>0.2</v>
          </cell>
          <cell r="AA451">
            <v>0.18</v>
          </cell>
          <cell r="AD451">
            <v>0</v>
          </cell>
          <cell r="AE451">
            <v>0.9</v>
          </cell>
          <cell r="AF451" t="str">
            <v>통3-3-4</v>
          </cell>
          <cell r="AG451">
            <v>0</v>
          </cell>
        </row>
        <row r="452">
          <cell r="B452">
            <v>642</v>
          </cell>
          <cell r="C452" t="str">
            <v>아우트레트 박스</v>
          </cell>
          <cell r="D452" t="str">
            <v>중형4각 54mm</v>
          </cell>
          <cell r="E452" t="str">
            <v>개</v>
          </cell>
          <cell r="F452">
            <v>887</v>
          </cell>
          <cell r="G452">
            <v>832</v>
          </cell>
          <cell r="H452">
            <v>970</v>
          </cell>
          <cell r="I452">
            <v>550</v>
          </cell>
          <cell r="O452">
            <v>832</v>
          </cell>
          <cell r="P452" t="str">
            <v>내선전공</v>
          </cell>
          <cell r="Q452">
            <v>0.2</v>
          </cell>
          <cell r="R452">
            <v>0.18</v>
          </cell>
          <cell r="U452">
            <v>0</v>
          </cell>
          <cell r="V452">
            <v>0.9</v>
          </cell>
          <cell r="W452" t="str">
            <v>전7-2</v>
          </cell>
          <cell r="Y452" t="str">
            <v>통신내선공</v>
          </cell>
          <cell r="Z452">
            <v>0.2</v>
          </cell>
          <cell r="AA452">
            <v>0.18</v>
          </cell>
          <cell r="AD452">
            <v>0</v>
          </cell>
          <cell r="AE452">
            <v>0.9</v>
          </cell>
          <cell r="AF452" t="str">
            <v>통3-3-4</v>
          </cell>
          <cell r="AG452">
            <v>0</v>
          </cell>
        </row>
        <row r="453">
          <cell r="B453">
            <v>643</v>
          </cell>
          <cell r="C453" t="str">
            <v>아우트레트 박스</v>
          </cell>
          <cell r="D453" t="str">
            <v>8각 75mm</v>
          </cell>
          <cell r="E453" t="str">
            <v>개</v>
          </cell>
          <cell r="F453">
            <v>887</v>
          </cell>
          <cell r="G453">
            <v>1547</v>
          </cell>
          <cell r="H453">
            <v>970</v>
          </cell>
          <cell r="I453">
            <v>700</v>
          </cell>
          <cell r="O453">
            <v>1547</v>
          </cell>
          <cell r="P453" t="str">
            <v>내선전공</v>
          </cell>
          <cell r="Q453">
            <v>0.12</v>
          </cell>
          <cell r="R453">
            <v>0.108</v>
          </cell>
          <cell r="U453">
            <v>0</v>
          </cell>
          <cell r="V453">
            <v>0.9</v>
          </cell>
          <cell r="W453" t="str">
            <v>전7-2</v>
          </cell>
          <cell r="Y453" t="str">
            <v>통신내선공</v>
          </cell>
          <cell r="Z453">
            <v>0.12</v>
          </cell>
          <cell r="AA453">
            <v>0.108</v>
          </cell>
          <cell r="AD453">
            <v>0</v>
          </cell>
          <cell r="AE453">
            <v>0.9</v>
          </cell>
          <cell r="AF453" t="str">
            <v>통3-3-4</v>
          </cell>
          <cell r="AG453">
            <v>0</v>
          </cell>
        </row>
        <row r="454">
          <cell r="B454">
            <v>644</v>
          </cell>
          <cell r="C454" t="str">
            <v>아우트레트 박스</v>
          </cell>
          <cell r="D454" t="str">
            <v>8각 44mm</v>
          </cell>
          <cell r="E454" t="str">
            <v>개</v>
          </cell>
          <cell r="F454">
            <v>887</v>
          </cell>
          <cell r="G454">
            <v>522</v>
          </cell>
          <cell r="H454">
            <v>970</v>
          </cell>
          <cell r="I454">
            <v>500</v>
          </cell>
          <cell r="O454">
            <v>500</v>
          </cell>
          <cell r="P454" t="str">
            <v>내선전공</v>
          </cell>
          <cell r="Q454">
            <v>0.2</v>
          </cell>
          <cell r="R454">
            <v>0.18</v>
          </cell>
          <cell r="U454">
            <v>0</v>
          </cell>
          <cell r="V454">
            <v>0.9</v>
          </cell>
          <cell r="W454" t="str">
            <v>전7-2</v>
          </cell>
          <cell r="Y454" t="str">
            <v>통신내선공</v>
          </cell>
          <cell r="Z454">
            <v>0.2</v>
          </cell>
          <cell r="AA454">
            <v>0.18</v>
          </cell>
          <cell r="AD454">
            <v>0</v>
          </cell>
          <cell r="AE454">
            <v>0.9</v>
          </cell>
          <cell r="AF454" t="str">
            <v>통3-3-4</v>
          </cell>
          <cell r="AG454">
            <v>0</v>
          </cell>
        </row>
        <row r="455">
          <cell r="B455">
            <v>645</v>
          </cell>
          <cell r="C455" t="str">
            <v>아우트레트 박스</v>
          </cell>
          <cell r="D455" t="str">
            <v>8각 54mm</v>
          </cell>
          <cell r="E455" t="str">
            <v>개</v>
          </cell>
          <cell r="F455">
            <v>887</v>
          </cell>
          <cell r="G455">
            <v>714</v>
          </cell>
          <cell r="H455">
            <v>970</v>
          </cell>
          <cell r="I455">
            <v>600</v>
          </cell>
          <cell r="O455">
            <v>600</v>
          </cell>
          <cell r="P455" t="str">
            <v>내선전공</v>
          </cell>
          <cell r="Q455">
            <v>0.2</v>
          </cell>
          <cell r="R455">
            <v>0.18</v>
          </cell>
          <cell r="U455">
            <v>0</v>
          </cell>
          <cell r="V455">
            <v>0.9</v>
          </cell>
          <cell r="W455" t="str">
            <v>전7-2</v>
          </cell>
          <cell r="Y455" t="str">
            <v>통신내선공</v>
          </cell>
          <cell r="Z455">
            <v>0.2</v>
          </cell>
          <cell r="AA455">
            <v>0.18</v>
          </cell>
          <cell r="AD455">
            <v>0</v>
          </cell>
          <cell r="AE455">
            <v>0.9</v>
          </cell>
          <cell r="AF455" t="str">
            <v>통3-3-4</v>
          </cell>
          <cell r="AG455">
            <v>0</v>
          </cell>
        </row>
        <row r="456">
          <cell r="B456">
            <v>646</v>
          </cell>
          <cell r="C456" t="str">
            <v>아우트레트 박스</v>
          </cell>
          <cell r="D456" t="str">
            <v>8각 75mm</v>
          </cell>
          <cell r="E456" t="str">
            <v>개</v>
          </cell>
          <cell r="F456">
            <v>887</v>
          </cell>
          <cell r="G456">
            <v>1242</v>
          </cell>
          <cell r="H456">
            <v>970</v>
          </cell>
          <cell r="I456">
            <v>1300</v>
          </cell>
          <cell r="O456">
            <v>1242</v>
          </cell>
          <cell r="P456" t="str">
            <v>내선전공</v>
          </cell>
          <cell r="Q456">
            <v>0.2</v>
          </cell>
          <cell r="R456">
            <v>0.18</v>
          </cell>
          <cell r="U456">
            <v>0</v>
          </cell>
          <cell r="V456">
            <v>0.9</v>
          </cell>
          <cell r="W456" t="str">
            <v>전7-2</v>
          </cell>
          <cell r="Y456" t="str">
            <v>통신내선공</v>
          </cell>
          <cell r="Z456">
            <v>0.2</v>
          </cell>
          <cell r="AA456">
            <v>0.18</v>
          </cell>
          <cell r="AD456">
            <v>0</v>
          </cell>
          <cell r="AE456">
            <v>0.9</v>
          </cell>
          <cell r="AF456" t="str">
            <v>통3-3-4</v>
          </cell>
          <cell r="AG456">
            <v>0</v>
          </cell>
        </row>
        <row r="457">
          <cell r="B457">
            <v>6411</v>
          </cell>
          <cell r="C457" t="str">
            <v>콘크리트 박스</v>
          </cell>
          <cell r="D457" t="str">
            <v>중형4각 44mm</v>
          </cell>
          <cell r="E457" t="str">
            <v>개</v>
          </cell>
          <cell r="F457">
            <v>887</v>
          </cell>
          <cell r="G457">
            <v>654</v>
          </cell>
          <cell r="O457">
            <v>654</v>
          </cell>
          <cell r="P457" t="str">
            <v>내선전공</v>
          </cell>
          <cell r="Q457">
            <v>0.12</v>
          </cell>
          <cell r="R457">
            <v>0.108</v>
          </cell>
          <cell r="U457">
            <v>0</v>
          </cell>
          <cell r="V457">
            <v>0.9</v>
          </cell>
          <cell r="W457" t="str">
            <v>전7-2</v>
          </cell>
          <cell r="Y457" t="str">
            <v>통신내선공</v>
          </cell>
          <cell r="Z457">
            <v>0.12</v>
          </cell>
          <cell r="AA457">
            <v>0.108</v>
          </cell>
          <cell r="AD457">
            <v>0</v>
          </cell>
          <cell r="AE457">
            <v>0.9</v>
          </cell>
          <cell r="AF457" t="str">
            <v>통3-3-4</v>
          </cell>
          <cell r="AG457">
            <v>0</v>
          </cell>
        </row>
        <row r="458">
          <cell r="B458">
            <v>6421</v>
          </cell>
          <cell r="C458" t="str">
            <v>콘크리트 박스</v>
          </cell>
          <cell r="D458" t="str">
            <v>중형4각 54mm</v>
          </cell>
          <cell r="E458" t="str">
            <v>개</v>
          </cell>
          <cell r="F458">
            <v>887</v>
          </cell>
          <cell r="G458">
            <v>832</v>
          </cell>
          <cell r="K458">
            <v>564</v>
          </cell>
          <cell r="O458">
            <v>832</v>
          </cell>
          <cell r="P458" t="str">
            <v>내선전공</v>
          </cell>
          <cell r="Q458">
            <v>0.12</v>
          </cell>
          <cell r="R458">
            <v>0.108</v>
          </cell>
          <cell r="U458">
            <v>0</v>
          </cell>
          <cell r="V458">
            <v>0.9</v>
          </cell>
          <cell r="W458" t="str">
            <v>전7-2</v>
          </cell>
          <cell r="Y458" t="str">
            <v>통신내선공</v>
          </cell>
          <cell r="Z458">
            <v>0.12</v>
          </cell>
          <cell r="AA458">
            <v>0.108</v>
          </cell>
          <cell r="AD458">
            <v>0</v>
          </cell>
          <cell r="AE458">
            <v>0.9</v>
          </cell>
          <cell r="AF458" t="str">
            <v>통3-3-4</v>
          </cell>
          <cell r="AG458">
            <v>0</v>
          </cell>
        </row>
        <row r="459">
          <cell r="B459">
            <v>6431</v>
          </cell>
          <cell r="C459" t="str">
            <v>콘크리트 박스</v>
          </cell>
          <cell r="D459" t="str">
            <v>중형4각 75mm</v>
          </cell>
          <cell r="E459" t="str">
            <v>개</v>
          </cell>
          <cell r="F459">
            <v>887</v>
          </cell>
          <cell r="G459">
            <v>1547</v>
          </cell>
          <cell r="O459">
            <v>1547</v>
          </cell>
          <cell r="P459" t="str">
            <v>내선전공</v>
          </cell>
          <cell r="Q459">
            <v>0.12</v>
          </cell>
          <cell r="R459">
            <v>0.108</v>
          </cell>
          <cell r="U459">
            <v>0</v>
          </cell>
          <cell r="V459">
            <v>0.9</v>
          </cell>
          <cell r="W459" t="str">
            <v>전7-2</v>
          </cell>
          <cell r="Y459" t="str">
            <v>통신내선공</v>
          </cell>
          <cell r="Z459">
            <v>0.12</v>
          </cell>
          <cell r="AA459">
            <v>0.108</v>
          </cell>
          <cell r="AD459">
            <v>0</v>
          </cell>
          <cell r="AE459">
            <v>0.9</v>
          </cell>
          <cell r="AF459" t="str">
            <v>통3-3-4</v>
          </cell>
          <cell r="AG459">
            <v>0</v>
          </cell>
        </row>
        <row r="460">
          <cell r="B460">
            <v>6441</v>
          </cell>
          <cell r="C460" t="str">
            <v>콘크리트 박스</v>
          </cell>
          <cell r="D460" t="str">
            <v>8각 44mm</v>
          </cell>
          <cell r="E460" t="str">
            <v>개</v>
          </cell>
          <cell r="F460">
            <v>887</v>
          </cell>
          <cell r="G460">
            <v>522</v>
          </cell>
          <cell r="H460">
            <v>970</v>
          </cell>
          <cell r="I460">
            <v>500</v>
          </cell>
          <cell r="O460">
            <v>500</v>
          </cell>
          <cell r="P460" t="str">
            <v>내선전공</v>
          </cell>
          <cell r="Q460">
            <v>0.12</v>
          </cell>
          <cell r="R460">
            <v>0.108</v>
          </cell>
          <cell r="U460">
            <v>0</v>
          </cell>
          <cell r="V460">
            <v>0.9</v>
          </cell>
          <cell r="W460" t="str">
            <v>전7-2</v>
          </cell>
          <cell r="Y460" t="str">
            <v>통신내선공</v>
          </cell>
          <cell r="Z460">
            <v>0.12</v>
          </cell>
          <cell r="AA460">
            <v>0.108</v>
          </cell>
          <cell r="AD460">
            <v>0</v>
          </cell>
          <cell r="AE460">
            <v>0.9</v>
          </cell>
          <cell r="AF460" t="str">
            <v>통3-3-4</v>
          </cell>
          <cell r="AG460">
            <v>0</v>
          </cell>
        </row>
        <row r="461">
          <cell r="B461">
            <v>6451</v>
          </cell>
          <cell r="C461" t="str">
            <v>콘크리트 박스</v>
          </cell>
          <cell r="D461" t="str">
            <v>8각 54mm</v>
          </cell>
          <cell r="E461" t="str">
            <v>개</v>
          </cell>
          <cell r="F461">
            <v>887</v>
          </cell>
          <cell r="G461">
            <v>714</v>
          </cell>
          <cell r="H461">
            <v>970</v>
          </cell>
          <cell r="I461">
            <v>600</v>
          </cell>
          <cell r="K461">
            <v>483</v>
          </cell>
          <cell r="O461">
            <v>600</v>
          </cell>
          <cell r="P461" t="str">
            <v>내선전공</v>
          </cell>
          <cell r="Q461">
            <v>0.12</v>
          </cell>
          <cell r="R461">
            <v>0.108</v>
          </cell>
          <cell r="U461">
            <v>0</v>
          </cell>
          <cell r="V461">
            <v>0.9</v>
          </cell>
          <cell r="W461" t="str">
            <v>전7-2</v>
          </cell>
          <cell r="Y461" t="str">
            <v>통신내선공</v>
          </cell>
          <cell r="Z461">
            <v>0.12</v>
          </cell>
          <cell r="AA461">
            <v>0.108</v>
          </cell>
          <cell r="AD461">
            <v>0</v>
          </cell>
          <cell r="AE461">
            <v>0.9</v>
          </cell>
          <cell r="AF461" t="str">
            <v>통3-3-4</v>
          </cell>
          <cell r="AG461">
            <v>0</v>
          </cell>
        </row>
        <row r="462">
          <cell r="B462">
            <v>6461</v>
          </cell>
          <cell r="C462" t="str">
            <v>콘크리트 박스</v>
          </cell>
          <cell r="D462" t="str">
            <v>8각 75mm</v>
          </cell>
          <cell r="E462" t="str">
            <v>개</v>
          </cell>
          <cell r="F462">
            <v>887</v>
          </cell>
          <cell r="G462">
            <v>1242</v>
          </cell>
          <cell r="H462">
            <v>970</v>
          </cell>
          <cell r="I462">
            <v>1300</v>
          </cell>
          <cell r="O462">
            <v>1242</v>
          </cell>
          <cell r="P462" t="str">
            <v>내선전공</v>
          </cell>
          <cell r="Q462">
            <v>0.12</v>
          </cell>
          <cell r="R462">
            <v>0.108</v>
          </cell>
          <cell r="U462">
            <v>0</v>
          </cell>
          <cell r="V462">
            <v>0.9</v>
          </cell>
          <cell r="W462" t="str">
            <v>전7-2</v>
          </cell>
          <cell r="Y462" t="str">
            <v>통신내선공</v>
          </cell>
          <cell r="Z462">
            <v>0.12</v>
          </cell>
          <cell r="AA462">
            <v>0.108</v>
          </cell>
          <cell r="AD462">
            <v>0</v>
          </cell>
          <cell r="AE462">
            <v>0.9</v>
          </cell>
          <cell r="AF462" t="str">
            <v>통3-3-4</v>
          </cell>
          <cell r="AG462">
            <v>0</v>
          </cell>
        </row>
        <row r="463">
          <cell r="B463">
            <v>651</v>
          </cell>
          <cell r="C463" t="str">
            <v>박스 카바</v>
          </cell>
          <cell r="D463" t="str">
            <v>4각 오목형</v>
          </cell>
          <cell r="E463" t="str">
            <v>개</v>
          </cell>
          <cell r="F463">
            <v>887</v>
          </cell>
          <cell r="G463">
            <v>238</v>
          </cell>
          <cell r="O463">
            <v>238</v>
          </cell>
          <cell r="P463" t="str">
            <v>내선전공</v>
          </cell>
          <cell r="Q463">
            <v>0.12</v>
          </cell>
          <cell r="R463">
            <v>0</v>
          </cell>
          <cell r="U463">
            <v>0</v>
          </cell>
          <cell r="V463">
            <v>0.9</v>
          </cell>
          <cell r="W463" t="str">
            <v>전7-2</v>
          </cell>
          <cell r="Y463" t="str">
            <v>통신내선공</v>
          </cell>
          <cell r="Z463">
            <v>0.12</v>
          </cell>
          <cell r="AA463">
            <v>0</v>
          </cell>
          <cell r="AD463">
            <v>0</v>
          </cell>
          <cell r="AE463">
            <v>0.9</v>
          </cell>
          <cell r="AF463" t="str">
            <v>통3-3-4</v>
          </cell>
          <cell r="AG463">
            <v>0</v>
          </cell>
        </row>
        <row r="464">
          <cell r="B464">
            <v>652</v>
          </cell>
          <cell r="C464" t="str">
            <v>박스 카바</v>
          </cell>
          <cell r="D464" t="str">
            <v>4각 평형</v>
          </cell>
          <cell r="E464" t="str">
            <v>개</v>
          </cell>
          <cell r="F464">
            <v>887</v>
          </cell>
          <cell r="G464">
            <v>238</v>
          </cell>
          <cell r="O464">
            <v>238</v>
          </cell>
          <cell r="P464" t="str">
            <v>내선전공</v>
          </cell>
          <cell r="Q464">
            <v>0.12</v>
          </cell>
          <cell r="R464">
            <v>0</v>
          </cell>
          <cell r="U464">
            <v>0</v>
          </cell>
          <cell r="V464">
            <v>0.9</v>
          </cell>
          <cell r="W464" t="str">
            <v>전7-2</v>
          </cell>
          <cell r="Y464" t="str">
            <v>통신내선공</v>
          </cell>
          <cell r="Z464">
            <v>0.12</v>
          </cell>
          <cell r="AA464">
            <v>0</v>
          </cell>
          <cell r="AD464">
            <v>0</v>
          </cell>
          <cell r="AE464">
            <v>0.9</v>
          </cell>
          <cell r="AF464" t="str">
            <v>통3-3-4</v>
          </cell>
          <cell r="AG464">
            <v>0</v>
          </cell>
        </row>
        <row r="465">
          <cell r="B465">
            <v>653</v>
          </cell>
          <cell r="C465" t="str">
            <v>박스 카바</v>
          </cell>
          <cell r="D465" t="str">
            <v>8각 평카바</v>
          </cell>
          <cell r="E465" t="str">
            <v>개</v>
          </cell>
          <cell r="F465">
            <v>887</v>
          </cell>
          <cell r="G465">
            <v>238</v>
          </cell>
          <cell r="O465">
            <v>238</v>
          </cell>
          <cell r="P465" t="str">
            <v>내선전공</v>
          </cell>
          <cell r="Q465">
            <v>0.12</v>
          </cell>
          <cell r="R465">
            <v>0</v>
          </cell>
          <cell r="U465">
            <v>0</v>
          </cell>
          <cell r="V465">
            <v>0.9</v>
          </cell>
          <cell r="W465" t="str">
            <v>전7-2</v>
          </cell>
          <cell r="Y465" t="str">
            <v>통신내선공</v>
          </cell>
          <cell r="Z465">
            <v>0.12</v>
          </cell>
          <cell r="AA465">
            <v>0</v>
          </cell>
          <cell r="AD465">
            <v>0</v>
          </cell>
          <cell r="AE465">
            <v>0.9</v>
          </cell>
          <cell r="AF465" t="str">
            <v>통3-3-4</v>
          </cell>
          <cell r="AG465">
            <v>0</v>
          </cell>
        </row>
        <row r="466">
          <cell r="B466">
            <v>661</v>
          </cell>
          <cell r="C466" t="str">
            <v>노출스위치 박스</v>
          </cell>
          <cell r="D466" t="str">
            <v>1개용 16mm</v>
          </cell>
          <cell r="E466" t="str">
            <v>개</v>
          </cell>
          <cell r="F466">
            <v>891</v>
          </cell>
          <cell r="G466">
            <v>2700</v>
          </cell>
          <cell r="H466">
            <v>968</v>
          </cell>
          <cell r="I466">
            <v>2620</v>
          </cell>
          <cell r="O466">
            <v>2620</v>
          </cell>
          <cell r="P466" t="str">
            <v>내선전공</v>
          </cell>
          <cell r="Q466">
            <v>0.24</v>
          </cell>
          <cell r="R466">
            <v>0.216</v>
          </cell>
          <cell r="U466">
            <v>0</v>
          </cell>
          <cell r="V466">
            <v>0.9</v>
          </cell>
          <cell r="W466" t="str">
            <v>전7-2</v>
          </cell>
          <cell r="Y466" t="str">
            <v>통신내선공</v>
          </cell>
          <cell r="Z466">
            <v>0.24</v>
          </cell>
          <cell r="AA466">
            <v>0.216</v>
          </cell>
          <cell r="AD466">
            <v>0</v>
          </cell>
          <cell r="AE466">
            <v>0.9</v>
          </cell>
          <cell r="AF466" t="str">
            <v>통3-3-4</v>
          </cell>
          <cell r="AG466">
            <v>0</v>
          </cell>
        </row>
        <row r="467">
          <cell r="B467">
            <v>662</v>
          </cell>
          <cell r="C467" t="str">
            <v>노출스위치 박스</v>
          </cell>
          <cell r="D467" t="str">
            <v>1개용 22mm</v>
          </cell>
          <cell r="E467" t="str">
            <v>개</v>
          </cell>
          <cell r="F467">
            <v>891</v>
          </cell>
          <cell r="G467">
            <v>2639</v>
          </cell>
          <cell r="H467">
            <v>968</v>
          </cell>
          <cell r="I467">
            <v>3007</v>
          </cell>
          <cell r="O467">
            <v>2639</v>
          </cell>
          <cell r="P467" t="str">
            <v>내선전공</v>
          </cell>
          <cell r="Q467">
            <v>0.24</v>
          </cell>
          <cell r="R467">
            <v>0.216</v>
          </cell>
          <cell r="U467">
            <v>0</v>
          </cell>
          <cell r="V467">
            <v>0.9</v>
          </cell>
          <cell r="W467" t="str">
            <v>전7-2</v>
          </cell>
          <cell r="Y467" t="str">
            <v>통신내선공</v>
          </cell>
          <cell r="Z467">
            <v>0.24</v>
          </cell>
          <cell r="AA467">
            <v>0.216</v>
          </cell>
          <cell r="AD467">
            <v>0</v>
          </cell>
          <cell r="AE467">
            <v>0.9</v>
          </cell>
          <cell r="AF467" t="str">
            <v>통3-3-4</v>
          </cell>
          <cell r="AG467">
            <v>0</v>
          </cell>
        </row>
        <row r="468">
          <cell r="B468">
            <v>663</v>
          </cell>
          <cell r="C468" t="str">
            <v>노출스위치 박스</v>
          </cell>
          <cell r="D468" t="str">
            <v>1개용 28mm</v>
          </cell>
          <cell r="E468" t="str">
            <v>개</v>
          </cell>
          <cell r="F468">
            <v>891</v>
          </cell>
          <cell r="G468">
            <v>4203</v>
          </cell>
          <cell r="H468">
            <v>968</v>
          </cell>
          <cell r="I468">
            <v>4625</v>
          </cell>
          <cell r="O468">
            <v>4203</v>
          </cell>
          <cell r="P468" t="str">
            <v>내선전공</v>
          </cell>
          <cell r="Q468">
            <v>0.24</v>
          </cell>
          <cell r="R468">
            <v>0.216</v>
          </cell>
          <cell r="U468">
            <v>0</v>
          </cell>
          <cell r="V468">
            <v>0.9</v>
          </cell>
          <cell r="W468" t="str">
            <v>전7-2</v>
          </cell>
          <cell r="Y468" t="str">
            <v>통신내선공</v>
          </cell>
          <cell r="Z468">
            <v>0.24</v>
          </cell>
          <cell r="AA468">
            <v>0.216</v>
          </cell>
          <cell r="AD468">
            <v>0</v>
          </cell>
          <cell r="AE468">
            <v>0.9</v>
          </cell>
          <cell r="AF468" t="str">
            <v>통3-3-4</v>
          </cell>
          <cell r="AG468">
            <v>0</v>
          </cell>
        </row>
        <row r="469">
          <cell r="B469">
            <v>664</v>
          </cell>
          <cell r="C469" t="str">
            <v>겹박스</v>
          </cell>
          <cell r="D469" t="str">
            <v>4각 오목형</v>
          </cell>
          <cell r="E469" t="str">
            <v>개</v>
          </cell>
          <cell r="F469">
            <v>891</v>
          </cell>
          <cell r="G469">
            <v>4203</v>
          </cell>
          <cell r="H469">
            <v>1034</v>
          </cell>
          <cell r="I469">
            <v>323</v>
          </cell>
          <cell r="K469">
            <v>201</v>
          </cell>
          <cell r="O469">
            <v>4203</v>
          </cell>
          <cell r="P469" t="str">
            <v>내선전공</v>
          </cell>
          <cell r="Q469">
            <v>0.04</v>
          </cell>
          <cell r="R469">
            <v>3.5999999999999997E-2</v>
          </cell>
          <cell r="U469">
            <v>0</v>
          </cell>
          <cell r="V469">
            <v>0.9</v>
          </cell>
          <cell r="W469" t="str">
            <v>전7-2</v>
          </cell>
          <cell r="Y469" t="str">
            <v>통신내선공</v>
          </cell>
          <cell r="Z469">
            <v>0.04</v>
          </cell>
          <cell r="AA469">
            <v>3.5999999999999997E-2</v>
          </cell>
          <cell r="AD469">
            <v>0</v>
          </cell>
          <cell r="AE469">
            <v>0.9</v>
          </cell>
          <cell r="AF469" t="str">
            <v>통3-3-4</v>
          </cell>
          <cell r="AG469">
            <v>0</v>
          </cell>
        </row>
        <row r="470">
          <cell r="B470">
            <v>665</v>
          </cell>
          <cell r="C470" t="str">
            <v>박스 지지대</v>
          </cell>
          <cell r="D470" t="str">
            <v>조적용</v>
          </cell>
          <cell r="E470" t="str">
            <v>개</v>
          </cell>
          <cell r="F470">
            <v>891</v>
          </cell>
          <cell r="G470">
            <v>4203</v>
          </cell>
          <cell r="K470">
            <v>144</v>
          </cell>
          <cell r="O470">
            <v>4203</v>
          </cell>
          <cell r="R470">
            <v>0</v>
          </cell>
          <cell r="U470">
            <v>0</v>
          </cell>
          <cell r="AA470">
            <v>0</v>
          </cell>
          <cell r="AD470">
            <v>0</v>
          </cell>
          <cell r="AG470">
            <v>0</v>
          </cell>
        </row>
        <row r="471">
          <cell r="B471">
            <v>671</v>
          </cell>
          <cell r="C471" t="str">
            <v>PVC 박스</v>
          </cell>
          <cell r="D471" t="str">
            <v>S/W BOX</v>
          </cell>
          <cell r="E471" t="str">
            <v>개</v>
          </cell>
          <cell r="F471">
            <v>891</v>
          </cell>
          <cell r="G471">
            <v>512</v>
          </cell>
          <cell r="H471">
            <v>1034</v>
          </cell>
          <cell r="I471">
            <v>244</v>
          </cell>
          <cell r="K471">
            <v>160</v>
          </cell>
          <cell r="O471">
            <v>512</v>
          </cell>
          <cell r="P471" t="str">
            <v>내선전공</v>
          </cell>
          <cell r="Q471">
            <v>0.2</v>
          </cell>
          <cell r="R471">
            <v>0.18</v>
          </cell>
          <cell r="U471">
            <v>0</v>
          </cell>
          <cell r="V471">
            <v>0.9</v>
          </cell>
          <cell r="W471" t="str">
            <v>전7-2</v>
          </cell>
          <cell r="Y471" t="str">
            <v>통신내선공</v>
          </cell>
          <cell r="Z471">
            <v>0.2</v>
          </cell>
          <cell r="AA471">
            <v>0.18</v>
          </cell>
          <cell r="AD471">
            <v>0</v>
          </cell>
          <cell r="AE471">
            <v>0.9</v>
          </cell>
          <cell r="AF471" t="str">
            <v>통3-3-4</v>
          </cell>
          <cell r="AG471">
            <v>0</v>
          </cell>
        </row>
        <row r="472">
          <cell r="B472">
            <v>672</v>
          </cell>
          <cell r="C472" t="str">
            <v>PVC 박스</v>
          </cell>
          <cell r="D472" t="str">
            <v>O/L 4각</v>
          </cell>
          <cell r="E472" t="str">
            <v>개</v>
          </cell>
          <cell r="F472">
            <v>891</v>
          </cell>
          <cell r="G472">
            <v>762</v>
          </cell>
          <cell r="H472">
            <v>968</v>
          </cell>
          <cell r="I472">
            <v>2620</v>
          </cell>
          <cell r="O472">
            <v>762</v>
          </cell>
          <cell r="P472" t="str">
            <v>내선전공</v>
          </cell>
          <cell r="Q472">
            <v>0.2</v>
          </cell>
          <cell r="R472">
            <v>0.18</v>
          </cell>
          <cell r="U472">
            <v>0</v>
          </cell>
          <cell r="V472">
            <v>0.9</v>
          </cell>
          <cell r="W472" t="str">
            <v>전7-2</v>
          </cell>
          <cell r="Y472" t="str">
            <v>통신내선공</v>
          </cell>
          <cell r="Z472">
            <v>0.2</v>
          </cell>
          <cell r="AA472">
            <v>0.18</v>
          </cell>
          <cell r="AD472">
            <v>0</v>
          </cell>
          <cell r="AE472">
            <v>0.9</v>
          </cell>
          <cell r="AF472" t="str">
            <v>통3-3-4</v>
          </cell>
          <cell r="AG472">
            <v>0</v>
          </cell>
        </row>
        <row r="473">
          <cell r="B473">
            <v>673</v>
          </cell>
          <cell r="C473" t="str">
            <v>PVC 박스</v>
          </cell>
          <cell r="D473" t="str">
            <v>C/T 8각</v>
          </cell>
          <cell r="E473" t="str">
            <v>개</v>
          </cell>
          <cell r="F473">
            <v>891</v>
          </cell>
          <cell r="G473">
            <v>837</v>
          </cell>
          <cell r="H473">
            <v>968</v>
          </cell>
          <cell r="I473">
            <v>3007</v>
          </cell>
          <cell r="O473">
            <v>837</v>
          </cell>
          <cell r="P473" t="str">
            <v>내선전공</v>
          </cell>
          <cell r="Q473">
            <v>0.12</v>
          </cell>
          <cell r="R473">
            <v>0.108</v>
          </cell>
          <cell r="U473">
            <v>0</v>
          </cell>
          <cell r="V473">
            <v>0.9</v>
          </cell>
          <cell r="W473" t="str">
            <v>전7-2</v>
          </cell>
          <cell r="Y473" t="str">
            <v>통신내선공</v>
          </cell>
          <cell r="Z473">
            <v>0.12</v>
          </cell>
          <cell r="AA473">
            <v>0.108</v>
          </cell>
          <cell r="AD473">
            <v>0</v>
          </cell>
          <cell r="AE473">
            <v>0.9</v>
          </cell>
          <cell r="AF473" t="str">
            <v>통3-3-4</v>
          </cell>
          <cell r="AG473">
            <v>0</v>
          </cell>
        </row>
        <row r="474">
          <cell r="B474">
            <v>674</v>
          </cell>
          <cell r="C474" t="str">
            <v>PVC 박스</v>
          </cell>
          <cell r="D474" t="str">
            <v>C/T 4각</v>
          </cell>
          <cell r="E474" t="str">
            <v>개</v>
          </cell>
          <cell r="F474">
            <v>891</v>
          </cell>
          <cell r="G474">
            <v>931</v>
          </cell>
          <cell r="H474">
            <v>968</v>
          </cell>
          <cell r="I474">
            <v>4625</v>
          </cell>
          <cell r="O474">
            <v>931</v>
          </cell>
          <cell r="P474" t="str">
            <v>내선전공</v>
          </cell>
          <cell r="Q474">
            <v>0.12</v>
          </cell>
          <cell r="R474">
            <v>0.108</v>
          </cell>
          <cell r="U474">
            <v>0</v>
          </cell>
          <cell r="V474">
            <v>0.9</v>
          </cell>
          <cell r="W474" t="str">
            <v>전7-2</v>
          </cell>
          <cell r="Y474" t="str">
            <v>통신내선공</v>
          </cell>
          <cell r="Z474">
            <v>0.12</v>
          </cell>
          <cell r="AA474">
            <v>0.108</v>
          </cell>
          <cell r="AD474">
            <v>0</v>
          </cell>
          <cell r="AE474">
            <v>0.9</v>
          </cell>
          <cell r="AF474" t="str">
            <v>통3-3-4</v>
          </cell>
          <cell r="AG474">
            <v>0</v>
          </cell>
        </row>
        <row r="475">
          <cell r="B475">
            <v>701</v>
          </cell>
          <cell r="C475" t="str">
            <v>RACE WAY (STEEL)</v>
          </cell>
          <cell r="D475" t="str">
            <v>40*40</v>
          </cell>
          <cell r="E475" t="str">
            <v>M</v>
          </cell>
          <cell r="F475">
            <v>893</v>
          </cell>
          <cell r="G475">
            <v>2820</v>
          </cell>
          <cell r="H475">
            <v>977</v>
          </cell>
          <cell r="I475">
            <v>2450</v>
          </cell>
          <cell r="O475">
            <v>2450</v>
          </cell>
          <cell r="P475" t="str">
            <v>내선전공</v>
          </cell>
          <cell r="Q475">
            <v>0.4</v>
          </cell>
          <cell r="R475">
            <v>0.4</v>
          </cell>
          <cell r="U475">
            <v>0</v>
          </cell>
          <cell r="V475">
            <v>1</v>
          </cell>
          <cell r="W475" t="str">
            <v>전7-7</v>
          </cell>
          <cell r="Y475" t="str">
            <v>통신내선공</v>
          </cell>
          <cell r="Z475">
            <v>0.4</v>
          </cell>
          <cell r="AA475">
            <v>0.4</v>
          </cell>
          <cell r="AD475">
            <v>0</v>
          </cell>
          <cell r="AE475">
            <v>1</v>
          </cell>
          <cell r="AF475" t="str">
            <v>통3-3-9</v>
          </cell>
          <cell r="AG475">
            <v>0</v>
          </cell>
        </row>
        <row r="476">
          <cell r="B476">
            <v>702</v>
          </cell>
          <cell r="C476" t="str">
            <v>RACE WAY COVER</v>
          </cell>
          <cell r="D476" t="str">
            <v>40*40</v>
          </cell>
          <cell r="E476" t="str">
            <v>M</v>
          </cell>
          <cell r="F476">
            <v>893</v>
          </cell>
          <cell r="G476">
            <v>1020</v>
          </cell>
          <cell r="H476">
            <v>977</v>
          </cell>
          <cell r="I476">
            <v>890</v>
          </cell>
          <cell r="O476">
            <v>890</v>
          </cell>
          <cell r="R476">
            <v>0</v>
          </cell>
          <cell r="U476">
            <v>0</v>
          </cell>
          <cell r="V476">
            <v>1</v>
          </cell>
          <cell r="AA476">
            <v>0</v>
          </cell>
          <cell r="AD476">
            <v>0</v>
          </cell>
          <cell r="AE476">
            <v>1</v>
          </cell>
          <cell r="AG476">
            <v>0</v>
          </cell>
        </row>
        <row r="477">
          <cell r="B477">
            <v>703</v>
          </cell>
          <cell r="C477" t="str">
            <v>RACE WAY JOINER</v>
          </cell>
          <cell r="D477" t="str">
            <v>40*40</v>
          </cell>
          <cell r="E477" t="str">
            <v>개</v>
          </cell>
          <cell r="F477">
            <v>893</v>
          </cell>
          <cell r="G477">
            <v>1080</v>
          </cell>
          <cell r="H477">
            <v>977</v>
          </cell>
          <cell r="I477">
            <v>940</v>
          </cell>
          <cell r="O477">
            <v>940</v>
          </cell>
          <cell r="P477" t="str">
            <v>내선전공</v>
          </cell>
          <cell r="Q477">
            <v>0.2</v>
          </cell>
          <cell r="R477">
            <v>0</v>
          </cell>
          <cell r="U477">
            <v>0</v>
          </cell>
          <cell r="V477">
            <v>1</v>
          </cell>
          <cell r="W477" t="str">
            <v>전7-2</v>
          </cell>
          <cell r="Y477" t="str">
            <v>통신내선공</v>
          </cell>
          <cell r="Z477">
            <v>0.2</v>
          </cell>
          <cell r="AA477">
            <v>0</v>
          </cell>
          <cell r="AD477">
            <v>0</v>
          </cell>
          <cell r="AE477">
            <v>1</v>
          </cell>
          <cell r="AF477" t="str">
            <v>통3-3-4</v>
          </cell>
          <cell r="AG477">
            <v>0</v>
          </cell>
        </row>
        <row r="478">
          <cell r="B478">
            <v>704</v>
          </cell>
          <cell r="C478" t="str">
            <v>RACE WAY C형HANGER</v>
          </cell>
          <cell r="D478" t="str">
            <v>40*40</v>
          </cell>
          <cell r="E478" t="str">
            <v>개</v>
          </cell>
          <cell r="F478">
            <v>893</v>
          </cell>
          <cell r="G478">
            <v>2250</v>
          </cell>
          <cell r="H478">
            <v>977</v>
          </cell>
          <cell r="I478">
            <v>1960</v>
          </cell>
          <cell r="O478">
            <v>1960</v>
          </cell>
          <cell r="P478" t="str">
            <v>내선전공</v>
          </cell>
          <cell r="Q478">
            <v>0.2</v>
          </cell>
          <cell r="R478">
            <v>0</v>
          </cell>
          <cell r="U478">
            <v>0</v>
          </cell>
          <cell r="V478">
            <v>1</v>
          </cell>
          <cell r="W478" t="str">
            <v>전7-2</v>
          </cell>
          <cell r="Y478" t="str">
            <v>통신내선공</v>
          </cell>
          <cell r="Z478">
            <v>0.2</v>
          </cell>
          <cell r="AA478">
            <v>0</v>
          </cell>
          <cell r="AD478">
            <v>0</v>
          </cell>
          <cell r="AE478">
            <v>1</v>
          </cell>
          <cell r="AF478" t="str">
            <v>통3-3-4</v>
          </cell>
          <cell r="AG478">
            <v>0</v>
          </cell>
        </row>
        <row r="479">
          <cell r="B479">
            <v>705</v>
          </cell>
          <cell r="C479" t="str">
            <v>END CAP</v>
          </cell>
          <cell r="D479" t="str">
            <v>40*40</v>
          </cell>
          <cell r="E479" t="str">
            <v>개</v>
          </cell>
          <cell r="F479">
            <v>893</v>
          </cell>
          <cell r="G479">
            <v>610</v>
          </cell>
          <cell r="H479">
            <v>977</v>
          </cell>
          <cell r="I479">
            <v>530</v>
          </cell>
          <cell r="O479">
            <v>530</v>
          </cell>
          <cell r="P479" t="str">
            <v>내선전공</v>
          </cell>
          <cell r="Q479">
            <v>0.12</v>
          </cell>
          <cell r="R479">
            <v>0</v>
          </cell>
          <cell r="U479">
            <v>0</v>
          </cell>
          <cell r="V479">
            <v>1</v>
          </cell>
          <cell r="W479" t="str">
            <v>전7-2</v>
          </cell>
          <cell r="Y479" t="str">
            <v>통신내선공</v>
          </cell>
          <cell r="Z479">
            <v>0.12</v>
          </cell>
          <cell r="AA479">
            <v>0</v>
          </cell>
          <cell r="AD479">
            <v>0</v>
          </cell>
          <cell r="AE479">
            <v>1</v>
          </cell>
          <cell r="AF479" t="str">
            <v>통3-3-4</v>
          </cell>
          <cell r="AG479">
            <v>0</v>
          </cell>
        </row>
        <row r="480">
          <cell r="B480">
            <v>706</v>
          </cell>
          <cell r="C480" t="str">
            <v>RACE WAY JUNCTION</v>
          </cell>
          <cell r="D480" t="str">
            <v>40*40(2방)</v>
          </cell>
          <cell r="E480" t="str">
            <v>개</v>
          </cell>
          <cell r="F480">
            <v>893</v>
          </cell>
          <cell r="G480">
            <v>3800</v>
          </cell>
          <cell r="H480">
            <v>977</v>
          </cell>
          <cell r="I480">
            <v>3300</v>
          </cell>
          <cell r="O480">
            <v>3300</v>
          </cell>
          <cell r="P480" t="str">
            <v>내선전공</v>
          </cell>
          <cell r="Q480">
            <v>0.12</v>
          </cell>
          <cell r="R480">
            <v>0</v>
          </cell>
          <cell r="U480">
            <v>0</v>
          </cell>
          <cell r="V480">
            <v>1</v>
          </cell>
          <cell r="W480" t="str">
            <v>전7-2</v>
          </cell>
          <cell r="Y480" t="str">
            <v>통신내선공</v>
          </cell>
          <cell r="Z480">
            <v>0.12</v>
          </cell>
          <cell r="AA480">
            <v>0</v>
          </cell>
          <cell r="AD480">
            <v>0</v>
          </cell>
          <cell r="AE480">
            <v>1</v>
          </cell>
          <cell r="AF480" t="str">
            <v>통3-3-4</v>
          </cell>
          <cell r="AG480">
            <v>0</v>
          </cell>
        </row>
        <row r="481">
          <cell r="B481">
            <v>707</v>
          </cell>
          <cell r="C481" t="str">
            <v>RACE WAY JUNCTION</v>
          </cell>
          <cell r="D481" t="str">
            <v>40*40(3방)</v>
          </cell>
          <cell r="E481" t="str">
            <v>개</v>
          </cell>
          <cell r="F481">
            <v>893</v>
          </cell>
          <cell r="G481">
            <v>4700</v>
          </cell>
          <cell r="H481">
            <v>977</v>
          </cell>
          <cell r="I481">
            <v>4090</v>
          </cell>
          <cell r="O481">
            <v>4090</v>
          </cell>
          <cell r="P481" t="str">
            <v>내선전공</v>
          </cell>
          <cell r="Q481">
            <v>0.4</v>
          </cell>
          <cell r="R481">
            <v>0</v>
          </cell>
          <cell r="U481">
            <v>0</v>
          </cell>
          <cell r="V481">
            <v>1</v>
          </cell>
          <cell r="W481" t="str">
            <v>전7-7</v>
          </cell>
          <cell r="Y481" t="str">
            <v>통신내선공</v>
          </cell>
          <cell r="Z481">
            <v>0.4</v>
          </cell>
          <cell r="AA481">
            <v>0</v>
          </cell>
          <cell r="AD481">
            <v>0</v>
          </cell>
          <cell r="AE481">
            <v>1</v>
          </cell>
          <cell r="AF481" t="str">
            <v>통3-3-9</v>
          </cell>
          <cell r="AG481">
            <v>0</v>
          </cell>
        </row>
        <row r="482">
          <cell r="B482">
            <v>708</v>
          </cell>
          <cell r="C482" t="str">
            <v>RACE WAY JUNCTION</v>
          </cell>
          <cell r="D482" t="str">
            <v>40*40(4방)</v>
          </cell>
          <cell r="E482" t="str">
            <v>개</v>
          </cell>
          <cell r="F482">
            <v>893</v>
          </cell>
          <cell r="G482">
            <v>5610</v>
          </cell>
          <cell r="H482">
            <v>977</v>
          </cell>
          <cell r="I482">
            <v>4880</v>
          </cell>
          <cell r="O482">
            <v>4880</v>
          </cell>
          <cell r="R482">
            <v>0</v>
          </cell>
          <cell r="U482">
            <v>0</v>
          </cell>
          <cell r="AA482">
            <v>0</v>
          </cell>
          <cell r="AD482">
            <v>0</v>
          </cell>
          <cell r="AG482">
            <v>0</v>
          </cell>
        </row>
        <row r="483">
          <cell r="B483">
            <v>709</v>
          </cell>
          <cell r="C483" t="str">
            <v>RACE WAY H.V/ELBOW</v>
          </cell>
          <cell r="D483" t="str">
            <v>40*40</v>
          </cell>
          <cell r="E483" t="str">
            <v>개</v>
          </cell>
          <cell r="F483">
            <v>893</v>
          </cell>
          <cell r="G483">
            <v>3550</v>
          </cell>
          <cell r="H483">
            <v>977</v>
          </cell>
          <cell r="I483">
            <v>3090</v>
          </cell>
          <cell r="O483">
            <v>3090</v>
          </cell>
          <cell r="R483">
            <v>0</v>
          </cell>
          <cell r="U483">
            <v>0</v>
          </cell>
          <cell r="AA483">
            <v>0</v>
          </cell>
          <cell r="AD483">
            <v>0</v>
          </cell>
          <cell r="AG483">
            <v>0</v>
          </cell>
        </row>
        <row r="484">
          <cell r="B484">
            <v>710</v>
          </cell>
          <cell r="C484" t="str">
            <v>BOX CONNECTOR</v>
          </cell>
          <cell r="D484" t="str">
            <v>40*40</v>
          </cell>
          <cell r="E484" t="str">
            <v>개</v>
          </cell>
          <cell r="F484">
            <v>893</v>
          </cell>
          <cell r="G484">
            <v>1430</v>
          </cell>
          <cell r="H484">
            <v>977</v>
          </cell>
          <cell r="I484">
            <v>1240</v>
          </cell>
          <cell r="O484">
            <v>1240</v>
          </cell>
          <cell r="R484">
            <v>0</v>
          </cell>
          <cell r="U484">
            <v>0</v>
          </cell>
          <cell r="AA484">
            <v>0</v>
          </cell>
          <cell r="AD484">
            <v>0</v>
          </cell>
          <cell r="AG484">
            <v>0</v>
          </cell>
        </row>
        <row r="485">
          <cell r="B485">
            <v>721</v>
          </cell>
          <cell r="C485" t="str">
            <v>RACE WAY (STEEL)</v>
          </cell>
          <cell r="D485" t="str">
            <v>70*40</v>
          </cell>
          <cell r="E485" t="str">
            <v>M</v>
          </cell>
          <cell r="F485">
            <v>893</v>
          </cell>
          <cell r="G485">
            <v>3380</v>
          </cell>
          <cell r="H485">
            <v>977</v>
          </cell>
          <cell r="I485">
            <v>2940</v>
          </cell>
          <cell r="O485">
            <v>2940</v>
          </cell>
          <cell r="P485" t="str">
            <v>내선전공</v>
          </cell>
          <cell r="Q485">
            <v>0.158</v>
          </cell>
          <cell r="R485">
            <v>0.158</v>
          </cell>
          <cell r="U485">
            <v>0</v>
          </cell>
          <cell r="V485">
            <v>1</v>
          </cell>
          <cell r="W485" t="str">
            <v>전7-7</v>
          </cell>
          <cell r="Y485" t="str">
            <v>통신내선공</v>
          </cell>
          <cell r="Z485">
            <v>0.158</v>
          </cell>
          <cell r="AA485">
            <v>0.158</v>
          </cell>
          <cell r="AD485">
            <v>0</v>
          </cell>
          <cell r="AE485">
            <v>1</v>
          </cell>
          <cell r="AF485" t="str">
            <v>통3-3-9</v>
          </cell>
          <cell r="AG485">
            <v>0</v>
          </cell>
        </row>
        <row r="486">
          <cell r="B486">
            <v>722</v>
          </cell>
          <cell r="C486" t="str">
            <v>RACE WAY COVER</v>
          </cell>
          <cell r="D486" t="str">
            <v>70*40</v>
          </cell>
          <cell r="E486" t="str">
            <v>M</v>
          </cell>
          <cell r="F486">
            <v>893</v>
          </cell>
          <cell r="G486">
            <v>1550</v>
          </cell>
          <cell r="H486">
            <v>977</v>
          </cell>
          <cell r="I486">
            <v>1350</v>
          </cell>
          <cell r="O486">
            <v>1350</v>
          </cell>
          <cell r="R486">
            <v>0</v>
          </cell>
          <cell r="U486">
            <v>0</v>
          </cell>
          <cell r="AA486">
            <v>0</v>
          </cell>
          <cell r="AD486">
            <v>0</v>
          </cell>
          <cell r="AG486">
            <v>0</v>
          </cell>
        </row>
        <row r="487">
          <cell r="B487">
            <v>723</v>
          </cell>
          <cell r="C487" t="str">
            <v>RACE WAY JOINER</v>
          </cell>
          <cell r="D487" t="str">
            <v>70*40</v>
          </cell>
          <cell r="E487" t="str">
            <v>개</v>
          </cell>
          <cell r="F487">
            <v>893</v>
          </cell>
          <cell r="G487">
            <v>1890</v>
          </cell>
          <cell r="H487">
            <v>977</v>
          </cell>
          <cell r="I487">
            <v>1650</v>
          </cell>
          <cell r="O487">
            <v>1650</v>
          </cell>
          <cell r="R487">
            <v>0</v>
          </cell>
          <cell r="U487">
            <v>0</v>
          </cell>
          <cell r="AA487">
            <v>0</v>
          </cell>
          <cell r="AD487">
            <v>0</v>
          </cell>
          <cell r="AG487">
            <v>0</v>
          </cell>
        </row>
        <row r="488">
          <cell r="B488">
            <v>724</v>
          </cell>
          <cell r="C488" t="str">
            <v>RACE WAY A형HANGER</v>
          </cell>
          <cell r="D488" t="str">
            <v>70*40</v>
          </cell>
          <cell r="E488" t="str">
            <v>개</v>
          </cell>
          <cell r="F488">
            <v>893</v>
          </cell>
          <cell r="G488">
            <v>1100</v>
          </cell>
          <cell r="H488">
            <v>977</v>
          </cell>
          <cell r="I488">
            <v>960</v>
          </cell>
          <cell r="O488">
            <v>960</v>
          </cell>
          <cell r="R488">
            <v>0</v>
          </cell>
          <cell r="U488">
            <v>0</v>
          </cell>
          <cell r="AA488">
            <v>0</v>
          </cell>
          <cell r="AD488">
            <v>0</v>
          </cell>
          <cell r="AG488">
            <v>0</v>
          </cell>
        </row>
        <row r="489">
          <cell r="B489">
            <v>725</v>
          </cell>
          <cell r="C489" t="str">
            <v>END CAP</v>
          </cell>
          <cell r="D489" t="str">
            <v>70*40</v>
          </cell>
          <cell r="E489" t="str">
            <v>개</v>
          </cell>
          <cell r="F489">
            <v>893</v>
          </cell>
          <cell r="G489">
            <v>850</v>
          </cell>
          <cell r="H489">
            <v>977</v>
          </cell>
          <cell r="I489">
            <v>740</v>
          </cell>
          <cell r="O489">
            <v>740</v>
          </cell>
          <cell r="R489">
            <v>0</v>
          </cell>
          <cell r="U489">
            <v>0</v>
          </cell>
          <cell r="AA489">
            <v>0</v>
          </cell>
          <cell r="AD489">
            <v>0</v>
          </cell>
          <cell r="AG489">
            <v>0</v>
          </cell>
        </row>
        <row r="490">
          <cell r="B490">
            <v>726</v>
          </cell>
          <cell r="C490" t="str">
            <v>RACE WAY JUNCTION</v>
          </cell>
          <cell r="D490" t="str">
            <v>70*40(2방)</v>
          </cell>
          <cell r="E490" t="str">
            <v>개</v>
          </cell>
          <cell r="F490">
            <v>893</v>
          </cell>
          <cell r="G490">
            <v>4240</v>
          </cell>
          <cell r="H490">
            <v>977</v>
          </cell>
          <cell r="I490">
            <v>3690</v>
          </cell>
          <cell r="O490">
            <v>3690</v>
          </cell>
          <cell r="R490">
            <v>0</v>
          </cell>
          <cell r="U490">
            <v>0</v>
          </cell>
          <cell r="AA490">
            <v>0</v>
          </cell>
          <cell r="AD490">
            <v>0</v>
          </cell>
          <cell r="AG490">
            <v>0</v>
          </cell>
        </row>
        <row r="491">
          <cell r="B491">
            <v>727</v>
          </cell>
          <cell r="C491" t="str">
            <v>RACE WAY JUNCTION</v>
          </cell>
          <cell r="D491" t="str">
            <v>70*40(3방)</v>
          </cell>
          <cell r="E491" t="str">
            <v>개</v>
          </cell>
          <cell r="F491">
            <v>893</v>
          </cell>
          <cell r="G491">
            <v>5150</v>
          </cell>
          <cell r="H491">
            <v>977</v>
          </cell>
          <cell r="I491">
            <v>4480</v>
          </cell>
          <cell r="O491">
            <v>4480</v>
          </cell>
          <cell r="P491" t="str">
            <v>내선전공</v>
          </cell>
          <cell r="Q491">
            <v>0.22500000000000001</v>
          </cell>
          <cell r="R491">
            <v>0</v>
          </cell>
          <cell r="U491">
            <v>0</v>
          </cell>
          <cell r="V491">
            <v>0.85</v>
          </cell>
          <cell r="W491" t="str">
            <v>전7-7</v>
          </cell>
          <cell r="Y491" t="str">
            <v>통신내선공</v>
          </cell>
          <cell r="Z491">
            <v>0.158</v>
          </cell>
          <cell r="AA491">
            <v>0</v>
          </cell>
          <cell r="AD491">
            <v>0</v>
          </cell>
          <cell r="AE491">
            <v>1</v>
          </cell>
          <cell r="AF491" t="str">
            <v>통3-3-9</v>
          </cell>
          <cell r="AG491">
            <v>0</v>
          </cell>
        </row>
        <row r="492">
          <cell r="B492">
            <v>728</v>
          </cell>
          <cell r="C492" t="str">
            <v>RACE WAY JUNCTION</v>
          </cell>
          <cell r="D492" t="str">
            <v>70*40(4방)</v>
          </cell>
          <cell r="E492" t="str">
            <v>개</v>
          </cell>
          <cell r="F492">
            <v>893</v>
          </cell>
          <cell r="G492">
            <v>6050</v>
          </cell>
          <cell r="H492">
            <v>977</v>
          </cell>
          <cell r="I492">
            <v>5260</v>
          </cell>
          <cell r="O492">
            <v>5260</v>
          </cell>
          <cell r="R492">
            <v>0</v>
          </cell>
          <cell r="U492">
            <v>0</v>
          </cell>
          <cell r="AA492">
            <v>0</v>
          </cell>
          <cell r="AD492">
            <v>0</v>
          </cell>
          <cell r="AG492">
            <v>0</v>
          </cell>
        </row>
        <row r="493">
          <cell r="B493">
            <v>729</v>
          </cell>
          <cell r="C493" t="str">
            <v>RACE WAY H.V/ELBOW</v>
          </cell>
          <cell r="D493" t="str">
            <v>70*40</v>
          </cell>
          <cell r="E493" t="str">
            <v>개</v>
          </cell>
          <cell r="F493">
            <v>893</v>
          </cell>
          <cell r="G493">
            <v>4290</v>
          </cell>
          <cell r="H493">
            <v>977</v>
          </cell>
          <cell r="I493">
            <v>3730</v>
          </cell>
          <cell r="O493">
            <v>3730</v>
          </cell>
          <cell r="R493">
            <v>0</v>
          </cell>
          <cell r="U493">
            <v>0</v>
          </cell>
          <cell r="AA493">
            <v>0</v>
          </cell>
          <cell r="AD493">
            <v>0</v>
          </cell>
          <cell r="AG493">
            <v>0</v>
          </cell>
        </row>
        <row r="494">
          <cell r="B494">
            <v>730</v>
          </cell>
          <cell r="C494" t="str">
            <v>BOX CONNECTOR</v>
          </cell>
          <cell r="D494" t="str">
            <v>70*40</v>
          </cell>
          <cell r="E494" t="str">
            <v>개</v>
          </cell>
          <cell r="F494">
            <v>893</v>
          </cell>
          <cell r="G494">
            <v>1790</v>
          </cell>
          <cell r="H494">
            <v>977</v>
          </cell>
          <cell r="I494">
            <v>1560</v>
          </cell>
          <cell r="O494">
            <v>1560</v>
          </cell>
          <cell r="R494">
            <v>0</v>
          </cell>
          <cell r="U494">
            <v>0</v>
          </cell>
          <cell r="AA494">
            <v>0</v>
          </cell>
          <cell r="AD494">
            <v>0</v>
          </cell>
          <cell r="AG494">
            <v>0</v>
          </cell>
        </row>
        <row r="495">
          <cell r="B495">
            <v>741</v>
          </cell>
          <cell r="C495" t="str">
            <v>RACE WAY (STEEL)</v>
          </cell>
          <cell r="D495" t="str">
            <v>110*50</v>
          </cell>
          <cell r="E495" t="str">
            <v>M</v>
          </cell>
          <cell r="F495">
            <v>893</v>
          </cell>
          <cell r="G495">
            <v>4700</v>
          </cell>
          <cell r="H495">
            <v>977</v>
          </cell>
          <cell r="I495">
            <v>4090</v>
          </cell>
          <cell r="O495">
            <v>4090</v>
          </cell>
          <cell r="P495" t="str">
            <v>내선전공</v>
          </cell>
          <cell r="Q495">
            <v>0.158</v>
          </cell>
          <cell r="R495">
            <v>0.158</v>
          </cell>
          <cell r="U495">
            <v>0</v>
          </cell>
          <cell r="V495">
            <v>1</v>
          </cell>
          <cell r="W495" t="str">
            <v>전7-7</v>
          </cell>
          <cell r="Y495" t="str">
            <v>통신내선공</v>
          </cell>
          <cell r="Z495">
            <v>0.158</v>
          </cell>
          <cell r="AA495">
            <v>0.158</v>
          </cell>
          <cell r="AD495">
            <v>0</v>
          </cell>
          <cell r="AE495">
            <v>1</v>
          </cell>
          <cell r="AF495" t="str">
            <v>통3-3-9</v>
          </cell>
          <cell r="AG495">
            <v>0</v>
          </cell>
        </row>
        <row r="496">
          <cell r="B496">
            <v>742</v>
          </cell>
          <cell r="C496" t="str">
            <v>RACE WAY COVER</v>
          </cell>
          <cell r="D496" t="str">
            <v>110*50</v>
          </cell>
          <cell r="E496" t="str">
            <v>M</v>
          </cell>
          <cell r="F496">
            <v>893</v>
          </cell>
          <cell r="G496">
            <v>2250</v>
          </cell>
          <cell r="H496">
            <v>977</v>
          </cell>
          <cell r="I496">
            <v>1960</v>
          </cell>
          <cell r="O496">
            <v>1960</v>
          </cell>
          <cell r="R496">
            <v>0</v>
          </cell>
          <cell r="U496">
            <v>0</v>
          </cell>
          <cell r="AA496">
            <v>0</v>
          </cell>
          <cell r="AD496">
            <v>0</v>
          </cell>
          <cell r="AG496">
            <v>0</v>
          </cell>
        </row>
        <row r="497">
          <cell r="B497">
            <v>743</v>
          </cell>
          <cell r="C497" t="str">
            <v>RACE WAY JOINER</v>
          </cell>
          <cell r="D497" t="str">
            <v>110*50</v>
          </cell>
          <cell r="E497" t="str">
            <v>개</v>
          </cell>
          <cell r="F497">
            <v>893</v>
          </cell>
          <cell r="G497">
            <v>2700</v>
          </cell>
          <cell r="H497">
            <v>977</v>
          </cell>
          <cell r="I497">
            <v>2350</v>
          </cell>
          <cell r="O497">
            <v>2350</v>
          </cell>
          <cell r="R497">
            <v>0</v>
          </cell>
          <cell r="U497">
            <v>0</v>
          </cell>
          <cell r="AA497">
            <v>0</v>
          </cell>
          <cell r="AD497">
            <v>0</v>
          </cell>
          <cell r="AG497">
            <v>0</v>
          </cell>
        </row>
        <row r="498">
          <cell r="B498">
            <v>744</v>
          </cell>
          <cell r="C498" t="str">
            <v>RACE WAY A형HANGER</v>
          </cell>
          <cell r="D498" t="str">
            <v>110*50</v>
          </cell>
          <cell r="E498" t="str">
            <v>개</v>
          </cell>
          <cell r="F498">
            <v>893</v>
          </cell>
          <cell r="G498">
            <v>2250</v>
          </cell>
          <cell r="H498">
            <v>977</v>
          </cell>
          <cell r="I498">
            <v>1960</v>
          </cell>
          <cell r="O498">
            <v>1960</v>
          </cell>
          <cell r="R498">
            <v>0</v>
          </cell>
          <cell r="U498">
            <v>0</v>
          </cell>
          <cell r="AA498">
            <v>0</v>
          </cell>
          <cell r="AD498">
            <v>0</v>
          </cell>
          <cell r="AG498">
            <v>0</v>
          </cell>
        </row>
        <row r="499">
          <cell r="B499">
            <v>745</v>
          </cell>
          <cell r="C499" t="str">
            <v>END CAP</v>
          </cell>
          <cell r="D499" t="str">
            <v>110*50</v>
          </cell>
          <cell r="E499" t="str">
            <v>개</v>
          </cell>
          <cell r="F499">
            <v>893</v>
          </cell>
          <cell r="G499">
            <v>1100</v>
          </cell>
          <cell r="H499">
            <v>977</v>
          </cell>
          <cell r="I499">
            <v>960</v>
          </cell>
          <cell r="O499">
            <v>960</v>
          </cell>
          <cell r="R499">
            <v>0</v>
          </cell>
          <cell r="U499">
            <v>0</v>
          </cell>
          <cell r="AA499">
            <v>0</v>
          </cell>
          <cell r="AD499">
            <v>0</v>
          </cell>
          <cell r="AG499">
            <v>0</v>
          </cell>
        </row>
        <row r="500">
          <cell r="B500">
            <v>751</v>
          </cell>
          <cell r="C500" t="str">
            <v>RACE WAY JUNCTION</v>
          </cell>
          <cell r="D500" t="str">
            <v>110*40(2방)</v>
          </cell>
          <cell r="E500" t="str">
            <v>개</v>
          </cell>
          <cell r="F500">
            <v>893</v>
          </cell>
          <cell r="G500">
            <v>6500</v>
          </cell>
          <cell r="H500">
            <v>977</v>
          </cell>
          <cell r="I500">
            <v>5650</v>
          </cell>
          <cell r="O500">
            <v>5650</v>
          </cell>
          <cell r="R500">
            <v>0</v>
          </cell>
          <cell r="U500">
            <v>0</v>
          </cell>
          <cell r="AA500">
            <v>0</v>
          </cell>
          <cell r="AD500">
            <v>0</v>
          </cell>
          <cell r="AG500">
            <v>0</v>
          </cell>
        </row>
        <row r="501">
          <cell r="B501">
            <v>752</v>
          </cell>
          <cell r="C501" t="str">
            <v>RACE WAY JUNCTION</v>
          </cell>
          <cell r="D501" t="str">
            <v>110*40(3방)</v>
          </cell>
          <cell r="E501" t="str">
            <v>개</v>
          </cell>
          <cell r="F501">
            <v>893</v>
          </cell>
          <cell r="G501">
            <v>7410</v>
          </cell>
          <cell r="H501">
            <v>977</v>
          </cell>
          <cell r="I501">
            <v>6440</v>
          </cell>
          <cell r="O501">
            <v>6440</v>
          </cell>
          <cell r="P501" t="str">
            <v>내선전공</v>
          </cell>
          <cell r="Q501">
            <v>0.22500000000000001</v>
          </cell>
          <cell r="R501">
            <v>0</v>
          </cell>
          <cell r="U501">
            <v>0</v>
          </cell>
          <cell r="V501">
            <v>0.85</v>
          </cell>
          <cell r="W501" t="str">
            <v>전7-7</v>
          </cell>
          <cell r="Y501" t="str">
            <v>통신내선공</v>
          </cell>
          <cell r="Z501">
            <v>0.158</v>
          </cell>
          <cell r="AA501">
            <v>0</v>
          </cell>
          <cell r="AD501">
            <v>0</v>
          </cell>
          <cell r="AE501">
            <v>1</v>
          </cell>
          <cell r="AF501" t="str">
            <v>통3-3-9</v>
          </cell>
          <cell r="AG501">
            <v>0</v>
          </cell>
        </row>
        <row r="502">
          <cell r="B502">
            <v>753</v>
          </cell>
          <cell r="C502" t="str">
            <v>RACE WAY JUNCTION</v>
          </cell>
          <cell r="D502" t="str">
            <v>110*40(4방)</v>
          </cell>
          <cell r="E502" t="str">
            <v>개</v>
          </cell>
          <cell r="F502">
            <v>893</v>
          </cell>
          <cell r="G502">
            <v>8310</v>
          </cell>
          <cell r="H502">
            <v>977</v>
          </cell>
          <cell r="I502">
            <v>7230</v>
          </cell>
          <cell r="O502">
            <v>7230</v>
          </cell>
          <cell r="R502">
            <v>0</v>
          </cell>
          <cell r="U502">
            <v>0</v>
          </cell>
          <cell r="AA502">
            <v>0</v>
          </cell>
          <cell r="AD502">
            <v>0</v>
          </cell>
          <cell r="AG502">
            <v>0</v>
          </cell>
        </row>
        <row r="503">
          <cell r="B503">
            <v>754</v>
          </cell>
          <cell r="C503" t="str">
            <v>RACE WAY H.V/ELBOW</v>
          </cell>
          <cell r="D503" t="str">
            <v>110*50</v>
          </cell>
          <cell r="E503" t="str">
            <v>개</v>
          </cell>
          <cell r="F503">
            <v>893</v>
          </cell>
          <cell r="G503">
            <v>5900</v>
          </cell>
          <cell r="H503">
            <v>977</v>
          </cell>
          <cell r="I503">
            <v>5130</v>
          </cell>
          <cell r="O503">
            <v>5130</v>
          </cell>
          <cell r="R503">
            <v>0</v>
          </cell>
          <cell r="U503">
            <v>0</v>
          </cell>
          <cell r="AA503">
            <v>0</v>
          </cell>
          <cell r="AD503">
            <v>0</v>
          </cell>
          <cell r="AG503">
            <v>0</v>
          </cell>
        </row>
        <row r="504">
          <cell r="B504">
            <v>755</v>
          </cell>
          <cell r="C504" t="str">
            <v>BOLT/NUT</v>
          </cell>
          <cell r="D504" t="str">
            <v>M10</v>
          </cell>
          <cell r="E504" t="str">
            <v>개</v>
          </cell>
          <cell r="F504">
            <v>89</v>
          </cell>
          <cell r="G504">
            <v>85</v>
          </cell>
          <cell r="H504">
            <v>977</v>
          </cell>
          <cell r="I504">
            <v>1960</v>
          </cell>
          <cell r="O504">
            <v>85</v>
          </cell>
          <cell r="R504">
            <v>0</v>
          </cell>
          <cell r="U504">
            <v>0</v>
          </cell>
          <cell r="AA504">
            <v>0</v>
          </cell>
          <cell r="AD504">
            <v>0</v>
          </cell>
          <cell r="AG504">
            <v>0</v>
          </cell>
        </row>
        <row r="505">
          <cell r="B505">
            <v>801</v>
          </cell>
          <cell r="C505" t="str">
            <v>TRAY(PUNCHED TYPE)</v>
          </cell>
          <cell r="D505" t="str">
            <v>W:150 H:60</v>
          </cell>
          <cell r="E505" t="str">
            <v>M</v>
          </cell>
          <cell r="F505">
            <v>894</v>
          </cell>
          <cell r="G505">
            <v>10990</v>
          </cell>
          <cell r="H505">
            <v>975</v>
          </cell>
          <cell r="I505">
            <v>12510</v>
          </cell>
          <cell r="O505">
            <v>10990</v>
          </cell>
          <cell r="P505" t="str">
            <v>내선전공</v>
          </cell>
          <cell r="Q505">
            <v>0.158</v>
          </cell>
          <cell r="R505">
            <v>0.158</v>
          </cell>
          <cell r="U505">
            <v>0</v>
          </cell>
          <cell r="V505">
            <v>1</v>
          </cell>
          <cell r="W505" t="str">
            <v>전7-20</v>
          </cell>
          <cell r="Y505" t="str">
            <v>통신내선공</v>
          </cell>
          <cell r="Z505">
            <v>0.158</v>
          </cell>
          <cell r="AA505">
            <v>0.158</v>
          </cell>
          <cell r="AD505">
            <v>0</v>
          </cell>
          <cell r="AE505">
            <v>1</v>
          </cell>
          <cell r="AF505" t="str">
            <v>통3-3-8</v>
          </cell>
          <cell r="AG505">
            <v>0</v>
          </cell>
        </row>
        <row r="506">
          <cell r="B506">
            <v>802</v>
          </cell>
          <cell r="C506" t="str">
            <v>TRAY(PUNCHED TYPE)</v>
          </cell>
          <cell r="D506" t="str">
            <v>W:200 H:60</v>
          </cell>
          <cell r="E506" t="str">
            <v>M</v>
          </cell>
          <cell r="F506">
            <v>894</v>
          </cell>
          <cell r="G506">
            <v>12860</v>
          </cell>
          <cell r="H506">
            <v>975</v>
          </cell>
          <cell r="I506">
            <v>14620</v>
          </cell>
          <cell r="O506">
            <v>12860</v>
          </cell>
          <cell r="P506" t="str">
            <v>내선전공</v>
          </cell>
          <cell r="Q506">
            <v>0.158</v>
          </cell>
          <cell r="R506">
            <v>0.158</v>
          </cell>
          <cell r="U506">
            <v>0</v>
          </cell>
          <cell r="V506">
            <v>1</v>
          </cell>
          <cell r="W506" t="str">
            <v>전7-20</v>
          </cell>
          <cell r="Y506" t="str">
            <v>통신내선공</v>
          </cell>
          <cell r="Z506">
            <v>0.158</v>
          </cell>
          <cell r="AA506">
            <v>0.158</v>
          </cell>
          <cell r="AD506">
            <v>0</v>
          </cell>
          <cell r="AE506">
            <v>1</v>
          </cell>
          <cell r="AF506" t="str">
            <v>통3-3-8</v>
          </cell>
          <cell r="AG506">
            <v>0</v>
          </cell>
        </row>
        <row r="507">
          <cell r="B507">
            <v>803</v>
          </cell>
          <cell r="C507" t="str">
            <v>TRAY(PUNCHED TYPE)</v>
          </cell>
          <cell r="D507" t="str">
            <v>W:300 H:60</v>
          </cell>
          <cell r="E507" t="str">
            <v>M</v>
          </cell>
          <cell r="F507">
            <v>894</v>
          </cell>
          <cell r="G507">
            <v>16500</v>
          </cell>
          <cell r="H507">
            <v>975</v>
          </cell>
          <cell r="I507">
            <v>18760</v>
          </cell>
          <cell r="O507">
            <v>16500</v>
          </cell>
          <cell r="P507" t="str">
            <v>내선전공</v>
          </cell>
          <cell r="Q507">
            <v>0.158</v>
          </cell>
          <cell r="R507">
            <v>0.158</v>
          </cell>
          <cell r="U507">
            <v>0</v>
          </cell>
          <cell r="V507">
            <v>1</v>
          </cell>
          <cell r="W507" t="str">
            <v>전7-20</v>
          </cell>
          <cell r="Y507" t="str">
            <v>통신내선공</v>
          </cell>
          <cell r="Z507">
            <v>0.158</v>
          </cell>
          <cell r="AA507">
            <v>0.158</v>
          </cell>
          <cell r="AD507">
            <v>0</v>
          </cell>
          <cell r="AE507">
            <v>1</v>
          </cell>
          <cell r="AF507" t="str">
            <v>통3-3-8</v>
          </cell>
          <cell r="AG507">
            <v>0</v>
          </cell>
        </row>
        <row r="508">
          <cell r="B508">
            <v>804</v>
          </cell>
          <cell r="C508" t="str">
            <v>TRAY(PUNCHED TYPE)</v>
          </cell>
          <cell r="D508" t="str">
            <v>W:400 H:60</v>
          </cell>
          <cell r="E508" t="str">
            <v>M</v>
          </cell>
          <cell r="F508">
            <v>894</v>
          </cell>
          <cell r="G508">
            <v>20170</v>
          </cell>
          <cell r="H508">
            <v>975</v>
          </cell>
          <cell r="I508">
            <v>22930</v>
          </cell>
          <cell r="O508">
            <v>20170</v>
          </cell>
          <cell r="P508" t="str">
            <v>내선전공</v>
          </cell>
          <cell r="Q508">
            <v>0.158</v>
          </cell>
          <cell r="R508">
            <v>0.158</v>
          </cell>
          <cell r="U508">
            <v>0</v>
          </cell>
          <cell r="V508">
            <v>1</v>
          </cell>
          <cell r="W508" t="str">
            <v>전7-20</v>
          </cell>
          <cell r="Y508" t="str">
            <v>통신내선공</v>
          </cell>
          <cell r="Z508">
            <v>0.158</v>
          </cell>
          <cell r="AA508">
            <v>0.158</v>
          </cell>
          <cell r="AD508">
            <v>0</v>
          </cell>
          <cell r="AE508">
            <v>1</v>
          </cell>
          <cell r="AF508" t="str">
            <v>통3-3-8</v>
          </cell>
          <cell r="AG508">
            <v>0</v>
          </cell>
        </row>
        <row r="509">
          <cell r="B509">
            <v>805</v>
          </cell>
          <cell r="C509" t="str">
            <v>TRAY(PUNCHED TYPE)</v>
          </cell>
          <cell r="D509" t="str">
            <v>W:500 H:60</v>
          </cell>
          <cell r="E509" t="str">
            <v>M</v>
          </cell>
          <cell r="F509">
            <v>894</v>
          </cell>
          <cell r="G509">
            <v>25590</v>
          </cell>
          <cell r="H509">
            <v>975</v>
          </cell>
          <cell r="I509">
            <v>29110</v>
          </cell>
          <cell r="O509">
            <v>25590</v>
          </cell>
          <cell r="P509" t="str">
            <v>내선전공</v>
          </cell>
          <cell r="Q509">
            <v>0.158</v>
          </cell>
          <cell r="R509">
            <v>0.158</v>
          </cell>
          <cell r="U509">
            <v>0</v>
          </cell>
          <cell r="V509">
            <v>1</v>
          </cell>
          <cell r="W509" t="str">
            <v>전7-20</v>
          </cell>
          <cell r="Y509" t="str">
            <v>통신내선공</v>
          </cell>
          <cell r="Z509">
            <v>0.158</v>
          </cell>
          <cell r="AA509">
            <v>0.158</v>
          </cell>
          <cell r="AD509">
            <v>0</v>
          </cell>
          <cell r="AE509">
            <v>1</v>
          </cell>
          <cell r="AF509" t="str">
            <v>통3-3-8</v>
          </cell>
          <cell r="AG509">
            <v>0</v>
          </cell>
        </row>
        <row r="510">
          <cell r="B510">
            <v>806</v>
          </cell>
          <cell r="C510" t="str">
            <v>TRAY(PUNCHED TYPE)</v>
          </cell>
          <cell r="D510" t="str">
            <v>W:600 H:60</v>
          </cell>
          <cell r="E510" t="str">
            <v>M</v>
          </cell>
          <cell r="F510">
            <v>894</v>
          </cell>
          <cell r="G510">
            <v>29510</v>
          </cell>
          <cell r="H510">
            <v>975</v>
          </cell>
          <cell r="I510">
            <v>33540</v>
          </cell>
          <cell r="O510">
            <v>29510</v>
          </cell>
          <cell r="P510" t="str">
            <v>내선전공</v>
          </cell>
          <cell r="Q510">
            <v>0.158</v>
          </cell>
          <cell r="R510">
            <v>0.158</v>
          </cell>
          <cell r="U510">
            <v>0</v>
          </cell>
          <cell r="V510">
            <v>1</v>
          </cell>
          <cell r="W510" t="str">
            <v>전7-20</v>
          </cell>
          <cell r="Y510" t="str">
            <v>통신내선공</v>
          </cell>
          <cell r="Z510">
            <v>0.158</v>
          </cell>
          <cell r="AA510">
            <v>0.158</v>
          </cell>
          <cell r="AD510">
            <v>0</v>
          </cell>
          <cell r="AE510">
            <v>1</v>
          </cell>
          <cell r="AF510" t="str">
            <v>통3-3-8</v>
          </cell>
          <cell r="AG510">
            <v>0</v>
          </cell>
        </row>
        <row r="511">
          <cell r="B511">
            <v>811</v>
          </cell>
          <cell r="C511" t="str">
            <v>TRAY(PUNCHED TYPE)</v>
          </cell>
          <cell r="D511" t="str">
            <v>W:150 H:100</v>
          </cell>
          <cell r="E511" t="str">
            <v>M</v>
          </cell>
          <cell r="F511">
            <v>894</v>
          </cell>
          <cell r="G511">
            <v>13930</v>
          </cell>
          <cell r="H511">
            <v>975</v>
          </cell>
          <cell r="I511">
            <v>15850</v>
          </cell>
          <cell r="O511">
            <v>13930</v>
          </cell>
          <cell r="P511" t="str">
            <v>내선전공</v>
          </cell>
          <cell r="Q511">
            <v>0.158</v>
          </cell>
          <cell r="R511">
            <v>0.158</v>
          </cell>
          <cell r="U511">
            <v>0</v>
          </cell>
          <cell r="V511">
            <v>1</v>
          </cell>
          <cell r="W511" t="str">
            <v>전7-20</v>
          </cell>
          <cell r="Y511" t="str">
            <v>통신내선공</v>
          </cell>
          <cell r="Z511">
            <v>0.158</v>
          </cell>
          <cell r="AA511">
            <v>0.158</v>
          </cell>
          <cell r="AD511">
            <v>0</v>
          </cell>
          <cell r="AE511">
            <v>1</v>
          </cell>
          <cell r="AF511" t="str">
            <v>통3-3-8</v>
          </cell>
          <cell r="AG511">
            <v>0</v>
          </cell>
        </row>
        <row r="512">
          <cell r="B512">
            <v>812</v>
          </cell>
          <cell r="C512" t="str">
            <v>TRAY(PUNCHED TYPE)</v>
          </cell>
          <cell r="D512" t="str">
            <v>W:200 H:100</v>
          </cell>
          <cell r="E512" t="str">
            <v>M</v>
          </cell>
          <cell r="F512">
            <v>894</v>
          </cell>
          <cell r="G512">
            <v>15780</v>
          </cell>
          <cell r="H512">
            <v>975</v>
          </cell>
          <cell r="I512">
            <v>17940</v>
          </cell>
          <cell r="O512">
            <v>15780</v>
          </cell>
          <cell r="P512" t="str">
            <v>내선전공</v>
          </cell>
          <cell r="Q512">
            <v>0.158</v>
          </cell>
          <cell r="R512">
            <v>0.158</v>
          </cell>
          <cell r="U512">
            <v>0</v>
          </cell>
          <cell r="V512">
            <v>1</v>
          </cell>
          <cell r="W512" t="str">
            <v>전7-20</v>
          </cell>
          <cell r="Y512" t="str">
            <v>통신내선공</v>
          </cell>
          <cell r="Z512">
            <v>0.158</v>
          </cell>
          <cell r="AA512">
            <v>0.158</v>
          </cell>
          <cell r="AD512">
            <v>0</v>
          </cell>
          <cell r="AE512">
            <v>1</v>
          </cell>
          <cell r="AF512" t="str">
            <v>통3-3-8</v>
          </cell>
          <cell r="AG512">
            <v>0</v>
          </cell>
        </row>
        <row r="513">
          <cell r="B513">
            <v>813</v>
          </cell>
          <cell r="C513" t="str">
            <v>TRAY(PUNCHED TYPE)</v>
          </cell>
          <cell r="D513" t="str">
            <v>W:300 H:100</v>
          </cell>
          <cell r="E513" t="str">
            <v>M</v>
          </cell>
          <cell r="F513">
            <v>894</v>
          </cell>
          <cell r="G513">
            <v>19450</v>
          </cell>
          <cell r="H513">
            <v>975</v>
          </cell>
          <cell r="I513">
            <v>22110</v>
          </cell>
          <cell r="O513">
            <v>19450</v>
          </cell>
          <cell r="P513" t="str">
            <v>내선전공</v>
          </cell>
          <cell r="Q513">
            <v>0.158</v>
          </cell>
          <cell r="R513">
            <v>0.158</v>
          </cell>
          <cell r="U513">
            <v>0</v>
          </cell>
          <cell r="V513">
            <v>1</v>
          </cell>
          <cell r="W513" t="str">
            <v>전7-20</v>
          </cell>
          <cell r="Y513" t="str">
            <v>통신내선공</v>
          </cell>
          <cell r="Z513">
            <v>0.158</v>
          </cell>
          <cell r="AA513">
            <v>0.158</v>
          </cell>
          <cell r="AD513">
            <v>0</v>
          </cell>
          <cell r="AE513">
            <v>1</v>
          </cell>
          <cell r="AF513" t="str">
            <v>통3-3-8</v>
          </cell>
          <cell r="AG513">
            <v>0</v>
          </cell>
        </row>
        <row r="514">
          <cell r="B514">
            <v>814</v>
          </cell>
          <cell r="C514" t="str">
            <v>TRAY(PUNCHED TYPE)</v>
          </cell>
          <cell r="D514" t="str">
            <v>W:400 H:100</v>
          </cell>
          <cell r="E514" t="str">
            <v>M</v>
          </cell>
          <cell r="F514">
            <v>894</v>
          </cell>
          <cell r="G514">
            <v>23150</v>
          </cell>
          <cell r="H514">
            <v>975</v>
          </cell>
          <cell r="I514">
            <v>26320</v>
          </cell>
          <cell r="O514">
            <v>23150</v>
          </cell>
          <cell r="P514" t="str">
            <v>내선전공</v>
          </cell>
          <cell r="Q514">
            <v>0.158</v>
          </cell>
          <cell r="R514">
            <v>0.158</v>
          </cell>
          <cell r="U514">
            <v>0</v>
          </cell>
          <cell r="V514">
            <v>1</v>
          </cell>
          <cell r="W514" t="str">
            <v>전7-20</v>
          </cell>
          <cell r="Y514" t="str">
            <v>통신내선공</v>
          </cell>
          <cell r="Z514">
            <v>0.158</v>
          </cell>
          <cell r="AA514">
            <v>0.158</v>
          </cell>
          <cell r="AD514">
            <v>0</v>
          </cell>
          <cell r="AE514">
            <v>1</v>
          </cell>
          <cell r="AF514" t="str">
            <v>통3-3-8</v>
          </cell>
          <cell r="AG514">
            <v>0</v>
          </cell>
        </row>
        <row r="515">
          <cell r="B515">
            <v>815</v>
          </cell>
          <cell r="C515" t="str">
            <v>TRAY(PUNCHED TYPE)</v>
          </cell>
          <cell r="D515" t="str">
            <v>W:500 H:100</v>
          </cell>
          <cell r="E515" t="str">
            <v>M</v>
          </cell>
          <cell r="F515">
            <v>894</v>
          </cell>
          <cell r="G515">
            <v>28730</v>
          </cell>
          <cell r="H515">
            <v>975</v>
          </cell>
          <cell r="I515">
            <v>32660</v>
          </cell>
          <cell r="O515">
            <v>28730</v>
          </cell>
          <cell r="P515" t="str">
            <v>내선전공</v>
          </cell>
          <cell r="Q515">
            <v>0.158</v>
          </cell>
          <cell r="R515">
            <v>0.158</v>
          </cell>
          <cell r="U515">
            <v>0</v>
          </cell>
          <cell r="V515">
            <v>1</v>
          </cell>
          <cell r="W515" t="str">
            <v>전7-20</v>
          </cell>
          <cell r="Y515" t="str">
            <v>통신내선공</v>
          </cell>
          <cell r="Z515">
            <v>0.158</v>
          </cell>
          <cell r="AA515">
            <v>0.158</v>
          </cell>
          <cell r="AD515">
            <v>0</v>
          </cell>
          <cell r="AE515">
            <v>1</v>
          </cell>
          <cell r="AF515" t="str">
            <v>통3-3-8</v>
          </cell>
          <cell r="AG515">
            <v>0</v>
          </cell>
        </row>
        <row r="516">
          <cell r="B516">
            <v>816</v>
          </cell>
          <cell r="C516" t="str">
            <v>TRAY(PUNCHED TYPE)</v>
          </cell>
          <cell r="D516" t="str">
            <v>W:600 H:100</v>
          </cell>
          <cell r="E516" t="str">
            <v>M</v>
          </cell>
          <cell r="F516">
            <v>894</v>
          </cell>
          <cell r="G516">
            <v>32630</v>
          </cell>
          <cell r="H516">
            <v>975</v>
          </cell>
          <cell r="I516">
            <v>37090</v>
          </cell>
          <cell r="O516">
            <v>32630</v>
          </cell>
          <cell r="P516" t="str">
            <v>내선전공</v>
          </cell>
          <cell r="Q516">
            <v>0.158</v>
          </cell>
          <cell r="R516">
            <v>0.158</v>
          </cell>
          <cell r="U516">
            <v>0</v>
          </cell>
          <cell r="V516">
            <v>1</v>
          </cell>
          <cell r="W516" t="str">
            <v>전7-20</v>
          </cell>
          <cell r="Y516" t="str">
            <v>통신내선공</v>
          </cell>
          <cell r="Z516">
            <v>0.158</v>
          </cell>
          <cell r="AA516">
            <v>0.158</v>
          </cell>
          <cell r="AD516">
            <v>0</v>
          </cell>
          <cell r="AE516">
            <v>1</v>
          </cell>
          <cell r="AF516" t="str">
            <v>통3-3-8</v>
          </cell>
          <cell r="AG516">
            <v>0</v>
          </cell>
        </row>
        <row r="517">
          <cell r="B517">
            <v>821</v>
          </cell>
          <cell r="C517" t="str">
            <v>TRAY COVER(PUNCHED TYPE)</v>
          </cell>
          <cell r="D517" t="str">
            <v xml:space="preserve">W:200 </v>
          </cell>
          <cell r="E517" t="str">
            <v>M</v>
          </cell>
          <cell r="F517">
            <v>894</v>
          </cell>
          <cell r="G517">
            <v>7660</v>
          </cell>
          <cell r="H517">
            <v>975</v>
          </cell>
          <cell r="I517">
            <v>9460</v>
          </cell>
          <cell r="O517">
            <v>7660</v>
          </cell>
          <cell r="P517" t="str">
            <v>내선전공</v>
          </cell>
          <cell r="Q517">
            <v>0.158</v>
          </cell>
          <cell r="R517">
            <v>0.158</v>
          </cell>
          <cell r="U517">
            <v>0</v>
          </cell>
          <cell r="V517">
            <v>1</v>
          </cell>
          <cell r="W517" t="str">
            <v>전7-20</v>
          </cell>
          <cell r="Y517" t="str">
            <v>통신내선공</v>
          </cell>
          <cell r="Z517">
            <v>0.158</v>
          </cell>
          <cell r="AA517">
            <v>0.158</v>
          </cell>
          <cell r="AD517">
            <v>0</v>
          </cell>
          <cell r="AE517">
            <v>1</v>
          </cell>
          <cell r="AF517" t="str">
            <v>통3-3-8</v>
          </cell>
          <cell r="AG517">
            <v>0</v>
          </cell>
        </row>
        <row r="518">
          <cell r="B518">
            <v>822</v>
          </cell>
          <cell r="C518" t="str">
            <v>TRAY COVER(PUNCHED TYPE)</v>
          </cell>
          <cell r="D518" t="str">
            <v>W:300</v>
          </cell>
          <cell r="E518" t="str">
            <v>M</v>
          </cell>
          <cell r="F518">
            <v>894</v>
          </cell>
          <cell r="G518">
            <v>11320</v>
          </cell>
          <cell r="H518">
            <v>975</v>
          </cell>
          <cell r="I518">
            <v>13990</v>
          </cell>
          <cell r="O518">
            <v>11320</v>
          </cell>
          <cell r="P518" t="str">
            <v>내선전공</v>
          </cell>
          <cell r="Q518">
            <v>0.158</v>
          </cell>
          <cell r="R518">
            <v>0.158</v>
          </cell>
          <cell r="U518">
            <v>0</v>
          </cell>
          <cell r="V518">
            <v>1</v>
          </cell>
          <cell r="W518" t="str">
            <v>전7-20</v>
          </cell>
          <cell r="Y518" t="str">
            <v>통신내선공</v>
          </cell>
          <cell r="Z518">
            <v>0.158</v>
          </cell>
          <cell r="AA518">
            <v>0.158</v>
          </cell>
          <cell r="AD518">
            <v>0</v>
          </cell>
          <cell r="AE518">
            <v>1</v>
          </cell>
          <cell r="AF518" t="str">
            <v>통3-3-8</v>
          </cell>
          <cell r="AG518">
            <v>0</v>
          </cell>
        </row>
        <row r="519">
          <cell r="B519">
            <v>823</v>
          </cell>
          <cell r="C519" t="str">
            <v>TRAY COVER(PUNCHED TYPE)</v>
          </cell>
          <cell r="D519" t="str">
            <v>W:400</v>
          </cell>
          <cell r="E519" t="str">
            <v>M</v>
          </cell>
          <cell r="F519">
            <v>894</v>
          </cell>
          <cell r="G519">
            <v>16250</v>
          </cell>
          <cell r="H519">
            <v>975</v>
          </cell>
          <cell r="I519">
            <v>20080</v>
          </cell>
          <cell r="O519">
            <v>16250</v>
          </cell>
          <cell r="P519" t="str">
            <v>내선전공</v>
          </cell>
          <cell r="Q519">
            <v>0.158</v>
          </cell>
          <cell r="R519">
            <v>0.158</v>
          </cell>
          <cell r="U519">
            <v>0</v>
          </cell>
          <cell r="V519">
            <v>1</v>
          </cell>
          <cell r="W519" t="str">
            <v>전7-20</v>
          </cell>
          <cell r="Y519" t="str">
            <v>통신내선공</v>
          </cell>
          <cell r="Z519">
            <v>0.158</v>
          </cell>
          <cell r="AA519">
            <v>0.158</v>
          </cell>
          <cell r="AD519">
            <v>0</v>
          </cell>
          <cell r="AE519">
            <v>1</v>
          </cell>
          <cell r="AF519" t="str">
            <v>통3-3-8</v>
          </cell>
          <cell r="AG519">
            <v>0</v>
          </cell>
        </row>
        <row r="520">
          <cell r="B520">
            <v>824</v>
          </cell>
          <cell r="C520" t="str">
            <v>TRAY COVER(PUNCHED TYPE)</v>
          </cell>
          <cell r="D520" t="str">
            <v xml:space="preserve">W:500 </v>
          </cell>
          <cell r="E520" t="str">
            <v>M</v>
          </cell>
          <cell r="F520">
            <v>894</v>
          </cell>
          <cell r="G520">
            <v>22230</v>
          </cell>
          <cell r="H520">
            <v>975</v>
          </cell>
          <cell r="I520">
            <v>27470</v>
          </cell>
          <cell r="O520">
            <v>22230</v>
          </cell>
          <cell r="P520" t="str">
            <v>내선전공</v>
          </cell>
          <cell r="Q520">
            <v>0.158</v>
          </cell>
          <cell r="R520">
            <v>0.158</v>
          </cell>
          <cell r="U520">
            <v>0</v>
          </cell>
          <cell r="V520">
            <v>1</v>
          </cell>
          <cell r="W520" t="str">
            <v>전7-20</v>
          </cell>
          <cell r="Y520" t="str">
            <v>통신내선공</v>
          </cell>
          <cell r="Z520">
            <v>0.158</v>
          </cell>
          <cell r="AA520">
            <v>0.158</v>
          </cell>
          <cell r="AD520">
            <v>0</v>
          </cell>
          <cell r="AE520">
            <v>1</v>
          </cell>
          <cell r="AF520" t="str">
            <v>통3-3-8</v>
          </cell>
          <cell r="AG520">
            <v>0</v>
          </cell>
        </row>
        <row r="521">
          <cell r="B521">
            <v>825</v>
          </cell>
          <cell r="C521" t="str">
            <v>TRAY COVER(PUNCHED TYPE)</v>
          </cell>
          <cell r="D521" t="str">
            <v xml:space="preserve">W:600 </v>
          </cell>
          <cell r="E521" t="str">
            <v>M</v>
          </cell>
          <cell r="F521">
            <v>894</v>
          </cell>
          <cell r="G521">
            <v>26170</v>
          </cell>
          <cell r="H521">
            <v>975</v>
          </cell>
          <cell r="I521">
            <v>32460</v>
          </cell>
          <cell r="O521">
            <v>26170</v>
          </cell>
          <cell r="P521" t="str">
            <v>내선전공</v>
          </cell>
          <cell r="Q521">
            <v>0.158</v>
          </cell>
          <cell r="R521">
            <v>0.158</v>
          </cell>
          <cell r="U521">
            <v>0</v>
          </cell>
          <cell r="V521">
            <v>1</v>
          </cell>
          <cell r="W521" t="str">
            <v>전7-20</v>
          </cell>
          <cell r="Y521" t="str">
            <v>통신내선공</v>
          </cell>
          <cell r="Z521">
            <v>0.158</v>
          </cell>
          <cell r="AA521">
            <v>0.158</v>
          </cell>
          <cell r="AD521">
            <v>0</v>
          </cell>
          <cell r="AE521">
            <v>1</v>
          </cell>
          <cell r="AF521" t="str">
            <v>통3-3-8</v>
          </cell>
          <cell r="AG521">
            <v>0</v>
          </cell>
        </row>
        <row r="522">
          <cell r="B522">
            <v>831</v>
          </cell>
          <cell r="C522" t="str">
            <v>HOR-ELBOW</v>
          </cell>
          <cell r="D522" t="str">
            <v>W:200 H:60</v>
          </cell>
          <cell r="E522" t="str">
            <v>개</v>
          </cell>
          <cell r="F522">
            <v>894</v>
          </cell>
          <cell r="G522">
            <v>32630</v>
          </cell>
          <cell r="H522">
            <v>976</v>
          </cell>
          <cell r="I522">
            <v>37290</v>
          </cell>
          <cell r="O522">
            <v>37290</v>
          </cell>
          <cell r="P522" t="str">
            <v>내선전공</v>
          </cell>
          <cell r="Q522">
            <v>0.158</v>
          </cell>
          <cell r="R522">
            <v>0</v>
          </cell>
          <cell r="U522">
            <v>0</v>
          </cell>
          <cell r="V522">
            <v>1</v>
          </cell>
          <cell r="W522" t="str">
            <v>전7-20</v>
          </cell>
          <cell r="Y522" t="str">
            <v>통신내선공</v>
          </cell>
          <cell r="Z522">
            <v>0.158</v>
          </cell>
          <cell r="AA522">
            <v>0</v>
          </cell>
          <cell r="AD522">
            <v>0</v>
          </cell>
          <cell r="AE522">
            <v>1</v>
          </cell>
          <cell r="AF522" t="str">
            <v>통3-3-8</v>
          </cell>
          <cell r="AG522">
            <v>0</v>
          </cell>
        </row>
        <row r="523">
          <cell r="B523">
            <v>832</v>
          </cell>
          <cell r="C523" t="str">
            <v>HOR-ELBOW</v>
          </cell>
          <cell r="D523" t="str">
            <v>W:300 H:60</v>
          </cell>
          <cell r="E523" t="str">
            <v>개</v>
          </cell>
          <cell r="F523">
            <v>894</v>
          </cell>
          <cell r="G523">
            <v>7660</v>
          </cell>
          <cell r="H523">
            <v>976</v>
          </cell>
          <cell r="I523">
            <v>46600</v>
          </cell>
          <cell r="O523">
            <v>46600</v>
          </cell>
          <cell r="P523" t="str">
            <v>내선전공</v>
          </cell>
          <cell r="Q523">
            <v>0.158</v>
          </cell>
          <cell r="R523">
            <v>0</v>
          </cell>
          <cell r="U523">
            <v>0</v>
          </cell>
          <cell r="V523">
            <v>1</v>
          </cell>
          <cell r="W523" t="str">
            <v>전7-20</v>
          </cell>
          <cell r="Y523" t="str">
            <v>통신내선공</v>
          </cell>
          <cell r="Z523">
            <v>0.158</v>
          </cell>
          <cell r="AA523">
            <v>0</v>
          </cell>
          <cell r="AD523">
            <v>0</v>
          </cell>
          <cell r="AE523">
            <v>1</v>
          </cell>
          <cell r="AF523" t="str">
            <v>통3-3-8</v>
          </cell>
          <cell r="AG523">
            <v>0</v>
          </cell>
        </row>
        <row r="524">
          <cell r="B524">
            <v>833</v>
          </cell>
          <cell r="C524" t="str">
            <v>HOR-ELBOW</v>
          </cell>
          <cell r="D524" t="str">
            <v>W:400 H:60</v>
          </cell>
          <cell r="E524" t="str">
            <v>개</v>
          </cell>
          <cell r="F524">
            <v>894</v>
          </cell>
          <cell r="G524">
            <v>11320</v>
          </cell>
          <cell r="H524">
            <v>976</v>
          </cell>
          <cell r="I524">
            <v>58040</v>
          </cell>
          <cell r="O524">
            <v>58040</v>
          </cell>
          <cell r="P524" t="str">
            <v>내선전공</v>
          </cell>
          <cell r="Q524">
            <v>0.158</v>
          </cell>
          <cell r="R524">
            <v>0</v>
          </cell>
          <cell r="U524">
            <v>0</v>
          </cell>
          <cell r="V524">
            <v>1</v>
          </cell>
          <cell r="W524" t="str">
            <v>전7-20</v>
          </cell>
          <cell r="Y524" t="str">
            <v>통신내선공</v>
          </cell>
          <cell r="Z524">
            <v>0.158</v>
          </cell>
          <cell r="AA524">
            <v>0</v>
          </cell>
          <cell r="AD524">
            <v>0</v>
          </cell>
          <cell r="AE524">
            <v>1</v>
          </cell>
          <cell r="AF524" t="str">
            <v>통3-3-8</v>
          </cell>
          <cell r="AG524">
            <v>0</v>
          </cell>
        </row>
        <row r="525">
          <cell r="B525">
            <v>834</v>
          </cell>
          <cell r="C525" t="str">
            <v>HOR-ELBOW</v>
          </cell>
          <cell r="D525" t="str">
            <v>W:500 H:60</v>
          </cell>
          <cell r="E525" t="str">
            <v>개</v>
          </cell>
          <cell r="F525">
            <v>894</v>
          </cell>
          <cell r="G525">
            <v>16250</v>
          </cell>
          <cell r="H525">
            <v>976</v>
          </cell>
          <cell r="I525">
            <v>71610</v>
          </cell>
          <cell r="O525">
            <v>71610</v>
          </cell>
          <cell r="P525" t="str">
            <v>내선전공</v>
          </cell>
          <cell r="Q525">
            <v>0.158</v>
          </cell>
          <cell r="R525">
            <v>0</v>
          </cell>
          <cell r="U525">
            <v>0</v>
          </cell>
          <cell r="V525">
            <v>1</v>
          </cell>
          <cell r="W525" t="str">
            <v>전7-20</v>
          </cell>
          <cell r="Y525" t="str">
            <v>통신내선공</v>
          </cell>
          <cell r="Z525">
            <v>0.158</v>
          </cell>
          <cell r="AA525">
            <v>0</v>
          </cell>
          <cell r="AD525">
            <v>0</v>
          </cell>
          <cell r="AE525">
            <v>1</v>
          </cell>
          <cell r="AF525" t="str">
            <v>통3-3-8</v>
          </cell>
          <cell r="AG525">
            <v>0</v>
          </cell>
        </row>
        <row r="526">
          <cell r="B526">
            <v>835</v>
          </cell>
          <cell r="C526" t="str">
            <v>HOR-ELBOW</v>
          </cell>
          <cell r="D526" t="str">
            <v>W:600 H:60</v>
          </cell>
          <cell r="E526" t="str">
            <v>개</v>
          </cell>
          <cell r="F526">
            <v>894</v>
          </cell>
          <cell r="G526">
            <v>22230</v>
          </cell>
          <cell r="H526">
            <v>976</v>
          </cell>
          <cell r="I526">
            <v>87470</v>
          </cell>
          <cell r="O526">
            <v>87470</v>
          </cell>
          <cell r="P526" t="str">
            <v>내선전공</v>
          </cell>
          <cell r="Q526">
            <v>0.158</v>
          </cell>
          <cell r="R526">
            <v>0</v>
          </cell>
          <cell r="U526">
            <v>0</v>
          </cell>
          <cell r="V526">
            <v>1</v>
          </cell>
          <cell r="W526" t="str">
            <v>전7-20</v>
          </cell>
          <cell r="Y526" t="str">
            <v>통신내선공</v>
          </cell>
          <cell r="Z526">
            <v>0.158</v>
          </cell>
          <cell r="AA526">
            <v>0</v>
          </cell>
          <cell r="AD526">
            <v>0</v>
          </cell>
          <cell r="AE526">
            <v>1</v>
          </cell>
          <cell r="AF526" t="str">
            <v>통3-3-8</v>
          </cell>
          <cell r="AG526">
            <v>0</v>
          </cell>
        </row>
        <row r="527">
          <cell r="B527">
            <v>836</v>
          </cell>
          <cell r="C527" t="str">
            <v>HOR-ELBOW</v>
          </cell>
          <cell r="D527" t="str">
            <v>W:300 H:100</v>
          </cell>
          <cell r="E527" t="str">
            <v>개</v>
          </cell>
          <cell r="F527">
            <v>894</v>
          </cell>
          <cell r="G527">
            <v>26170</v>
          </cell>
          <cell r="H527">
            <v>976</v>
          </cell>
          <cell r="I527">
            <v>49500</v>
          </cell>
          <cell r="O527">
            <v>49500</v>
          </cell>
          <cell r="P527" t="str">
            <v>내선전공</v>
          </cell>
          <cell r="Q527">
            <v>0.158</v>
          </cell>
          <cell r="R527">
            <v>0</v>
          </cell>
          <cell r="U527">
            <v>0</v>
          </cell>
          <cell r="V527">
            <v>1</v>
          </cell>
          <cell r="W527" t="str">
            <v>전7-20</v>
          </cell>
          <cell r="Y527" t="str">
            <v>통신내선공</v>
          </cell>
          <cell r="Z527">
            <v>0.158</v>
          </cell>
          <cell r="AA527">
            <v>0</v>
          </cell>
          <cell r="AD527">
            <v>0</v>
          </cell>
          <cell r="AE527">
            <v>1</v>
          </cell>
          <cell r="AF527" t="str">
            <v>통3-3-8</v>
          </cell>
          <cell r="AG527">
            <v>0</v>
          </cell>
        </row>
        <row r="528">
          <cell r="B528">
            <v>837</v>
          </cell>
          <cell r="C528" t="str">
            <v>HOR-ELBOW</v>
          </cell>
          <cell r="D528" t="str">
            <v>W:500 H:100</v>
          </cell>
          <cell r="E528" t="str">
            <v>개</v>
          </cell>
          <cell r="H528">
            <v>976</v>
          </cell>
          <cell r="I528">
            <v>75210</v>
          </cell>
          <cell r="O528">
            <v>75210</v>
          </cell>
          <cell r="R528">
            <v>0</v>
          </cell>
          <cell r="U528">
            <v>0</v>
          </cell>
          <cell r="AA528">
            <v>0</v>
          </cell>
          <cell r="AD528">
            <v>0</v>
          </cell>
          <cell r="AG528">
            <v>0</v>
          </cell>
        </row>
        <row r="529">
          <cell r="B529">
            <v>841</v>
          </cell>
          <cell r="C529" t="str">
            <v>HOR-TEE</v>
          </cell>
          <cell r="D529" t="str">
            <v>W:200 H:60</v>
          </cell>
          <cell r="E529" t="str">
            <v>개</v>
          </cell>
          <cell r="H529">
            <v>976</v>
          </cell>
          <cell r="I529">
            <v>46200</v>
          </cell>
          <cell r="O529">
            <v>46200</v>
          </cell>
          <cell r="R529">
            <v>0</v>
          </cell>
          <cell r="U529">
            <v>0</v>
          </cell>
          <cell r="AA529">
            <v>0</v>
          </cell>
          <cell r="AD529">
            <v>0</v>
          </cell>
          <cell r="AG529">
            <v>0</v>
          </cell>
        </row>
        <row r="530">
          <cell r="B530">
            <v>842</v>
          </cell>
          <cell r="C530" t="str">
            <v>HOR-TEE</v>
          </cell>
          <cell r="D530" t="str">
            <v>W:300 H:60</v>
          </cell>
          <cell r="E530" t="str">
            <v>개</v>
          </cell>
          <cell r="H530">
            <v>976</v>
          </cell>
          <cell r="I530">
            <v>57200</v>
          </cell>
          <cell r="O530">
            <v>57200</v>
          </cell>
          <cell r="R530">
            <v>0</v>
          </cell>
          <cell r="U530">
            <v>0</v>
          </cell>
          <cell r="AA530">
            <v>0</v>
          </cell>
          <cell r="AD530">
            <v>0</v>
          </cell>
          <cell r="AG530">
            <v>0</v>
          </cell>
        </row>
        <row r="531">
          <cell r="B531">
            <v>843</v>
          </cell>
          <cell r="C531" t="str">
            <v>HOR-TEE</v>
          </cell>
          <cell r="D531" t="str">
            <v>W:400 H:60</v>
          </cell>
          <cell r="E531" t="str">
            <v>개</v>
          </cell>
          <cell r="H531">
            <v>976</v>
          </cell>
          <cell r="I531">
            <v>70540</v>
          </cell>
          <cell r="O531">
            <v>70540</v>
          </cell>
          <cell r="R531">
            <v>0</v>
          </cell>
          <cell r="U531">
            <v>0</v>
          </cell>
          <cell r="AA531">
            <v>0</v>
          </cell>
          <cell r="AD531">
            <v>0</v>
          </cell>
          <cell r="AG531">
            <v>0</v>
          </cell>
        </row>
        <row r="532">
          <cell r="B532">
            <v>844</v>
          </cell>
          <cell r="C532" t="str">
            <v>HOR-TEE</v>
          </cell>
          <cell r="D532" t="str">
            <v>W:500 H:60</v>
          </cell>
          <cell r="E532" t="str">
            <v>개</v>
          </cell>
          <cell r="H532">
            <v>976</v>
          </cell>
          <cell r="I532">
            <v>86260</v>
          </cell>
          <cell r="O532">
            <v>86260</v>
          </cell>
          <cell r="R532">
            <v>0</v>
          </cell>
          <cell r="U532">
            <v>0</v>
          </cell>
          <cell r="AA532">
            <v>0</v>
          </cell>
          <cell r="AD532">
            <v>0</v>
          </cell>
          <cell r="AG532">
            <v>0</v>
          </cell>
        </row>
        <row r="533">
          <cell r="B533">
            <v>845</v>
          </cell>
          <cell r="C533" t="str">
            <v>HOR-TEE</v>
          </cell>
          <cell r="D533" t="str">
            <v>W:600 H:60</v>
          </cell>
          <cell r="E533" t="str">
            <v>개</v>
          </cell>
          <cell r="H533">
            <v>976</v>
          </cell>
          <cell r="I533">
            <v>104420</v>
          </cell>
          <cell r="O533">
            <v>104420</v>
          </cell>
          <cell r="R533">
            <v>0</v>
          </cell>
          <cell r="U533">
            <v>0</v>
          </cell>
          <cell r="AA533">
            <v>0</v>
          </cell>
          <cell r="AD533">
            <v>0</v>
          </cell>
          <cell r="AG533">
            <v>0</v>
          </cell>
        </row>
        <row r="534">
          <cell r="B534">
            <v>846</v>
          </cell>
          <cell r="C534" t="str">
            <v>HOR-TEE</v>
          </cell>
          <cell r="D534" t="str">
            <v>W:300 H:100</v>
          </cell>
          <cell r="E534" t="str">
            <v>개</v>
          </cell>
          <cell r="H534">
            <v>976</v>
          </cell>
          <cell r="I534">
            <v>60750</v>
          </cell>
          <cell r="O534">
            <v>60750</v>
          </cell>
          <cell r="R534">
            <v>0</v>
          </cell>
          <cell r="U534">
            <v>0</v>
          </cell>
          <cell r="AA534">
            <v>0</v>
          </cell>
          <cell r="AD534">
            <v>0</v>
          </cell>
          <cell r="AG534">
            <v>0</v>
          </cell>
        </row>
        <row r="535">
          <cell r="B535">
            <v>847</v>
          </cell>
          <cell r="C535" t="str">
            <v>HOR-TEE</v>
          </cell>
          <cell r="D535" t="str">
            <v>W:500 H:100</v>
          </cell>
          <cell r="E535" t="str">
            <v>개</v>
          </cell>
          <cell r="H535">
            <v>976</v>
          </cell>
          <cell r="I535">
            <v>90260</v>
          </cell>
          <cell r="O535">
            <v>90260</v>
          </cell>
          <cell r="R535">
            <v>0</v>
          </cell>
          <cell r="U535">
            <v>0</v>
          </cell>
          <cell r="AA535">
            <v>0</v>
          </cell>
          <cell r="AD535">
            <v>0</v>
          </cell>
          <cell r="AG535">
            <v>0</v>
          </cell>
        </row>
        <row r="536">
          <cell r="B536">
            <v>851</v>
          </cell>
          <cell r="C536" t="str">
            <v>VER-ELBOW</v>
          </cell>
          <cell r="D536" t="str">
            <v>W:200 H:60</v>
          </cell>
          <cell r="E536" t="str">
            <v>개</v>
          </cell>
          <cell r="H536">
            <v>976</v>
          </cell>
          <cell r="I536">
            <v>33880</v>
          </cell>
          <cell r="O536">
            <v>33880</v>
          </cell>
          <cell r="R536">
            <v>0</v>
          </cell>
          <cell r="U536">
            <v>0</v>
          </cell>
          <cell r="AA536">
            <v>0</v>
          </cell>
          <cell r="AD536">
            <v>0</v>
          </cell>
          <cell r="AG536">
            <v>0</v>
          </cell>
        </row>
        <row r="537">
          <cell r="B537">
            <v>852</v>
          </cell>
          <cell r="C537" t="str">
            <v>VER-ELBOW</v>
          </cell>
          <cell r="D537" t="str">
            <v>W:300 H:60</v>
          </cell>
          <cell r="E537" t="str">
            <v>개</v>
          </cell>
          <cell r="H537">
            <v>976</v>
          </cell>
          <cell r="I537">
            <v>40400</v>
          </cell>
          <cell r="O537">
            <v>40400</v>
          </cell>
          <cell r="R537">
            <v>0</v>
          </cell>
          <cell r="U537">
            <v>0</v>
          </cell>
          <cell r="AA537">
            <v>0</v>
          </cell>
          <cell r="AD537">
            <v>0</v>
          </cell>
          <cell r="AG537">
            <v>0</v>
          </cell>
        </row>
        <row r="538">
          <cell r="B538">
            <v>853</v>
          </cell>
          <cell r="C538" t="str">
            <v>VER-ELBOW</v>
          </cell>
          <cell r="D538" t="str">
            <v>W:400 H:60</v>
          </cell>
          <cell r="E538" t="str">
            <v>개</v>
          </cell>
          <cell r="H538">
            <v>976</v>
          </cell>
          <cell r="I538">
            <v>83940</v>
          </cell>
          <cell r="O538">
            <v>83940</v>
          </cell>
          <cell r="R538">
            <v>0</v>
          </cell>
          <cell r="U538">
            <v>0</v>
          </cell>
          <cell r="AA538">
            <v>0</v>
          </cell>
          <cell r="AD538">
            <v>0</v>
          </cell>
          <cell r="AG538">
            <v>0</v>
          </cell>
        </row>
        <row r="539">
          <cell r="B539">
            <v>854</v>
          </cell>
          <cell r="C539" t="str">
            <v>VER-ELBOW</v>
          </cell>
          <cell r="D539" t="str">
            <v>W:500 H:60</v>
          </cell>
          <cell r="E539" t="str">
            <v>개</v>
          </cell>
          <cell r="H539">
            <v>976</v>
          </cell>
          <cell r="I539">
            <v>56380</v>
          </cell>
          <cell r="O539">
            <v>56380</v>
          </cell>
          <cell r="R539">
            <v>0</v>
          </cell>
          <cell r="U539">
            <v>0</v>
          </cell>
          <cell r="AA539">
            <v>0</v>
          </cell>
          <cell r="AD539">
            <v>0</v>
          </cell>
          <cell r="AG539">
            <v>0</v>
          </cell>
        </row>
        <row r="540">
          <cell r="B540">
            <v>855</v>
          </cell>
          <cell r="C540" t="str">
            <v>VER-ELBOW</v>
          </cell>
          <cell r="D540" t="str">
            <v>W:600 H:60</v>
          </cell>
          <cell r="E540" t="str">
            <v>개</v>
          </cell>
          <cell r="H540">
            <v>976</v>
          </cell>
          <cell r="I540">
            <v>65830</v>
          </cell>
          <cell r="O540">
            <v>65830</v>
          </cell>
          <cell r="R540">
            <v>0</v>
          </cell>
          <cell r="U540">
            <v>0</v>
          </cell>
          <cell r="AA540">
            <v>0</v>
          </cell>
          <cell r="AD540">
            <v>0</v>
          </cell>
          <cell r="AG540">
            <v>0</v>
          </cell>
        </row>
        <row r="541">
          <cell r="B541">
            <v>8555</v>
          </cell>
          <cell r="C541" t="str">
            <v>VER-ELBOW</v>
          </cell>
          <cell r="D541" t="str">
            <v>W:500 H:100</v>
          </cell>
          <cell r="E541" t="str">
            <v>개</v>
          </cell>
          <cell r="H541">
            <v>976</v>
          </cell>
          <cell r="I541">
            <v>60340</v>
          </cell>
          <cell r="O541">
            <v>60340</v>
          </cell>
          <cell r="R541">
            <v>0</v>
          </cell>
          <cell r="U541">
            <v>0</v>
          </cell>
          <cell r="AA541">
            <v>0</v>
          </cell>
          <cell r="AD541">
            <v>0</v>
          </cell>
          <cell r="AG541">
            <v>0</v>
          </cell>
        </row>
        <row r="542">
          <cell r="B542">
            <v>900007</v>
          </cell>
          <cell r="C542" t="str">
            <v>CROSS</v>
          </cell>
          <cell r="D542" t="str">
            <v>W:200 H:75</v>
          </cell>
          <cell r="E542" t="str">
            <v>개</v>
          </cell>
          <cell r="H542">
            <v>976</v>
          </cell>
          <cell r="I542">
            <v>35700</v>
          </cell>
          <cell r="O542">
            <v>35700</v>
          </cell>
          <cell r="R542">
            <v>0</v>
          </cell>
          <cell r="U542">
            <v>0</v>
          </cell>
          <cell r="AA542">
            <v>0</v>
          </cell>
          <cell r="AD542">
            <v>0</v>
          </cell>
          <cell r="AG542">
            <v>0</v>
          </cell>
        </row>
        <row r="543">
          <cell r="B543">
            <v>856</v>
          </cell>
          <cell r="C543" t="str">
            <v>CROSS</v>
          </cell>
          <cell r="D543" t="str">
            <v>W:300 H:100</v>
          </cell>
          <cell r="E543" t="str">
            <v>개</v>
          </cell>
          <cell r="H543">
            <v>976</v>
          </cell>
          <cell r="I543">
            <v>66560</v>
          </cell>
          <cell r="O543">
            <v>66560</v>
          </cell>
          <cell r="R543">
            <v>0</v>
          </cell>
          <cell r="U543">
            <v>0</v>
          </cell>
          <cell r="AA543">
            <v>0</v>
          </cell>
          <cell r="AD543">
            <v>0</v>
          </cell>
          <cell r="AG543">
            <v>0</v>
          </cell>
        </row>
        <row r="544">
          <cell r="B544">
            <v>900008</v>
          </cell>
          <cell r="C544" t="str">
            <v>CROSS</v>
          </cell>
          <cell r="D544" t="str">
            <v>W:400 H:75</v>
          </cell>
          <cell r="E544" t="str">
            <v>개</v>
          </cell>
          <cell r="H544">
            <v>976</v>
          </cell>
          <cell r="I544">
            <v>48370</v>
          </cell>
          <cell r="O544">
            <v>48370</v>
          </cell>
          <cell r="R544">
            <v>0</v>
          </cell>
          <cell r="U544">
            <v>0</v>
          </cell>
          <cell r="AA544">
            <v>0</v>
          </cell>
          <cell r="AD544">
            <v>0</v>
          </cell>
          <cell r="AG544">
            <v>0</v>
          </cell>
        </row>
        <row r="545">
          <cell r="B545">
            <v>857</v>
          </cell>
          <cell r="C545" t="str">
            <v>CROSS</v>
          </cell>
          <cell r="D545" t="str">
            <v>W:500 H:60</v>
          </cell>
          <cell r="E545" t="str">
            <v>개</v>
          </cell>
          <cell r="H545">
            <v>976</v>
          </cell>
          <cell r="I545">
            <v>92680</v>
          </cell>
          <cell r="O545">
            <v>92680</v>
          </cell>
          <cell r="R545">
            <v>0</v>
          </cell>
          <cell r="U545">
            <v>0</v>
          </cell>
          <cell r="AA545">
            <v>0</v>
          </cell>
          <cell r="AD545">
            <v>0</v>
          </cell>
          <cell r="AG545">
            <v>0</v>
          </cell>
        </row>
        <row r="546">
          <cell r="B546">
            <v>858</v>
          </cell>
          <cell r="C546" t="str">
            <v>CROSS</v>
          </cell>
          <cell r="D546" t="str">
            <v>W:400 H:100</v>
          </cell>
          <cell r="E546" t="str">
            <v>개</v>
          </cell>
          <cell r="H546">
            <v>976</v>
          </cell>
          <cell r="I546">
            <v>80180</v>
          </cell>
          <cell r="O546">
            <v>80180</v>
          </cell>
          <cell r="R546">
            <v>0</v>
          </cell>
          <cell r="U546">
            <v>0</v>
          </cell>
          <cell r="AA546">
            <v>0</v>
          </cell>
          <cell r="AD546">
            <v>0</v>
          </cell>
          <cell r="AG546">
            <v>0</v>
          </cell>
        </row>
        <row r="547">
          <cell r="B547">
            <v>859</v>
          </cell>
          <cell r="C547" t="str">
            <v>CROSS</v>
          </cell>
          <cell r="D547" t="str">
            <v>W:600 H:100</v>
          </cell>
          <cell r="E547" t="str">
            <v>개</v>
          </cell>
          <cell r="H547">
            <v>976</v>
          </cell>
          <cell r="I547">
            <v>114580</v>
          </cell>
          <cell r="O547">
            <v>114580</v>
          </cell>
          <cell r="R547">
            <v>0</v>
          </cell>
          <cell r="U547">
            <v>0</v>
          </cell>
          <cell r="AA547">
            <v>0</v>
          </cell>
          <cell r="AD547">
            <v>0</v>
          </cell>
          <cell r="AG547">
            <v>0</v>
          </cell>
        </row>
        <row r="548">
          <cell r="B548">
            <v>860</v>
          </cell>
          <cell r="C548" t="str">
            <v>CROSS</v>
          </cell>
          <cell r="D548" t="str">
            <v>W:900 H:100</v>
          </cell>
          <cell r="E548" t="str">
            <v>개</v>
          </cell>
          <cell r="H548">
            <v>976</v>
          </cell>
          <cell r="I548">
            <v>35700</v>
          </cell>
          <cell r="O548">
            <v>0</v>
          </cell>
          <cell r="R548">
            <v>0</v>
          </cell>
          <cell r="U548">
            <v>0</v>
          </cell>
          <cell r="AA548">
            <v>0</v>
          </cell>
          <cell r="AD548">
            <v>0</v>
          </cell>
          <cell r="AG548">
            <v>0</v>
          </cell>
        </row>
        <row r="549">
          <cell r="B549">
            <v>861</v>
          </cell>
          <cell r="C549" t="str">
            <v>JOINER SET</v>
          </cell>
          <cell r="D549" t="str">
            <v>W:200 H:75</v>
          </cell>
          <cell r="E549" t="str">
            <v>개</v>
          </cell>
          <cell r="H549">
            <v>976</v>
          </cell>
          <cell r="I549">
            <v>3050</v>
          </cell>
          <cell r="O549">
            <v>3050</v>
          </cell>
          <cell r="R549">
            <v>0</v>
          </cell>
          <cell r="U549">
            <v>0</v>
          </cell>
          <cell r="AA549">
            <v>0</v>
          </cell>
          <cell r="AD549">
            <v>0</v>
          </cell>
          <cell r="AG549">
            <v>0</v>
          </cell>
        </row>
        <row r="550">
          <cell r="B550">
            <v>862</v>
          </cell>
          <cell r="C550" t="str">
            <v>JOINER SET</v>
          </cell>
          <cell r="D550" t="str">
            <v>W:300 H:60</v>
          </cell>
          <cell r="E550" t="str">
            <v>개</v>
          </cell>
          <cell r="F550">
            <v>894</v>
          </cell>
          <cell r="G550">
            <v>2750</v>
          </cell>
          <cell r="H550">
            <v>975</v>
          </cell>
          <cell r="I550">
            <v>3140</v>
          </cell>
          <cell r="O550">
            <v>2750</v>
          </cell>
          <cell r="R550">
            <v>0</v>
          </cell>
          <cell r="U550">
            <v>0</v>
          </cell>
          <cell r="AA550">
            <v>0</v>
          </cell>
          <cell r="AD550">
            <v>0</v>
          </cell>
          <cell r="AG550">
            <v>0</v>
          </cell>
        </row>
        <row r="551">
          <cell r="B551">
            <v>863</v>
          </cell>
          <cell r="C551" t="str">
            <v>JOINER SET</v>
          </cell>
          <cell r="D551" t="str">
            <v>W:400 H:75</v>
          </cell>
          <cell r="E551" t="str">
            <v>개</v>
          </cell>
          <cell r="H551">
            <v>976</v>
          </cell>
          <cell r="I551">
            <v>3260</v>
          </cell>
          <cell r="O551">
            <v>3260</v>
          </cell>
          <cell r="R551">
            <v>0</v>
          </cell>
          <cell r="U551">
            <v>0</v>
          </cell>
          <cell r="AA551">
            <v>0</v>
          </cell>
          <cell r="AD551">
            <v>0</v>
          </cell>
          <cell r="AG551">
            <v>0</v>
          </cell>
        </row>
        <row r="552">
          <cell r="B552">
            <v>864</v>
          </cell>
          <cell r="C552" t="str">
            <v>JOINER SET</v>
          </cell>
          <cell r="D552" t="str">
            <v>W:500 H:60</v>
          </cell>
          <cell r="E552" t="str">
            <v>개</v>
          </cell>
          <cell r="F552">
            <v>894</v>
          </cell>
          <cell r="G552">
            <v>5570</v>
          </cell>
          <cell r="H552">
            <v>975</v>
          </cell>
          <cell r="I552">
            <v>6330</v>
          </cell>
          <cell r="O552">
            <v>5570</v>
          </cell>
          <cell r="R552">
            <v>0</v>
          </cell>
          <cell r="U552">
            <v>0</v>
          </cell>
          <cell r="AA552">
            <v>0</v>
          </cell>
          <cell r="AD552">
            <v>0</v>
          </cell>
          <cell r="AG552">
            <v>0</v>
          </cell>
        </row>
        <row r="553">
          <cell r="B553">
            <v>865</v>
          </cell>
          <cell r="C553" t="str">
            <v>JOINER SET</v>
          </cell>
          <cell r="D553" t="str">
            <v>W:600 H:60</v>
          </cell>
          <cell r="E553" t="str">
            <v>개</v>
          </cell>
          <cell r="F553">
            <v>894</v>
          </cell>
          <cell r="G553">
            <v>6120</v>
          </cell>
          <cell r="H553">
            <v>975</v>
          </cell>
          <cell r="I553">
            <v>6960</v>
          </cell>
          <cell r="O553">
            <v>6120</v>
          </cell>
          <cell r="R553">
            <v>0</v>
          </cell>
          <cell r="U553">
            <v>0</v>
          </cell>
          <cell r="AA553">
            <v>0</v>
          </cell>
          <cell r="AD553">
            <v>0</v>
          </cell>
          <cell r="AG553">
            <v>0</v>
          </cell>
        </row>
        <row r="554">
          <cell r="B554">
            <v>866</v>
          </cell>
          <cell r="C554" t="str">
            <v>JOINER SET</v>
          </cell>
          <cell r="D554" t="str">
            <v>W:300 H:100</v>
          </cell>
          <cell r="E554" t="str">
            <v>개</v>
          </cell>
          <cell r="F554">
            <v>894</v>
          </cell>
          <cell r="G554">
            <v>3430</v>
          </cell>
          <cell r="H554">
            <v>975</v>
          </cell>
          <cell r="I554">
            <v>3890</v>
          </cell>
          <cell r="O554">
            <v>3430</v>
          </cell>
          <cell r="R554">
            <v>0</v>
          </cell>
          <cell r="U554">
            <v>0</v>
          </cell>
          <cell r="AA554">
            <v>0</v>
          </cell>
          <cell r="AD554">
            <v>0</v>
          </cell>
          <cell r="AG554">
            <v>0</v>
          </cell>
        </row>
        <row r="555">
          <cell r="B555">
            <v>867</v>
          </cell>
          <cell r="C555" t="str">
            <v>JOINER SET</v>
          </cell>
          <cell r="D555" t="str">
            <v>W:500 H:100</v>
          </cell>
          <cell r="E555" t="str">
            <v>개</v>
          </cell>
          <cell r="F555">
            <v>894</v>
          </cell>
          <cell r="G555">
            <v>6590</v>
          </cell>
          <cell r="H555">
            <v>975</v>
          </cell>
          <cell r="I555">
            <v>7490</v>
          </cell>
          <cell r="O555">
            <v>6590</v>
          </cell>
          <cell r="R555">
            <v>0</v>
          </cell>
          <cell r="U555">
            <v>0</v>
          </cell>
          <cell r="AA555">
            <v>0</v>
          </cell>
          <cell r="AD555">
            <v>0</v>
          </cell>
          <cell r="AG555">
            <v>0</v>
          </cell>
        </row>
        <row r="556">
          <cell r="B556">
            <v>869</v>
          </cell>
          <cell r="C556" t="str">
            <v>REDUCER &amp; E/CAP</v>
          </cell>
          <cell r="D556" t="str">
            <v>W:200 H:75</v>
          </cell>
          <cell r="E556" t="str">
            <v>개</v>
          </cell>
          <cell r="F556">
            <v>894</v>
          </cell>
          <cell r="G556">
            <v>2750</v>
          </cell>
          <cell r="H556">
            <v>976</v>
          </cell>
          <cell r="I556">
            <v>2860</v>
          </cell>
          <cell r="O556">
            <v>2860</v>
          </cell>
          <cell r="R556">
            <v>0</v>
          </cell>
          <cell r="U556">
            <v>0</v>
          </cell>
          <cell r="AA556">
            <v>0</v>
          </cell>
          <cell r="AD556">
            <v>0</v>
          </cell>
          <cell r="AG556">
            <v>0</v>
          </cell>
        </row>
        <row r="557">
          <cell r="B557">
            <v>868</v>
          </cell>
          <cell r="C557" t="str">
            <v>REDUCER &amp; E/CAP</v>
          </cell>
          <cell r="D557" t="str">
            <v>W:400 H:75</v>
          </cell>
          <cell r="E557" t="str">
            <v>개</v>
          </cell>
          <cell r="H557">
            <v>976</v>
          </cell>
          <cell r="I557">
            <v>4080</v>
          </cell>
          <cell r="O557">
            <v>4080</v>
          </cell>
          <cell r="R557">
            <v>0</v>
          </cell>
          <cell r="U557">
            <v>0</v>
          </cell>
          <cell r="AA557">
            <v>0</v>
          </cell>
          <cell r="AD557">
            <v>0</v>
          </cell>
          <cell r="AG557">
            <v>0</v>
          </cell>
        </row>
        <row r="558">
          <cell r="B558">
            <v>870</v>
          </cell>
          <cell r="C558" t="str">
            <v>REDUCER &amp; E/CAP</v>
          </cell>
          <cell r="D558" t="str">
            <v>W:300 H:60</v>
          </cell>
          <cell r="E558" t="str">
            <v>개</v>
          </cell>
          <cell r="F558">
            <v>894</v>
          </cell>
          <cell r="G558">
            <v>5570</v>
          </cell>
          <cell r="H558">
            <v>976</v>
          </cell>
          <cell r="I558">
            <v>3180</v>
          </cell>
          <cell r="O558">
            <v>3180</v>
          </cell>
          <cell r="R558">
            <v>0</v>
          </cell>
          <cell r="U558">
            <v>0</v>
          </cell>
          <cell r="AA558">
            <v>0</v>
          </cell>
          <cell r="AD558">
            <v>0</v>
          </cell>
          <cell r="AG558">
            <v>0</v>
          </cell>
        </row>
        <row r="559">
          <cell r="B559">
            <v>871</v>
          </cell>
          <cell r="C559" t="str">
            <v>REDUCER &amp; E/CAP</v>
          </cell>
          <cell r="D559" t="str">
            <v>W:300 H:100</v>
          </cell>
          <cell r="E559" t="str">
            <v>개</v>
          </cell>
          <cell r="F559">
            <v>894</v>
          </cell>
          <cell r="G559">
            <v>6120</v>
          </cell>
          <cell r="H559">
            <v>976</v>
          </cell>
          <cell r="I559">
            <v>3890</v>
          </cell>
          <cell r="O559">
            <v>3890</v>
          </cell>
          <cell r="R559">
            <v>0</v>
          </cell>
          <cell r="U559">
            <v>0</v>
          </cell>
          <cell r="AA559">
            <v>0</v>
          </cell>
          <cell r="AD559">
            <v>0</v>
          </cell>
          <cell r="AG559">
            <v>0</v>
          </cell>
        </row>
        <row r="560">
          <cell r="B560">
            <v>87111</v>
          </cell>
          <cell r="C560" t="str">
            <v>REDUCER &amp; E/CAP</v>
          </cell>
          <cell r="D560" t="str">
            <v>W:500 H:60</v>
          </cell>
          <cell r="E560" t="str">
            <v>개</v>
          </cell>
          <cell r="F560">
            <v>894</v>
          </cell>
          <cell r="G560">
            <v>3430</v>
          </cell>
          <cell r="H560">
            <v>976</v>
          </cell>
          <cell r="I560">
            <v>4250</v>
          </cell>
          <cell r="O560">
            <v>4250</v>
          </cell>
          <cell r="R560">
            <v>0</v>
          </cell>
          <cell r="U560">
            <v>0</v>
          </cell>
          <cell r="AA560">
            <v>0</v>
          </cell>
          <cell r="AD560">
            <v>0</v>
          </cell>
          <cell r="AG560">
            <v>0</v>
          </cell>
        </row>
        <row r="561">
          <cell r="B561">
            <v>87112</v>
          </cell>
          <cell r="C561" t="str">
            <v>REDUCER &amp; E/CAP</v>
          </cell>
          <cell r="D561" t="str">
            <v>W:500 H:100</v>
          </cell>
          <cell r="E561" t="str">
            <v>개</v>
          </cell>
          <cell r="F561">
            <v>894</v>
          </cell>
          <cell r="G561">
            <v>6590</v>
          </cell>
          <cell r="H561">
            <v>976</v>
          </cell>
          <cell r="I561">
            <v>5320</v>
          </cell>
          <cell r="O561">
            <v>5320</v>
          </cell>
          <cell r="R561">
            <v>0</v>
          </cell>
          <cell r="U561">
            <v>0</v>
          </cell>
          <cell r="AA561">
            <v>0</v>
          </cell>
          <cell r="AD561">
            <v>0</v>
          </cell>
          <cell r="AG561">
            <v>0</v>
          </cell>
        </row>
        <row r="562">
          <cell r="B562">
            <v>8872</v>
          </cell>
          <cell r="C562" t="str">
            <v>GROUNDING-BONDING-JUMPER</v>
          </cell>
          <cell r="D562" t="str">
            <v>14SQ</v>
          </cell>
          <cell r="E562" t="str">
            <v>개</v>
          </cell>
          <cell r="F562">
            <v>896</v>
          </cell>
          <cell r="G562">
            <v>1300</v>
          </cell>
          <cell r="H562">
            <v>972</v>
          </cell>
          <cell r="I562">
            <v>1200</v>
          </cell>
          <cell r="O562">
            <v>1200</v>
          </cell>
          <cell r="R562">
            <v>0</v>
          </cell>
          <cell r="U562">
            <v>0</v>
          </cell>
          <cell r="AA562">
            <v>0</v>
          </cell>
          <cell r="AD562">
            <v>0</v>
          </cell>
          <cell r="AG562">
            <v>0</v>
          </cell>
        </row>
        <row r="563">
          <cell r="B563">
            <v>872</v>
          </cell>
          <cell r="C563" t="str">
            <v>GROUNDING-BONDING-JUMPER</v>
          </cell>
          <cell r="D563" t="str">
            <v>38SQ</v>
          </cell>
          <cell r="E563" t="str">
            <v>개</v>
          </cell>
          <cell r="F563">
            <v>896</v>
          </cell>
          <cell r="G563">
            <v>2800</v>
          </cell>
          <cell r="H563">
            <v>972</v>
          </cell>
          <cell r="I563">
            <v>1900</v>
          </cell>
          <cell r="O563">
            <v>1900</v>
          </cell>
          <cell r="R563">
            <v>0</v>
          </cell>
          <cell r="U563">
            <v>0</v>
          </cell>
          <cell r="AA563">
            <v>0</v>
          </cell>
          <cell r="AD563">
            <v>0</v>
          </cell>
          <cell r="AG563">
            <v>0</v>
          </cell>
        </row>
        <row r="564">
          <cell r="B564">
            <v>873</v>
          </cell>
          <cell r="C564" t="str">
            <v>GROUNDING-BONDING-JUMPER</v>
          </cell>
          <cell r="D564" t="str">
            <v>FUSE</v>
          </cell>
          <cell r="E564" t="str">
            <v>개</v>
          </cell>
          <cell r="F564">
            <v>894</v>
          </cell>
          <cell r="G564">
            <v>1780</v>
          </cell>
          <cell r="H564">
            <v>975</v>
          </cell>
          <cell r="I564">
            <v>2040</v>
          </cell>
          <cell r="O564">
            <v>1780</v>
          </cell>
          <cell r="R564">
            <v>0</v>
          </cell>
          <cell r="U564">
            <v>0</v>
          </cell>
          <cell r="AA564">
            <v>0</v>
          </cell>
          <cell r="AD564">
            <v>0</v>
          </cell>
          <cell r="AG564">
            <v>0</v>
          </cell>
        </row>
        <row r="565">
          <cell r="B565">
            <v>874</v>
          </cell>
          <cell r="C565" t="str">
            <v>GROUNDING-BONDING-JUMPER</v>
          </cell>
          <cell r="D565" t="str">
            <v>WIRE</v>
          </cell>
          <cell r="E565" t="str">
            <v>개</v>
          </cell>
          <cell r="F565">
            <v>894</v>
          </cell>
          <cell r="G565">
            <v>2140</v>
          </cell>
          <cell r="H565">
            <v>975</v>
          </cell>
          <cell r="I565">
            <v>2440</v>
          </cell>
          <cell r="O565">
            <v>2140</v>
          </cell>
          <cell r="R565">
            <v>0</v>
          </cell>
          <cell r="U565">
            <v>0</v>
          </cell>
          <cell r="AA565">
            <v>0</v>
          </cell>
          <cell r="AD565">
            <v>0</v>
          </cell>
          <cell r="AG565">
            <v>0</v>
          </cell>
        </row>
        <row r="566">
          <cell r="B566">
            <v>875</v>
          </cell>
          <cell r="C566" t="str">
            <v>BRACKET(HEAVY-DUTY)</v>
          </cell>
          <cell r="D566" t="str">
            <v>L:310</v>
          </cell>
          <cell r="E566" t="str">
            <v>개</v>
          </cell>
          <cell r="F566">
            <v>894</v>
          </cell>
          <cell r="G566">
            <v>10200</v>
          </cell>
          <cell r="H566">
            <v>975</v>
          </cell>
          <cell r="I566">
            <v>11600</v>
          </cell>
          <cell r="O566">
            <v>10200</v>
          </cell>
          <cell r="R566">
            <v>0</v>
          </cell>
          <cell r="U566">
            <v>0</v>
          </cell>
          <cell r="AA566">
            <v>0</v>
          </cell>
          <cell r="AD566">
            <v>0</v>
          </cell>
          <cell r="AG566">
            <v>0</v>
          </cell>
        </row>
        <row r="567">
          <cell r="B567">
            <v>876</v>
          </cell>
          <cell r="C567" t="str">
            <v>BRACKET(VARIABLE)</v>
          </cell>
          <cell r="D567" t="str">
            <v>L:350</v>
          </cell>
          <cell r="E567" t="str">
            <v>개</v>
          </cell>
          <cell r="F567">
            <v>894</v>
          </cell>
          <cell r="H567">
            <v>975</v>
          </cell>
          <cell r="I567">
            <v>25640</v>
          </cell>
          <cell r="O567">
            <v>25640</v>
          </cell>
          <cell r="R567">
            <v>0</v>
          </cell>
          <cell r="U567">
            <v>0</v>
          </cell>
          <cell r="AA567">
            <v>0</v>
          </cell>
          <cell r="AD567">
            <v>0</v>
          </cell>
          <cell r="AG567">
            <v>0</v>
          </cell>
        </row>
        <row r="568">
          <cell r="B568">
            <v>877</v>
          </cell>
          <cell r="C568" t="str">
            <v>SHANK BOLT/NUT</v>
          </cell>
          <cell r="D568" t="str">
            <v>SUS M6x12</v>
          </cell>
          <cell r="E568" t="str">
            <v>개</v>
          </cell>
          <cell r="F568">
            <v>894</v>
          </cell>
          <cell r="G568">
            <v>360</v>
          </cell>
          <cell r="H568">
            <v>975</v>
          </cell>
          <cell r="I568">
            <v>190</v>
          </cell>
          <cell r="O568">
            <v>190</v>
          </cell>
          <cell r="R568">
            <v>0</v>
          </cell>
          <cell r="U568">
            <v>0</v>
          </cell>
          <cell r="AA568">
            <v>0</v>
          </cell>
          <cell r="AD568">
            <v>0</v>
          </cell>
          <cell r="AG568">
            <v>0</v>
          </cell>
        </row>
        <row r="569">
          <cell r="B569">
            <v>878</v>
          </cell>
          <cell r="C569" t="str">
            <v>HEX HEAD BOLT/NUT</v>
          </cell>
          <cell r="D569" t="str">
            <v>SUS M12x100</v>
          </cell>
          <cell r="E569" t="str">
            <v>개</v>
          </cell>
          <cell r="F569">
            <v>894</v>
          </cell>
          <cell r="G569">
            <v>1620</v>
          </cell>
          <cell r="H569">
            <v>975</v>
          </cell>
          <cell r="I569">
            <v>1860</v>
          </cell>
          <cell r="O569">
            <v>1620</v>
          </cell>
          <cell r="R569">
            <v>0</v>
          </cell>
          <cell r="U569">
            <v>0</v>
          </cell>
          <cell r="AA569">
            <v>0</v>
          </cell>
          <cell r="AD569">
            <v>0</v>
          </cell>
          <cell r="AG569">
            <v>0</v>
          </cell>
        </row>
        <row r="570">
          <cell r="B570">
            <v>879</v>
          </cell>
          <cell r="C570" t="str">
            <v>SHANK BOLT/NUT</v>
          </cell>
          <cell r="D570" t="str">
            <v>3/8 x 19L</v>
          </cell>
          <cell r="E570" t="str">
            <v>개</v>
          </cell>
          <cell r="F570">
            <v>896</v>
          </cell>
          <cell r="G570">
            <v>100</v>
          </cell>
          <cell r="H570">
            <v>972</v>
          </cell>
          <cell r="I570">
            <v>100</v>
          </cell>
          <cell r="O570">
            <v>100</v>
          </cell>
          <cell r="R570">
            <v>0</v>
          </cell>
          <cell r="U570">
            <v>0</v>
          </cell>
          <cell r="AA570">
            <v>0</v>
          </cell>
          <cell r="AD570">
            <v>0</v>
          </cell>
          <cell r="AG570">
            <v>0</v>
          </cell>
        </row>
        <row r="571">
          <cell r="B571">
            <v>900</v>
          </cell>
          <cell r="C571" t="str">
            <v>TRAY(STEEL,LADDER)</v>
          </cell>
          <cell r="D571" t="str">
            <v>W:150 H:100</v>
          </cell>
          <cell r="E571" t="str">
            <v>M</v>
          </cell>
          <cell r="F571">
            <v>895</v>
          </cell>
          <cell r="G571">
            <v>8480</v>
          </cell>
          <cell r="H571">
            <v>975</v>
          </cell>
          <cell r="I571">
            <v>2440</v>
          </cell>
          <cell r="O571">
            <v>8480</v>
          </cell>
          <cell r="P571" t="str">
            <v>내선전공</v>
          </cell>
          <cell r="Q571">
            <v>0.158</v>
          </cell>
          <cell r="R571">
            <v>0.158</v>
          </cell>
          <cell r="U571">
            <v>0</v>
          </cell>
          <cell r="V571">
            <v>1</v>
          </cell>
          <cell r="W571" t="str">
            <v>전7-20</v>
          </cell>
          <cell r="Y571" t="str">
            <v>통신내선공</v>
          </cell>
          <cell r="Z571">
            <v>0.158</v>
          </cell>
          <cell r="AA571">
            <v>0.158</v>
          </cell>
          <cell r="AD571">
            <v>0</v>
          </cell>
          <cell r="AE571">
            <v>1</v>
          </cell>
          <cell r="AF571" t="str">
            <v>통3-3-8</v>
          </cell>
          <cell r="AG571">
            <v>0</v>
          </cell>
        </row>
        <row r="572">
          <cell r="B572">
            <v>900001</v>
          </cell>
          <cell r="C572" t="str">
            <v>TRAY(STEEL,LADDER)</v>
          </cell>
          <cell r="D572" t="str">
            <v>W:200 H:75</v>
          </cell>
          <cell r="E572" t="str">
            <v>M</v>
          </cell>
          <cell r="F572">
            <v>894</v>
          </cell>
          <cell r="G572">
            <v>10200</v>
          </cell>
          <cell r="H572">
            <v>976</v>
          </cell>
          <cell r="I572">
            <v>16720</v>
          </cell>
          <cell r="O572">
            <v>16720</v>
          </cell>
          <cell r="P572" t="str">
            <v>내선전공</v>
          </cell>
          <cell r="Q572">
            <v>0.158</v>
          </cell>
          <cell r="R572">
            <v>0.158</v>
          </cell>
          <cell r="U572">
            <v>0</v>
          </cell>
          <cell r="V572">
            <v>1</v>
          </cell>
          <cell r="W572" t="str">
            <v>전7-20</v>
          </cell>
          <cell r="Y572" t="str">
            <v>통신내선공</v>
          </cell>
          <cell r="Z572">
            <v>0.158</v>
          </cell>
          <cell r="AA572">
            <v>0.158</v>
          </cell>
          <cell r="AD572">
            <v>0</v>
          </cell>
          <cell r="AE572">
            <v>1</v>
          </cell>
          <cell r="AF572" t="str">
            <v>통3-3-8</v>
          </cell>
          <cell r="AG572">
            <v>0</v>
          </cell>
        </row>
        <row r="573">
          <cell r="B573">
            <v>901</v>
          </cell>
          <cell r="C573" t="str">
            <v>TRAY(STEEL,LADDER)</v>
          </cell>
          <cell r="D573" t="str">
            <v>W:200 H:100</v>
          </cell>
          <cell r="E573" t="str">
            <v>M</v>
          </cell>
          <cell r="F573">
            <v>896</v>
          </cell>
          <cell r="G573">
            <v>10320</v>
          </cell>
          <cell r="H573">
            <v>975</v>
          </cell>
          <cell r="I573">
            <v>25640</v>
          </cell>
          <cell r="O573">
            <v>10320</v>
          </cell>
          <cell r="P573" t="str">
            <v>내선전공</v>
          </cell>
          <cell r="Q573">
            <v>0.158</v>
          </cell>
          <cell r="R573">
            <v>0.158</v>
          </cell>
          <cell r="U573">
            <v>0</v>
          </cell>
          <cell r="V573">
            <v>1</v>
          </cell>
          <cell r="W573" t="str">
            <v>전7-20</v>
          </cell>
          <cell r="Y573" t="str">
            <v>통신내선공</v>
          </cell>
          <cell r="Z573">
            <v>0.158</v>
          </cell>
          <cell r="AA573">
            <v>0.158</v>
          </cell>
          <cell r="AD573">
            <v>0</v>
          </cell>
          <cell r="AE573">
            <v>1</v>
          </cell>
          <cell r="AF573" t="str">
            <v>통3-3-8</v>
          </cell>
          <cell r="AG573">
            <v>0</v>
          </cell>
        </row>
        <row r="574">
          <cell r="B574">
            <v>902</v>
          </cell>
          <cell r="C574" t="str">
            <v>TRAY(STEEL,LADDER)</v>
          </cell>
          <cell r="D574" t="str">
            <v>W:300 H:100</v>
          </cell>
          <cell r="E574" t="str">
            <v>M</v>
          </cell>
          <cell r="F574">
            <v>896</v>
          </cell>
          <cell r="G574">
            <v>9370</v>
          </cell>
          <cell r="H574">
            <v>975</v>
          </cell>
          <cell r="I574">
            <v>190</v>
          </cell>
          <cell r="O574">
            <v>9370</v>
          </cell>
          <cell r="P574" t="str">
            <v>내선전공</v>
          </cell>
          <cell r="Q574">
            <v>0.158</v>
          </cell>
          <cell r="R574">
            <v>0.158</v>
          </cell>
          <cell r="U574">
            <v>0</v>
          </cell>
          <cell r="V574">
            <v>1</v>
          </cell>
          <cell r="W574" t="str">
            <v>전7-20</v>
          </cell>
          <cell r="Y574" t="str">
            <v>통신내선공</v>
          </cell>
          <cell r="Z574">
            <v>0.158</v>
          </cell>
          <cell r="AA574">
            <v>0.158</v>
          </cell>
          <cell r="AD574">
            <v>0</v>
          </cell>
          <cell r="AE574">
            <v>1</v>
          </cell>
          <cell r="AF574" t="str">
            <v>통3-3-8</v>
          </cell>
          <cell r="AG574">
            <v>0</v>
          </cell>
        </row>
        <row r="575">
          <cell r="B575">
            <v>900002</v>
          </cell>
          <cell r="C575" t="str">
            <v>TRAY(STEEL,LADDER)</v>
          </cell>
          <cell r="D575" t="str">
            <v>W:400 H:75</v>
          </cell>
          <cell r="E575" t="str">
            <v>M</v>
          </cell>
          <cell r="F575">
            <v>894</v>
          </cell>
          <cell r="G575">
            <v>1620</v>
          </cell>
          <cell r="H575">
            <v>976</v>
          </cell>
          <cell r="I575">
            <v>27020</v>
          </cell>
          <cell r="O575">
            <v>27020</v>
          </cell>
          <cell r="P575" t="str">
            <v>내선전공</v>
          </cell>
          <cell r="Q575">
            <v>0.158</v>
          </cell>
          <cell r="R575">
            <v>0.158</v>
          </cell>
          <cell r="U575">
            <v>0</v>
          </cell>
          <cell r="V575">
            <v>1</v>
          </cell>
          <cell r="W575" t="str">
            <v>전7-20</v>
          </cell>
          <cell r="Y575" t="str">
            <v>통신내선공</v>
          </cell>
          <cell r="Z575">
            <v>0.158</v>
          </cell>
          <cell r="AA575">
            <v>0.158</v>
          </cell>
          <cell r="AD575">
            <v>0</v>
          </cell>
          <cell r="AE575">
            <v>1</v>
          </cell>
          <cell r="AF575" t="str">
            <v>통3-3-8</v>
          </cell>
          <cell r="AG575">
            <v>0</v>
          </cell>
        </row>
        <row r="576">
          <cell r="B576">
            <v>903</v>
          </cell>
          <cell r="C576" t="str">
            <v>TRAY(STEEL,LADDER)</v>
          </cell>
          <cell r="D576" t="str">
            <v>W:450 H:100</v>
          </cell>
          <cell r="E576" t="str">
            <v>M</v>
          </cell>
          <cell r="F576">
            <v>896</v>
          </cell>
          <cell r="G576">
            <v>12600</v>
          </cell>
          <cell r="H576">
            <v>972</v>
          </cell>
          <cell r="I576">
            <v>100</v>
          </cell>
          <cell r="O576">
            <v>12600</v>
          </cell>
          <cell r="P576" t="str">
            <v>내선전공</v>
          </cell>
          <cell r="Q576">
            <v>0.158</v>
          </cell>
          <cell r="R576">
            <v>0.158</v>
          </cell>
          <cell r="U576">
            <v>0</v>
          </cell>
          <cell r="V576">
            <v>1</v>
          </cell>
          <cell r="W576" t="str">
            <v>전7-20</v>
          </cell>
          <cell r="Y576" t="str">
            <v>통신내선공</v>
          </cell>
          <cell r="Z576">
            <v>0.158</v>
          </cell>
          <cell r="AA576">
            <v>0.158</v>
          </cell>
          <cell r="AD576">
            <v>0</v>
          </cell>
          <cell r="AE576">
            <v>1</v>
          </cell>
          <cell r="AF576" t="str">
            <v>통3-3-8</v>
          </cell>
          <cell r="AG576">
            <v>0</v>
          </cell>
        </row>
        <row r="577">
          <cell r="B577">
            <v>904</v>
          </cell>
          <cell r="C577" t="str">
            <v>TRAY(STEEL,LADDER)</v>
          </cell>
          <cell r="D577" t="str">
            <v>W:500 H:100</v>
          </cell>
          <cell r="E577" t="str">
            <v>M</v>
          </cell>
          <cell r="F577">
            <v>896</v>
          </cell>
          <cell r="G577">
            <v>8480</v>
          </cell>
          <cell r="O577">
            <v>0</v>
          </cell>
          <cell r="P577" t="str">
            <v>내선전공</v>
          </cell>
          <cell r="Q577">
            <v>0.158</v>
          </cell>
          <cell r="R577">
            <v>0.158</v>
          </cell>
          <cell r="U577">
            <v>0</v>
          </cell>
          <cell r="V577">
            <v>1</v>
          </cell>
          <cell r="W577" t="str">
            <v>전7-20</v>
          </cell>
          <cell r="Y577" t="str">
            <v>통신내선공</v>
          </cell>
          <cell r="Z577">
            <v>0.158</v>
          </cell>
          <cell r="AA577">
            <v>0.158</v>
          </cell>
          <cell r="AD577">
            <v>0</v>
          </cell>
          <cell r="AE577">
            <v>1</v>
          </cell>
          <cell r="AF577" t="str">
            <v>통3-3-8</v>
          </cell>
          <cell r="AG577">
            <v>0</v>
          </cell>
        </row>
        <row r="578">
          <cell r="B578">
            <v>905</v>
          </cell>
          <cell r="C578" t="str">
            <v>TRAY(STEEL,LADDER)</v>
          </cell>
          <cell r="D578" t="str">
            <v>W:600 H:100</v>
          </cell>
          <cell r="E578" t="str">
            <v>M</v>
          </cell>
          <cell r="F578">
            <v>896</v>
          </cell>
          <cell r="G578">
            <v>12600</v>
          </cell>
          <cell r="H578">
            <v>976</v>
          </cell>
          <cell r="I578">
            <v>16720</v>
          </cell>
          <cell r="O578">
            <v>12600</v>
          </cell>
          <cell r="P578" t="str">
            <v>내선전공</v>
          </cell>
          <cell r="Q578">
            <v>0.158</v>
          </cell>
          <cell r="R578">
            <v>0.158</v>
          </cell>
          <cell r="U578">
            <v>0</v>
          </cell>
          <cell r="V578">
            <v>1</v>
          </cell>
          <cell r="W578" t="str">
            <v>전7-20</v>
          </cell>
          <cell r="Y578" t="str">
            <v>통신내선공</v>
          </cell>
          <cell r="Z578">
            <v>0.158</v>
          </cell>
          <cell r="AA578">
            <v>0.158</v>
          </cell>
          <cell r="AD578">
            <v>0</v>
          </cell>
          <cell r="AE578">
            <v>1</v>
          </cell>
          <cell r="AF578" t="str">
            <v>통3-3-8</v>
          </cell>
          <cell r="AG578">
            <v>0</v>
          </cell>
        </row>
        <row r="579">
          <cell r="B579">
            <v>906</v>
          </cell>
          <cell r="C579" t="str">
            <v>TRAY(STEEL,LADDER)</v>
          </cell>
          <cell r="D579" t="str">
            <v>W:750 H:100</v>
          </cell>
          <cell r="E579" t="str">
            <v>M</v>
          </cell>
          <cell r="F579">
            <v>896</v>
          </cell>
          <cell r="G579">
            <v>10320</v>
          </cell>
          <cell r="O579">
            <v>0</v>
          </cell>
          <cell r="P579" t="str">
            <v>내선전공</v>
          </cell>
          <cell r="Q579">
            <v>0.158</v>
          </cell>
          <cell r="R579">
            <v>0.158</v>
          </cell>
          <cell r="U579">
            <v>0</v>
          </cell>
          <cell r="V579">
            <v>1</v>
          </cell>
          <cell r="W579" t="str">
            <v>전7-20</v>
          </cell>
          <cell r="Y579" t="str">
            <v>통신내선공</v>
          </cell>
          <cell r="Z579">
            <v>0.158</v>
          </cell>
          <cell r="AA579">
            <v>0.158</v>
          </cell>
          <cell r="AD579">
            <v>0</v>
          </cell>
          <cell r="AE579">
            <v>1</v>
          </cell>
          <cell r="AF579" t="str">
            <v>통3-3-8</v>
          </cell>
          <cell r="AG579">
            <v>0</v>
          </cell>
        </row>
        <row r="580">
          <cell r="B580">
            <v>907</v>
          </cell>
          <cell r="C580" t="str">
            <v>TRAY(STEEL,LADDER)</v>
          </cell>
          <cell r="D580" t="str">
            <v>W:900 H:100</v>
          </cell>
          <cell r="E580" t="str">
            <v>M</v>
          </cell>
          <cell r="F580">
            <v>896</v>
          </cell>
          <cell r="G580">
            <v>14400</v>
          </cell>
          <cell r="O580">
            <v>14400</v>
          </cell>
          <cell r="P580" t="str">
            <v>내선전공</v>
          </cell>
          <cell r="Q580">
            <v>0.158</v>
          </cell>
          <cell r="R580">
            <v>0.158</v>
          </cell>
          <cell r="U580">
            <v>0</v>
          </cell>
          <cell r="V580">
            <v>1</v>
          </cell>
          <cell r="W580" t="str">
            <v>전7-20</v>
          </cell>
          <cell r="Y580" t="str">
            <v>통신내선공</v>
          </cell>
          <cell r="Z580">
            <v>0.158</v>
          </cell>
          <cell r="AA580">
            <v>0.158</v>
          </cell>
          <cell r="AD580">
            <v>0</v>
          </cell>
          <cell r="AE580">
            <v>1</v>
          </cell>
          <cell r="AF580" t="str">
            <v>통3-3-8</v>
          </cell>
          <cell r="AG580">
            <v>0</v>
          </cell>
        </row>
        <row r="581">
          <cell r="B581">
            <v>911</v>
          </cell>
          <cell r="C581" t="str">
            <v>TRAY(STEEL,LADDER)</v>
          </cell>
          <cell r="D581" t="str">
            <v>W:200 H:150</v>
          </cell>
          <cell r="E581" t="str">
            <v>M</v>
          </cell>
          <cell r="F581">
            <v>896</v>
          </cell>
          <cell r="G581">
            <v>13350</v>
          </cell>
          <cell r="H581">
            <v>976</v>
          </cell>
          <cell r="I581">
            <v>27020</v>
          </cell>
          <cell r="O581">
            <v>13350</v>
          </cell>
          <cell r="P581" t="str">
            <v>내선전공</v>
          </cell>
          <cell r="Q581">
            <v>0.158</v>
          </cell>
          <cell r="R581">
            <v>0.158</v>
          </cell>
          <cell r="U581">
            <v>0</v>
          </cell>
          <cell r="V581">
            <v>1</v>
          </cell>
          <cell r="W581" t="str">
            <v>전7-20</v>
          </cell>
          <cell r="Y581" t="str">
            <v>통신내선공</v>
          </cell>
          <cell r="Z581">
            <v>0.158</v>
          </cell>
          <cell r="AA581">
            <v>0.158</v>
          </cell>
          <cell r="AD581">
            <v>0</v>
          </cell>
          <cell r="AE581">
            <v>1</v>
          </cell>
          <cell r="AF581" t="str">
            <v>통3-3-8</v>
          </cell>
          <cell r="AG581">
            <v>0</v>
          </cell>
        </row>
        <row r="582">
          <cell r="B582">
            <v>912</v>
          </cell>
          <cell r="C582" t="str">
            <v>TRAY(STEEL,LADDER)</v>
          </cell>
          <cell r="D582" t="str">
            <v>W:300 H:150</v>
          </cell>
          <cell r="E582" t="str">
            <v>M</v>
          </cell>
          <cell r="F582">
            <v>896</v>
          </cell>
          <cell r="G582">
            <v>14250</v>
          </cell>
          <cell r="O582">
            <v>14250</v>
          </cell>
          <cell r="P582" t="str">
            <v>내선전공</v>
          </cell>
          <cell r="Q582">
            <v>0.158</v>
          </cell>
          <cell r="R582">
            <v>0.158</v>
          </cell>
          <cell r="U582">
            <v>0</v>
          </cell>
          <cell r="V582">
            <v>1</v>
          </cell>
          <cell r="W582" t="str">
            <v>전7-20</v>
          </cell>
          <cell r="Y582" t="str">
            <v>통신내선공</v>
          </cell>
          <cell r="Z582">
            <v>0.158</v>
          </cell>
          <cell r="AA582">
            <v>0.158</v>
          </cell>
          <cell r="AD582">
            <v>0</v>
          </cell>
          <cell r="AE582">
            <v>1</v>
          </cell>
          <cell r="AF582" t="str">
            <v>통3-3-8</v>
          </cell>
          <cell r="AG582">
            <v>0</v>
          </cell>
        </row>
        <row r="583">
          <cell r="B583">
            <v>913</v>
          </cell>
          <cell r="C583" t="str">
            <v>TRAY(STEEL,LADDER)</v>
          </cell>
          <cell r="D583" t="str">
            <v>W:450 H:150</v>
          </cell>
          <cell r="E583" t="str">
            <v>M</v>
          </cell>
          <cell r="F583">
            <v>896</v>
          </cell>
          <cell r="O583">
            <v>0</v>
          </cell>
          <cell r="P583" t="str">
            <v>내선전공</v>
          </cell>
          <cell r="Q583">
            <v>0.158</v>
          </cell>
          <cell r="R583">
            <v>0.158</v>
          </cell>
          <cell r="U583">
            <v>0</v>
          </cell>
          <cell r="V583">
            <v>1</v>
          </cell>
          <cell r="W583" t="str">
            <v>전7-20</v>
          </cell>
          <cell r="Y583" t="str">
            <v>통신내선공</v>
          </cell>
          <cell r="Z583">
            <v>0.158</v>
          </cell>
          <cell r="AA583">
            <v>0.158</v>
          </cell>
          <cell r="AD583">
            <v>0</v>
          </cell>
          <cell r="AE583">
            <v>1</v>
          </cell>
          <cell r="AF583" t="str">
            <v>통3-3-8</v>
          </cell>
          <cell r="AG583">
            <v>0</v>
          </cell>
        </row>
        <row r="584">
          <cell r="B584">
            <v>914</v>
          </cell>
          <cell r="C584" t="str">
            <v>TRAY(STEEL,LADDER)</v>
          </cell>
          <cell r="D584" t="str">
            <v>W:500 H:150</v>
          </cell>
          <cell r="E584" t="str">
            <v>M</v>
          </cell>
          <cell r="F584">
            <v>896</v>
          </cell>
          <cell r="G584">
            <v>12600</v>
          </cell>
          <cell r="O584">
            <v>0</v>
          </cell>
          <cell r="P584" t="str">
            <v>내선전공</v>
          </cell>
          <cell r="Q584">
            <v>0.158</v>
          </cell>
          <cell r="R584">
            <v>0.158</v>
          </cell>
          <cell r="U584">
            <v>0</v>
          </cell>
          <cell r="V584">
            <v>1</v>
          </cell>
          <cell r="W584" t="str">
            <v>전7-20</v>
          </cell>
          <cell r="Y584" t="str">
            <v>통신내선공</v>
          </cell>
          <cell r="Z584">
            <v>0.158</v>
          </cell>
          <cell r="AA584">
            <v>0.158</v>
          </cell>
          <cell r="AD584">
            <v>0</v>
          </cell>
          <cell r="AE584">
            <v>1</v>
          </cell>
          <cell r="AF584" t="str">
            <v>통3-3-8</v>
          </cell>
          <cell r="AG584">
            <v>0</v>
          </cell>
        </row>
        <row r="585">
          <cell r="B585">
            <v>915</v>
          </cell>
          <cell r="C585" t="str">
            <v>TRAY(STEEL,LADDER)</v>
          </cell>
          <cell r="D585" t="str">
            <v>W:600 H:150</v>
          </cell>
          <cell r="E585" t="str">
            <v>M</v>
          </cell>
          <cell r="F585">
            <v>896</v>
          </cell>
          <cell r="G585">
            <v>16950</v>
          </cell>
          <cell r="O585">
            <v>16950</v>
          </cell>
          <cell r="P585" t="str">
            <v>내선전공</v>
          </cell>
          <cell r="Q585">
            <v>0.158</v>
          </cell>
          <cell r="R585">
            <v>0.158</v>
          </cell>
          <cell r="U585">
            <v>0</v>
          </cell>
          <cell r="V585">
            <v>1</v>
          </cell>
          <cell r="W585" t="str">
            <v>전7-20</v>
          </cell>
          <cell r="Y585" t="str">
            <v>통신내선공</v>
          </cell>
          <cell r="Z585">
            <v>0.158</v>
          </cell>
          <cell r="AA585">
            <v>0.158</v>
          </cell>
          <cell r="AD585">
            <v>0</v>
          </cell>
          <cell r="AE585">
            <v>1</v>
          </cell>
          <cell r="AF585" t="str">
            <v>통3-3-8</v>
          </cell>
          <cell r="AG585">
            <v>0</v>
          </cell>
        </row>
        <row r="586">
          <cell r="B586">
            <v>916</v>
          </cell>
          <cell r="C586" t="str">
            <v>TRAY(STEEL,LADDER)</v>
          </cell>
          <cell r="D586" t="str">
            <v>W:400 H:100</v>
          </cell>
          <cell r="E586" t="str">
            <v>M</v>
          </cell>
          <cell r="F586">
            <v>896</v>
          </cell>
          <cell r="G586">
            <v>11520</v>
          </cell>
          <cell r="O586">
            <v>11520</v>
          </cell>
          <cell r="P586" t="str">
            <v>내선전공</v>
          </cell>
          <cell r="Q586">
            <v>0.158</v>
          </cell>
          <cell r="R586">
            <v>0.158</v>
          </cell>
          <cell r="U586">
            <v>0</v>
          </cell>
          <cell r="V586">
            <v>1</v>
          </cell>
          <cell r="W586" t="str">
            <v>전7-20</v>
          </cell>
          <cell r="Y586" t="str">
            <v>통신내선공</v>
          </cell>
          <cell r="Z586">
            <v>0.158</v>
          </cell>
          <cell r="AA586">
            <v>0.158</v>
          </cell>
          <cell r="AD586">
            <v>0</v>
          </cell>
          <cell r="AE586">
            <v>1</v>
          </cell>
          <cell r="AF586" t="str">
            <v>통3-3-8</v>
          </cell>
          <cell r="AG586">
            <v>0</v>
          </cell>
        </row>
        <row r="587">
          <cell r="B587">
            <v>917</v>
          </cell>
          <cell r="C587" t="str">
            <v>TRAY(STEEL,LADDER)</v>
          </cell>
          <cell r="D587" t="str">
            <v>W:700 H:100</v>
          </cell>
          <cell r="E587" t="str">
            <v>M</v>
          </cell>
          <cell r="F587">
            <v>896</v>
          </cell>
          <cell r="G587">
            <v>13320</v>
          </cell>
          <cell r="O587">
            <v>13320</v>
          </cell>
          <cell r="P587" t="str">
            <v>내선전공</v>
          </cell>
          <cell r="Q587">
            <v>0.158</v>
          </cell>
          <cell r="R587">
            <v>0.158</v>
          </cell>
          <cell r="U587">
            <v>0</v>
          </cell>
          <cell r="V587">
            <v>1</v>
          </cell>
          <cell r="W587" t="str">
            <v>전7-20</v>
          </cell>
          <cell r="Y587" t="str">
            <v>통신내선공</v>
          </cell>
          <cell r="Z587">
            <v>0.158</v>
          </cell>
          <cell r="AA587">
            <v>0.158</v>
          </cell>
          <cell r="AD587">
            <v>0</v>
          </cell>
          <cell r="AE587">
            <v>1</v>
          </cell>
          <cell r="AF587" t="str">
            <v>통3-3-8</v>
          </cell>
          <cell r="AG587">
            <v>0</v>
          </cell>
        </row>
        <row r="588">
          <cell r="B588">
            <v>921</v>
          </cell>
          <cell r="C588" t="str">
            <v>TRAY COVER</v>
          </cell>
          <cell r="D588" t="str">
            <v xml:space="preserve">W:200 </v>
          </cell>
          <cell r="E588" t="str">
            <v>M</v>
          </cell>
          <cell r="F588">
            <v>896</v>
          </cell>
          <cell r="G588">
            <v>5000</v>
          </cell>
          <cell r="O588">
            <v>5000</v>
          </cell>
          <cell r="P588" t="str">
            <v>내선전공</v>
          </cell>
          <cell r="Q588">
            <v>0.22500000000000001</v>
          </cell>
          <cell r="R588">
            <v>0</v>
          </cell>
          <cell r="U588">
            <v>0</v>
          </cell>
          <cell r="V588">
            <v>1</v>
          </cell>
          <cell r="W588" t="str">
            <v>전7-20</v>
          </cell>
          <cell r="Y588" t="str">
            <v>통신내선공</v>
          </cell>
          <cell r="Z588">
            <v>0.22500000000000001</v>
          </cell>
          <cell r="AA588">
            <v>0</v>
          </cell>
          <cell r="AD588">
            <v>0</v>
          </cell>
          <cell r="AE588">
            <v>1</v>
          </cell>
          <cell r="AF588" t="str">
            <v>통3-3-8</v>
          </cell>
          <cell r="AG588">
            <v>0</v>
          </cell>
        </row>
        <row r="589">
          <cell r="B589">
            <v>922</v>
          </cell>
          <cell r="C589" t="str">
            <v>TRAY COVER</v>
          </cell>
          <cell r="D589" t="str">
            <v xml:space="preserve">W:300 </v>
          </cell>
          <cell r="E589" t="str">
            <v>M</v>
          </cell>
          <cell r="F589">
            <v>896</v>
          </cell>
          <cell r="G589">
            <v>7100</v>
          </cell>
          <cell r="O589">
            <v>7100</v>
          </cell>
          <cell r="P589" t="str">
            <v>내선전공</v>
          </cell>
          <cell r="Q589">
            <v>0.22500000000000001</v>
          </cell>
          <cell r="R589">
            <v>0</v>
          </cell>
          <cell r="U589">
            <v>0</v>
          </cell>
          <cell r="V589">
            <v>1</v>
          </cell>
          <cell r="W589" t="str">
            <v>전7-20</v>
          </cell>
          <cell r="Y589" t="str">
            <v>통신내선공</v>
          </cell>
          <cell r="Z589">
            <v>0.22500000000000001</v>
          </cell>
          <cell r="AA589">
            <v>0</v>
          </cell>
          <cell r="AD589">
            <v>0</v>
          </cell>
          <cell r="AE589">
            <v>1</v>
          </cell>
          <cell r="AF589" t="str">
            <v>통3-3-8</v>
          </cell>
          <cell r="AG589">
            <v>0</v>
          </cell>
        </row>
        <row r="590">
          <cell r="B590">
            <v>923</v>
          </cell>
          <cell r="C590" t="str">
            <v>TRAY COVER</v>
          </cell>
          <cell r="D590" t="str">
            <v xml:space="preserve">W:450 </v>
          </cell>
          <cell r="E590" t="str">
            <v>M</v>
          </cell>
          <cell r="F590">
            <v>896</v>
          </cell>
          <cell r="O590">
            <v>0</v>
          </cell>
          <cell r="P590" t="str">
            <v>내선전공</v>
          </cell>
          <cell r="Q590">
            <v>0.22500000000000001</v>
          </cell>
          <cell r="R590">
            <v>0</v>
          </cell>
          <cell r="U590">
            <v>0</v>
          </cell>
          <cell r="V590">
            <v>1</v>
          </cell>
          <cell r="W590" t="str">
            <v>전7-20</v>
          </cell>
          <cell r="Y590" t="str">
            <v>통신내선공</v>
          </cell>
          <cell r="Z590">
            <v>0.22500000000000001</v>
          </cell>
          <cell r="AA590">
            <v>0</v>
          </cell>
          <cell r="AD590">
            <v>0</v>
          </cell>
          <cell r="AE590">
            <v>1</v>
          </cell>
          <cell r="AF590" t="str">
            <v>통3-3-8</v>
          </cell>
          <cell r="AG590">
            <v>0</v>
          </cell>
        </row>
        <row r="591">
          <cell r="B591">
            <v>924</v>
          </cell>
          <cell r="C591" t="str">
            <v>TRAY COVER</v>
          </cell>
          <cell r="D591" t="str">
            <v xml:space="preserve">W:500 </v>
          </cell>
          <cell r="E591" t="str">
            <v>M</v>
          </cell>
          <cell r="F591">
            <v>896</v>
          </cell>
          <cell r="G591">
            <v>11200</v>
          </cell>
          <cell r="O591">
            <v>11200</v>
          </cell>
          <cell r="P591" t="str">
            <v>내선전공</v>
          </cell>
          <cell r="Q591">
            <v>0.22500000000000001</v>
          </cell>
          <cell r="R591">
            <v>0</v>
          </cell>
          <cell r="U591">
            <v>0</v>
          </cell>
          <cell r="V591">
            <v>1</v>
          </cell>
          <cell r="W591" t="str">
            <v>전7-20</v>
          </cell>
          <cell r="Y591" t="str">
            <v>통신내선공</v>
          </cell>
          <cell r="Z591">
            <v>0.22500000000000001</v>
          </cell>
          <cell r="AA591">
            <v>0</v>
          </cell>
          <cell r="AD591">
            <v>0</v>
          </cell>
          <cell r="AE591">
            <v>1</v>
          </cell>
          <cell r="AF591" t="str">
            <v>통3-3-8</v>
          </cell>
          <cell r="AG591">
            <v>0</v>
          </cell>
        </row>
        <row r="592">
          <cell r="B592">
            <v>925</v>
          </cell>
          <cell r="C592" t="str">
            <v>TRAY COVER</v>
          </cell>
          <cell r="D592" t="str">
            <v xml:space="preserve">W:600 </v>
          </cell>
          <cell r="E592" t="str">
            <v>M</v>
          </cell>
          <cell r="F592">
            <v>896</v>
          </cell>
          <cell r="G592">
            <v>13200</v>
          </cell>
          <cell r="O592">
            <v>13200</v>
          </cell>
          <cell r="P592" t="str">
            <v>내선전공</v>
          </cell>
          <cell r="Q592">
            <v>0.22500000000000001</v>
          </cell>
          <cell r="R592">
            <v>0</v>
          </cell>
          <cell r="U592">
            <v>0</v>
          </cell>
          <cell r="V592">
            <v>1</v>
          </cell>
          <cell r="W592" t="str">
            <v>전7-20</v>
          </cell>
          <cell r="Y592" t="str">
            <v>통신내선공</v>
          </cell>
          <cell r="Z592">
            <v>0.22500000000000001</v>
          </cell>
          <cell r="AA592">
            <v>0</v>
          </cell>
          <cell r="AD592">
            <v>0</v>
          </cell>
          <cell r="AE592">
            <v>1</v>
          </cell>
          <cell r="AF592" t="str">
            <v>통3-3-8</v>
          </cell>
          <cell r="AG592">
            <v>0</v>
          </cell>
        </row>
        <row r="593">
          <cell r="B593">
            <v>930</v>
          </cell>
          <cell r="C593" t="str">
            <v>HOR-ELBOW</v>
          </cell>
          <cell r="D593" t="str">
            <v>W:150</v>
          </cell>
          <cell r="E593" t="str">
            <v>개</v>
          </cell>
          <cell r="F593">
            <v>896</v>
          </cell>
          <cell r="G593">
            <v>9900</v>
          </cell>
          <cell r="O593">
            <v>9900</v>
          </cell>
          <cell r="P593" t="str">
            <v>내선전공</v>
          </cell>
          <cell r="Q593">
            <v>0.22500000000000001</v>
          </cell>
          <cell r="R593">
            <v>0</v>
          </cell>
          <cell r="U593">
            <v>0</v>
          </cell>
          <cell r="V593">
            <v>1</v>
          </cell>
          <cell r="W593" t="str">
            <v>전7-20</v>
          </cell>
          <cell r="Y593" t="str">
            <v>통신내선공</v>
          </cell>
          <cell r="Z593">
            <v>0.22500000000000001</v>
          </cell>
          <cell r="AA593">
            <v>0</v>
          </cell>
          <cell r="AD593">
            <v>0</v>
          </cell>
          <cell r="AE593">
            <v>1</v>
          </cell>
          <cell r="AF593" t="str">
            <v>통3-3-8</v>
          </cell>
          <cell r="AG593">
            <v>0</v>
          </cell>
        </row>
        <row r="594">
          <cell r="B594">
            <v>931</v>
          </cell>
          <cell r="C594" t="str">
            <v>HOR-ELBOW</v>
          </cell>
          <cell r="D594" t="str">
            <v>W:200</v>
          </cell>
          <cell r="E594" t="str">
            <v>개</v>
          </cell>
          <cell r="F594">
            <v>896</v>
          </cell>
          <cell r="G594">
            <v>17000</v>
          </cell>
          <cell r="O594">
            <v>17000</v>
          </cell>
          <cell r="P594" t="str">
            <v>내선전공</v>
          </cell>
          <cell r="R594">
            <v>0</v>
          </cell>
          <cell r="U594">
            <v>0</v>
          </cell>
          <cell r="V594">
            <v>1</v>
          </cell>
          <cell r="W594" t="str">
            <v>전7-20</v>
          </cell>
          <cell r="Y594" t="str">
            <v>통신내선공</v>
          </cell>
          <cell r="AA594">
            <v>0</v>
          </cell>
          <cell r="AD594">
            <v>0</v>
          </cell>
          <cell r="AE594">
            <v>1</v>
          </cell>
          <cell r="AF594" t="str">
            <v>통3-3-8</v>
          </cell>
          <cell r="AG594">
            <v>0</v>
          </cell>
        </row>
        <row r="595">
          <cell r="B595">
            <v>900003</v>
          </cell>
          <cell r="C595" t="str">
            <v>HOR-ELBOW</v>
          </cell>
          <cell r="D595" t="str">
            <v>W:200 H:75</v>
          </cell>
          <cell r="E595" t="str">
            <v>개</v>
          </cell>
          <cell r="F595">
            <v>896</v>
          </cell>
          <cell r="G595">
            <v>7100</v>
          </cell>
          <cell r="H595">
            <v>976</v>
          </cell>
          <cell r="I595">
            <v>24560</v>
          </cell>
          <cell r="O595">
            <v>24560</v>
          </cell>
          <cell r="P595" t="str">
            <v>내선전공</v>
          </cell>
          <cell r="R595">
            <v>0</v>
          </cell>
          <cell r="U595">
            <v>0</v>
          </cell>
          <cell r="V595">
            <v>1</v>
          </cell>
          <cell r="W595" t="str">
            <v>전7-20</v>
          </cell>
          <cell r="Y595" t="str">
            <v>통신내선공</v>
          </cell>
          <cell r="AA595">
            <v>0</v>
          </cell>
          <cell r="AD595">
            <v>0</v>
          </cell>
          <cell r="AE595">
            <v>1</v>
          </cell>
          <cell r="AF595" t="str">
            <v>통3-3-8</v>
          </cell>
          <cell r="AG595">
            <v>0</v>
          </cell>
        </row>
        <row r="596">
          <cell r="B596">
            <v>932</v>
          </cell>
          <cell r="C596" t="str">
            <v>HOR-ELBOW</v>
          </cell>
          <cell r="D596" t="str">
            <v>W:300</v>
          </cell>
          <cell r="E596" t="str">
            <v>개</v>
          </cell>
          <cell r="F596">
            <v>896</v>
          </cell>
          <cell r="G596">
            <v>20000</v>
          </cell>
          <cell r="O596">
            <v>20000</v>
          </cell>
          <cell r="P596" t="str">
            <v>내선전공</v>
          </cell>
          <cell r="R596">
            <v>0</v>
          </cell>
          <cell r="U596">
            <v>0</v>
          </cell>
          <cell r="V596">
            <v>1</v>
          </cell>
          <cell r="W596" t="str">
            <v>전7-20</v>
          </cell>
          <cell r="Y596" t="str">
            <v>통신내선공</v>
          </cell>
          <cell r="AA596">
            <v>0</v>
          </cell>
          <cell r="AD596">
            <v>0</v>
          </cell>
          <cell r="AE596">
            <v>1</v>
          </cell>
          <cell r="AF596" t="str">
            <v>통3-3-8</v>
          </cell>
          <cell r="AG596">
            <v>0</v>
          </cell>
        </row>
        <row r="597">
          <cell r="B597">
            <v>933</v>
          </cell>
          <cell r="C597" t="str">
            <v>HOR-ELBOW</v>
          </cell>
          <cell r="D597" t="str">
            <v>W:450</v>
          </cell>
          <cell r="E597" t="str">
            <v>개</v>
          </cell>
          <cell r="F597">
            <v>896</v>
          </cell>
          <cell r="G597">
            <v>20000</v>
          </cell>
          <cell r="O597">
            <v>20000</v>
          </cell>
          <cell r="P597" t="str">
            <v>내선전공</v>
          </cell>
          <cell r="R597">
            <v>0</v>
          </cell>
          <cell r="U597">
            <v>0</v>
          </cell>
          <cell r="V597">
            <v>1</v>
          </cell>
          <cell r="W597" t="str">
            <v>전7-20</v>
          </cell>
          <cell r="Y597" t="str">
            <v>통신내선공</v>
          </cell>
          <cell r="AA597">
            <v>0</v>
          </cell>
          <cell r="AD597">
            <v>0</v>
          </cell>
          <cell r="AE597">
            <v>1</v>
          </cell>
          <cell r="AF597" t="str">
            <v>통3-3-8</v>
          </cell>
          <cell r="AG597">
            <v>0</v>
          </cell>
        </row>
        <row r="598">
          <cell r="B598">
            <v>900004</v>
          </cell>
          <cell r="C598" t="str">
            <v>HOR-ELBOW</v>
          </cell>
          <cell r="D598" t="str">
            <v>W:400 H:75</v>
          </cell>
          <cell r="E598" t="str">
            <v>개</v>
          </cell>
          <cell r="F598">
            <v>896</v>
          </cell>
          <cell r="G598">
            <v>13200</v>
          </cell>
          <cell r="H598">
            <v>976</v>
          </cell>
          <cell r="I598">
            <v>35690</v>
          </cell>
          <cell r="O598">
            <v>35690</v>
          </cell>
          <cell r="P598" t="str">
            <v>내선전공</v>
          </cell>
          <cell r="R598">
            <v>0</v>
          </cell>
          <cell r="U598">
            <v>0</v>
          </cell>
          <cell r="V598">
            <v>1</v>
          </cell>
          <cell r="W598" t="str">
            <v>전7-20</v>
          </cell>
          <cell r="Y598" t="str">
            <v>통신내선공</v>
          </cell>
          <cell r="AA598">
            <v>0</v>
          </cell>
          <cell r="AD598">
            <v>0</v>
          </cell>
          <cell r="AE598">
            <v>1</v>
          </cell>
          <cell r="AF598" t="str">
            <v>통3-3-8</v>
          </cell>
          <cell r="AG598">
            <v>0</v>
          </cell>
        </row>
        <row r="599">
          <cell r="B599">
            <v>934</v>
          </cell>
          <cell r="C599" t="str">
            <v>HOR-ELBOW</v>
          </cell>
          <cell r="D599" t="str">
            <v>W:500</v>
          </cell>
          <cell r="E599" t="str">
            <v>개</v>
          </cell>
          <cell r="F599">
            <v>896</v>
          </cell>
          <cell r="G599">
            <v>9900</v>
          </cell>
          <cell r="O599">
            <v>0</v>
          </cell>
          <cell r="R599">
            <v>0</v>
          </cell>
          <cell r="U599">
            <v>0</v>
          </cell>
          <cell r="AA599">
            <v>0</v>
          </cell>
          <cell r="AD599">
            <v>0</v>
          </cell>
          <cell r="AG599">
            <v>0</v>
          </cell>
        </row>
        <row r="600">
          <cell r="B600">
            <v>935</v>
          </cell>
          <cell r="C600" t="str">
            <v>HOR-ELBOW</v>
          </cell>
          <cell r="D600" t="str">
            <v>W:600</v>
          </cell>
          <cell r="E600" t="str">
            <v>개</v>
          </cell>
          <cell r="F600">
            <v>896</v>
          </cell>
          <cell r="G600">
            <v>33000</v>
          </cell>
          <cell r="O600">
            <v>33000</v>
          </cell>
          <cell r="R600">
            <v>0</v>
          </cell>
          <cell r="U600">
            <v>0</v>
          </cell>
          <cell r="AA600">
            <v>0</v>
          </cell>
          <cell r="AD600">
            <v>0</v>
          </cell>
          <cell r="AG600">
            <v>0</v>
          </cell>
        </row>
        <row r="601">
          <cell r="B601">
            <v>936</v>
          </cell>
          <cell r="C601" t="str">
            <v>HOR-ELBOW</v>
          </cell>
          <cell r="D601" t="str">
            <v>W:750</v>
          </cell>
          <cell r="E601" t="str">
            <v>개</v>
          </cell>
          <cell r="F601">
            <v>896</v>
          </cell>
          <cell r="H601">
            <v>976</v>
          </cell>
          <cell r="I601">
            <v>24560</v>
          </cell>
          <cell r="O601">
            <v>0</v>
          </cell>
          <cell r="R601">
            <v>0</v>
          </cell>
          <cell r="U601">
            <v>0</v>
          </cell>
          <cell r="AA601">
            <v>0</v>
          </cell>
          <cell r="AD601">
            <v>0</v>
          </cell>
          <cell r="AG601">
            <v>0</v>
          </cell>
        </row>
        <row r="602">
          <cell r="B602">
            <v>937</v>
          </cell>
          <cell r="C602" t="str">
            <v>HOR-ELBOW</v>
          </cell>
          <cell r="D602" t="str">
            <v>W:900</v>
          </cell>
          <cell r="E602" t="str">
            <v>개</v>
          </cell>
          <cell r="F602">
            <v>896</v>
          </cell>
          <cell r="G602">
            <v>47100</v>
          </cell>
          <cell r="O602">
            <v>47100</v>
          </cell>
          <cell r="R602">
            <v>0</v>
          </cell>
          <cell r="U602">
            <v>0</v>
          </cell>
          <cell r="AA602">
            <v>0</v>
          </cell>
          <cell r="AD602">
            <v>0</v>
          </cell>
          <cell r="AG602">
            <v>0</v>
          </cell>
        </row>
        <row r="603">
          <cell r="B603">
            <v>938</v>
          </cell>
          <cell r="C603" t="str">
            <v>HOR-ELBOW</v>
          </cell>
          <cell r="D603" t="str">
            <v xml:space="preserve">W:700 </v>
          </cell>
          <cell r="E603" t="str">
            <v>개</v>
          </cell>
          <cell r="F603">
            <v>896</v>
          </cell>
          <cell r="G603">
            <v>38500</v>
          </cell>
          <cell r="O603">
            <v>38500</v>
          </cell>
          <cell r="R603">
            <v>0</v>
          </cell>
          <cell r="U603">
            <v>0</v>
          </cell>
          <cell r="AA603">
            <v>0</v>
          </cell>
          <cell r="AD603">
            <v>0</v>
          </cell>
          <cell r="AG603">
            <v>0</v>
          </cell>
        </row>
        <row r="604">
          <cell r="B604">
            <v>900009</v>
          </cell>
          <cell r="C604" t="str">
            <v>HOR-TEE</v>
          </cell>
          <cell r="D604" t="str">
            <v>W:200 H:75</v>
          </cell>
          <cell r="E604" t="str">
            <v>개</v>
          </cell>
          <cell r="F604">
            <v>896</v>
          </cell>
          <cell r="H604">
            <v>976</v>
          </cell>
          <cell r="I604">
            <v>31310</v>
          </cell>
          <cell r="O604">
            <v>31310</v>
          </cell>
          <cell r="R604">
            <v>0</v>
          </cell>
          <cell r="U604">
            <v>0</v>
          </cell>
          <cell r="AA604">
            <v>0</v>
          </cell>
          <cell r="AD604">
            <v>0</v>
          </cell>
          <cell r="AG604">
            <v>0</v>
          </cell>
        </row>
        <row r="605">
          <cell r="B605">
            <v>941</v>
          </cell>
          <cell r="C605" t="str">
            <v>HOR-TEE</v>
          </cell>
          <cell r="D605" t="str">
            <v>W:200</v>
          </cell>
          <cell r="E605" t="str">
            <v>개</v>
          </cell>
          <cell r="F605">
            <v>896</v>
          </cell>
          <cell r="G605">
            <v>26000</v>
          </cell>
          <cell r="O605">
            <v>26000</v>
          </cell>
          <cell r="R605">
            <v>0</v>
          </cell>
          <cell r="U605">
            <v>0</v>
          </cell>
          <cell r="AA605">
            <v>0</v>
          </cell>
          <cell r="AD605">
            <v>0</v>
          </cell>
          <cell r="AG605">
            <v>0</v>
          </cell>
        </row>
        <row r="606">
          <cell r="B606">
            <v>942</v>
          </cell>
          <cell r="C606" t="str">
            <v>HOR-TEE</v>
          </cell>
          <cell r="D606" t="str">
            <v>W:300</v>
          </cell>
          <cell r="E606" t="str">
            <v>개</v>
          </cell>
          <cell r="F606">
            <v>896</v>
          </cell>
          <cell r="G606">
            <v>28000</v>
          </cell>
          <cell r="O606">
            <v>28000</v>
          </cell>
          <cell r="R606">
            <v>0</v>
          </cell>
          <cell r="U606">
            <v>0</v>
          </cell>
          <cell r="AA606">
            <v>0</v>
          </cell>
          <cell r="AD606">
            <v>0</v>
          </cell>
          <cell r="AG606">
            <v>0</v>
          </cell>
        </row>
        <row r="607">
          <cell r="B607">
            <v>943</v>
          </cell>
          <cell r="C607" t="str">
            <v>HOR-TEE</v>
          </cell>
          <cell r="D607" t="str">
            <v>W:450</v>
          </cell>
          <cell r="E607" t="str">
            <v>개</v>
          </cell>
          <cell r="F607">
            <v>896</v>
          </cell>
          <cell r="O607">
            <v>0</v>
          </cell>
          <cell r="R607">
            <v>0</v>
          </cell>
          <cell r="U607">
            <v>0</v>
          </cell>
          <cell r="AA607">
            <v>0</v>
          </cell>
          <cell r="AD607">
            <v>0</v>
          </cell>
          <cell r="AG607">
            <v>0</v>
          </cell>
        </row>
        <row r="608">
          <cell r="B608">
            <v>900010</v>
          </cell>
          <cell r="C608" t="str">
            <v>HOR-TEE</v>
          </cell>
          <cell r="D608" t="str">
            <v>W:400 H:75</v>
          </cell>
          <cell r="E608" t="str">
            <v>개</v>
          </cell>
          <cell r="F608">
            <v>896</v>
          </cell>
          <cell r="G608">
            <v>47100</v>
          </cell>
          <cell r="H608">
            <v>976</v>
          </cell>
          <cell r="I608">
            <v>44260</v>
          </cell>
          <cell r="O608">
            <v>44260</v>
          </cell>
          <cell r="R608">
            <v>0</v>
          </cell>
          <cell r="U608">
            <v>0</v>
          </cell>
          <cell r="AA608">
            <v>0</v>
          </cell>
          <cell r="AD608">
            <v>0</v>
          </cell>
          <cell r="AG608">
            <v>0</v>
          </cell>
        </row>
        <row r="609">
          <cell r="B609">
            <v>944</v>
          </cell>
          <cell r="C609" t="str">
            <v>HOR-TEE</v>
          </cell>
          <cell r="D609" t="str">
            <v>W:500</v>
          </cell>
          <cell r="E609" t="str">
            <v>개</v>
          </cell>
          <cell r="F609">
            <v>896</v>
          </cell>
          <cell r="G609">
            <v>38500</v>
          </cell>
          <cell r="O609">
            <v>0</v>
          </cell>
          <cell r="R609">
            <v>0</v>
          </cell>
          <cell r="U609">
            <v>0</v>
          </cell>
          <cell r="AA609">
            <v>0</v>
          </cell>
          <cell r="AD609">
            <v>0</v>
          </cell>
          <cell r="AG609">
            <v>0</v>
          </cell>
        </row>
        <row r="610">
          <cell r="B610">
            <v>945</v>
          </cell>
          <cell r="C610" t="str">
            <v>HOR-TEE</v>
          </cell>
          <cell r="D610" t="str">
            <v>W:600</v>
          </cell>
          <cell r="E610" t="str">
            <v>개</v>
          </cell>
          <cell r="F610">
            <v>896</v>
          </cell>
          <cell r="G610">
            <v>38000</v>
          </cell>
          <cell r="H610">
            <v>976</v>
          </cell>
          <cell r="I610">
            <v>31310</v>
          </cell>
          <cell r="O610">
            <v>38000</v>
          </cell>
          <cell r="R610">
            <v>0</v>
          </cell>
          <cell r="U610">
            <v>0</v>
          </cell>
          <cell r="AA610">
            <v>0</v>
          </cell>
          <cell r="AD610">
            <v>0</v>
          </cell>
          <cell r="AG610">
            <v>0</v>
          </cell>
        </row>
        <row r="611">
          <cell r="B611">
            <v>946</v>
          </cell>
          <cell r="C611" t="str">
            <v>HOR-TEE</v>
          </cell>
          <cell r="D611" t="str">
            <v>W:750</v>
          </cell>
          <cell r="E611" t="str">
            <v>개</v>
          </cell>
          <cell r="F611">
            <v>896</v>
          </cell>
          <cell r="G611">
            <v>26000</v>
          </cell>
          <cell r="O611">
            <v>0</v>
          </cell>
          <cell r="R611">
            <v>0</v>
          </cell>
          <cell r="U611">
            <v>0</v>
          </cell>
          <cell r="AA611">
            <v>0</v>
          </cell>
          <cell r="AD611">
            <v>0</v>
          </cell>
          <cell r="AG611">
            <v>0</v>
          </cell>
        </row>
        <row r="612">
          <cell r="B612">
            <v>947</v>
          </cell>
          <cell r="C612" t="str">
            <v>HOR-TEE</v>
          </cell>
          <cell r="D612" t="str">
            <v>W:900</v>
          </cell>
          <cell r="E612" t="str">
            <v>개</v>
          </cell>
          <cell r="F612">
            <v>896</v>
          </cell>
          <cell r="G612">
            <v>51000</v>
          </cell>
          <cell r="O612">
            <v>51000</v>
          </cell>
          <cell r="R612">
            <v>0</v>
          </cell>
          <cell r="U612">
            <v>0</v>
          </cell>
          <cell r="AA612">
            <v>0</v>
          </cell>
          <cell r="AD612">
            <v>0</v>
          </cell>
          <cell r="AG612">
            <v>0</v>
          </cell>
        </row>
        <row r="613">
          <cell r="B613">
            <v>948</v>
          </cell>
          <cell r="C613" t="str">
            <v>HOR-TEE</v>
          </cell>
          <cell r="D613" t="str">
            <v>W:700</v>
          </cell>
          <cell r="E613" t="str">
            <v>개</v>
          </cell>
          <cell r="F613">
            <v>896</v>
          </cell>
          <cell r="G613">
            <v>44000</v>
          </cell>
          <cell r="O613">
            <v>44000</v>
          </cell>
          <cell r="R613">
            <v>0</v>
          </cell>
          <cell r="U613">
            <v>0</v>
          </cell>
          <cell r="AA613">
            <v>0</v>
          </cell>
          <cell r="AD613">
            <v>0</v>
          </cell>
          <cell r="AG613">
            <v>0</v>
          </cell>
        </row>
        <row r="614">
          <cell r="B614">
            <v>949</v>
          </cell>
          <cell r="C614" t="str">
            <v>HOR-TEE</v>
          </cell>
          <cell r="D614" t="str">
            <v>W:150</v>
          </cell>
          <cell r="E614" t="str">
            <v>개</v>
          </cell>
          <cell r="F614">
            <v>896</v>
          </cell>
          <cell r="G614">
            <v>25000</v>
          </cell>
          <cell r="H614">
            <v>976</v>
          </cell>
          <cell r="I614">
            <v>44260</v>
          </cell>
          <cell r="O614">
            <v>25000</v>
          </cell>
          <cell r="R614">
            <v>0</v>
          </cell>
          <cell r="U614">
            <v>0</v>
          </cell>
          <cell r="AA614">
            <v>0</v>
          </cell>
          <cell r="AD614">
            <v>0</v>
          </cell>
          <cell r="AG614">
            <v>0</v>
          </cell>
        </row>
        <row r="615">
          <cell r="B615">
            <v>951</v>
          </cell>
          <cell r="C615" t="str">
            <v>VER-ELBOW</v>
          </cell>
          <cell r="D615" t="str">
            <v>W:200</v>
          </cell>
          <cell r="E615" t="str">
            <v>개</v>
          </cell>
          <cell r="F615">
            <v>896</v>
          </cell>
          <cell r="G615">
            <v>14500</v>
          </cell>
          <cell r="O615">
            <v>14500</v>
          </cell>
          <cell r="R615">
            <v>0</v>
          </cell>
          <cell r="U615">
            <v>0</v>
          </cell>
          <cell r="AA615">
            <v>0</v>
          </cell>
          <cell r="AD615">
            <v>0</v>
          </cell>
          <cell r="AG615">
            <v>0</v>
          </cell>
        </row>
        <row r="616">
          <cell r="B616">
            <v>900005</v>
          </cell>
          <cell r="C616" t="str">
            <v>VER-ELBOW</v>
          </cell>
          <cell r="D616" t="str">
            <v>W:200 H:75</v>
          </cell>
          <cell r="E616" t="str">
            <v>개</v>
          </cell>
          <cell r="F616">
            <v>896</v>
          </cell>
          <cell r="G616">
            <v>38000</v>
          </cell>
          <cell r="H616">
            <v>976</v>
          </cell>
          <cell r="I616">
            <v>27170</v>
          </cell>
          <cell r="O616">
            <v>27170</v>
          </cell>
          <cell r="R616">
            <v>0</v>
          </cell>
          <cell r="U616">
            <v>0</v>
          </cell>
          <cell r="AA616">
            <v>0</v>
          </cell>
          <cell r="AD616">
            <v>0</v>
          </cell>
          <cell r="AG616">
            <v>0</v>
          </cell>
        </row>
        <row r="617">
          <cell r="B617">
            <v>952</v>
          </cell>
          <cell r="C617" t="str">
            <v>VER-ELBOW</v>
          </cell>
          <cell r="D617" t="str">
            <v>W:300</v>
          </cell>
          <cell r="E617" t="str">
            <v>개</v>
          </cell>
          <cell r="F617">
            <v>896</v>
          </cell>
          <cell r="G617">
            <v>15500</v>
          </cell>
          <cell r="O617">
            <v>15500</v>
          </cell>
          <cell r="R617">
            <v>0</v>
          </cell>
          <cell r="U617">
            <v>0</v>
          </cell>
          <cell r="AA617">
            <v>0</v>
          </cell>
          <cell r="AD617">
            <v>0</v>
          </cell>
          <cell r="AG617">
            <v>0</v>
          </cell>
        </row>
        <row r="618">
          <cell r="B618">
            <v>953</v>
          </cell>
          <cell r="C618" t="str">
            <v>VER-ELBOW</v>
          </cell>
          <cell r="D618" t="str">
            <v>W:450</v>
          </cell>
          <cell r="E618" t="str">
            <v>개</v>
          </cell>
          <cell r="F618">
            <v>896</v>
          </cell>
          <cell r="G618">
            <v>51000</v>
          </cell>
          <cell r="O618">
            <v>0</v>
          </cell>
          <cell r="R618">
            <v>0</v>
          </cell>
          <cell r="U618">
            <v>0</v>
          </cell>
          <cell r="AA618">
            <v>0</v>
          </cell>
          <cell r="AD618">
            <v>0</v>
          </cell>
          <cell r="AG618">
            <v>0</v>
          </cell>
        </row>
        <row r="619">
          <cell r="B619">
            <v>900006</v>
          </cell>
          <cell r="C619" t="str">
            <v>VER-ELBOW</v>
          </cell>
          <cell r="D619" t="str">
            <v>W:400 H:75</v>
          </cell>
          <cell r="E619" t="str">
            <v>개</v>
          </cell>
          <cell r="F619">
            <v>896</v>
          </cell>
          <cell r="G619">
            <v>44000</v>
          </cell>
          <cell r="H619">
            <v>976</v>
          </cell>
          <cell r="I619">
            <v>39470</v>
          </cell>
          <cell r="O619">
            <v>39470</v>
          </cell>
          <cell r="R619">
            <v>0</v>
          </cell>
          <cell r="U619">
            <v>0</v>
          </cell>
          <cell r="AA619">
            <v>0</v>
          </cell>
          <cell r="AD619">
            <v>0</v>
          </cell>
          <cell r="AG619">
            <v>0</v>
          </cell>
        </row>
        <row r="620">
          <cell r="B620">
            <v>954</v>
          </cell>
          <cell r="C620" t="str">
            <v>VER-ELBOW</v>
          </cell>
          <cell r="D620" t="str">
            <v>W:500</v>
          </cell>
          <cell r="E620" t="str">
            <v>개</v>
          </cell>
          <cell r="F620">
            <v>896</v>
          </cell>
          <cell r="G620">
            <v>25000</v>
          </cell>
          <cell r="O620">
            <v>0</v>
          </cell>
          <cell r="R620">
            <v>0</v>
          </cell>
          <cell r="U620">
            <v>0</v>
          </cell>
          <cell r="AA620">
            <v>0</v>
          </cell>
          <cell r="AD620">
            <v>0</v>
          </cell>
          <cell r="AG620">
            <v>0</v>
          </cell>
        </row>
        <row r="621">
          <cell r="B621">
            <v>955</v>
          </cell>
          <cell r="C621" t="str">
            <v>VER-ELBOW</v>
          </cell>
          <cell r="D621" t="str">
            <v>W:600</v>
          </cell>
          <cell r="E621" t="str">
            <v>개</v>
          </cell>
          <cell r="F621">
            <v>896</v>
          </cell>
          <cell r="G621">
            <v>19000</v>
          </cell>
          <cell r="O621">
            <v>19000</v>
          </cell>
          <cell r="R621">
            <v>0</v>
          </cell>
          <cell r="U621">
            <v>0</v>
          </cell>
          <cell r="AA621">
            <v>0</v>
          </cell>
          <cell r="AD621">
            <v>0</v>
          </cell>
          <cell r="AG621">
            <v>0</v>
          </cell>
        </row>
        <row r="622">
          <cell r="B622">
            <v>956</v>
          </cell>
          <cell r="C622" t="str">
            <v>VER-ELBOW</v>
          </cell>
          <cell r="D622" t="str">
            <v>W:750</v>
          </cell>
          <cell r="E622" t="str">
            <v>개</v>
          </cell>
          <cell r="F622">
            <v>896</v>
          </cell>
          <cell r="H622">
            <v>976</v>
          </cell>
          <cell r="I622">
            <v>27170</v>
          </cell>
          <cell r="O622">
            <v>0</v>
          </cell>
          <cell r="R622">
            <v>0</v>
          </cell>
          <cell r="U622">
            <v>0</v>
          </cell>
          <cell r="AA622">
            <v>0</v>
          </cell>
          <cell r="AD622">
            <v>0</v>
          </cell>
          <cell r="AG622">
            <v>0</v>
          </cell>
        </row>
        <row r="623">
          <cell r="B623">
            <v>957</v>
          </cell>
          <cell r="C623" t="str">
            <v>VER-ELBOW</v>
          </cell>
          <cell r="D623" t="str">
            <v>W:400</v>
          </cell>
          <cell r="E623" t="str">
            <v>개</v>
          </cell>
          <cell r="F623">
            <v>896</v>
          </cell>
          <cell r="G623">
            <v>16000</v>
          </cell>
          <cell r="O623">
            <v>16000</v>
          </cell>
          <cell r="R623">
            <v>0</v>
          </cell>
          <cell r="U623">
            <v>0</v>
          </cell>
          <cell r="AA623">
            <v>0</v>
          </cell>
          <cell r="AD623">
            <v>0</v>
          </cell>
          <cell r="AG623">
            <v>0</v>
          </cell>
        </row>
        <row r="624">
          <cell r="B624">
            <v>958</v>
          </cell>
          <cell r="C624" t="str">
            <v>VER-ELBOW</v>
          </cell>
          <cell r="D624" t="str">
            <v>W:700</v>
          </cell>
          <cell r="E624" t="str">
            <v>개</v>
          </cell>
          <cell r="F624">
            <v>896</v>
          </cell>
          <cell r="G624">
            <v>20000</v>
          </cell>
          <cell r="O624">
            <v>20000</v>
          </cell>
          <cell r="R624">
            <v>0</v>
          </cell>
          <cell r="U624">
            <v>0</v>
          </cell>
          <cell r="AA624">
            <v>0</v>
          </cell>
          <cell r="AD624">
            <v>0</v>
          </cell>
          <cell r="AG624">
            <v>0</v>
          </cell>
        </row>
        <row r="625">
          <cell r="B625">
            <v>959</v>
          </cell>
          <cell r="C625" t="str">
            <v>VER-ELBOW</v>
          </cell>
          <cell r="D625" t="str">
            <v>W:150</v>
          </cell>
          <cell r="E625" t="str">
            <v>개</v>
          </cell>
          <cell r="F625">
            <v>896</v>
          </cell>
          <cell r="G625">
            <v>14000</v>
          </cell>
          <cell r="H625">
            <v>976</v>
          </cell>
          <cell r="I625">
            <v>39470</v>
          </cell>
          <cell r="O625">
            <v>14000</v>
          </cell>
          <cell r="R625">
            <v>0</v>
          </cell>
          <cell r="U625">
            <v>0</v>
          </cell>
          <cell r="AA625">
            <v>0</v>
          </cell>
          <cell r="AD625">
            <v>0</v>
          </cell>
          <cell r="AG625">
            <v>0</v>
          </cell>
        </row>
        <row r="626">
          <cell r="B626">
            <v>9591</v>
          </cell>
          <cell r="C626" t="str">
            <v>VER-ELBOW</v>
          </cell>
          <cell r="D626" t="str">
            <v>W:900</v>
          </cell>
          <cell r="E626" t="str">
            <v>개</v>
          </cell>
          <cell r="F626">
            <v>896</v>
          </cell>
          <cell r="G626">
            <v>22000</v>
          </cell>
          <cell r="O626">
            <v>22000</v>
          </cell>
          <cell r="R626">
            <v>0</v>
          </cell>
          <cell r="U626">
            <v>0</v>
          </cell>
          <cell r="AA626">
            <v>0</v>
          </cell>
          <cell r="AD626">
            <v>0</v>
          </cell>
          <cell r="AG626">
            <v>0</v>
          </cell>
        </row>
        <row r="627">
          <cell r="B627">
            <v>960</v>
          </cell>
          <cell r="C627" t="str">
            <v>JOINT CONNECTOR</v>
          </cell>
          <cell r="D627" t="str">
            <v>H:100</v>
          </cell>
          <cell r="E627" t="str">
            <v>개</v>
          </cell>
          <cell r="F627">
            <v>896</v>
          </cell>
          <cell r="G627">
            <v>1100</v>
          </cell>
          <cell r="O627">
            <v>1100</v>
          </cell>
          <cell r="R627">
            <v>0</v>
          </cell>
          <cell r="U627">
            <v>0</v>
          </cell>
          <cell r="AA627">
            <v>0</v>
          </cell>
          <cell r="AD627">
            <v>0</v>
          </cell>
          <cell r="AG627">
            <v>0</v>
          </cell>
        </row>
        <row r="628">
          <cell r="B628">
            <v>961</v>
          </cell>
          <cell r="C628" t="str">
            <v>JOINT CONNECTOR</v>
          </cell>
          <cell r="D628" t="str">
            <v>H:200</v>
          </cell>
          <cell r="E628" t="str">
            <v>개</v>
          </cell>
          <cell r="F628">
            <v>896</v>
          </cell>
          <cell r="O628">
            <v>0</v>
          </cell>
          <cell r="R628">
            <v>0</v>
          </cell>
          <cell r="U628">
            <v>0</v>
          </cell>
          <cell r="AA628">
            <v>0</v>
          </cell>
          <cell r="AD628">
            <v>0</v>
          </cell>
          <cell r="AG628">
            <v>0</v>
          </cell>
        </row>
        <row r="629">
          <cell r="B629">
            <v>962</v>
          </cell>
          <cell r="C629" t="str">
            <v>END CAP</v>
          </cell>
          <cell r="D629" t="str">
            <v>W:300</v>
          </cell>
          <cell r="E629" t="str">
            <v>개</v>
          </cell>
          <cell r="F629">
            <v>896</v>
          </cell>
          <cell r="G629">
            <v>2650</v>
          </cell>
          <cell r="O629">
            <v>2650</v>
          </cell>
          <cell r="R629">
            <v>0</v>
          </cell>
          <cell r="U629">
            <v>0</v>
          </cell>
          <cell r="AA629">
            <v>0</v>
          </cell>
          <cell r="AD629">
            <v>0</v>
          </cell>
          <cell r="AG629">
            <v>0</v>
          </cell>
        </row>
        <row r="630">
          <cell r="B630">
            <v>964</v>
          </cell>
          <cell r="C630" t="str">
            <v>REDUCER</v>
          </cell>
          <cell r="D630" t="str">
            <v>600-750</v>
          </cell>
          <cell r="E630" t="str">
            <v>개</v>
          </cell>
          <cell r="F630">
            <v>896</v>
          </cell>
          <cell r="G630">
            <v>8600</v>
          </cell>
          <cell r="O630">
            <v>8600</v>
          </cell>
          <cell r="R630">
            <v>0</v>
          </cell>
          <cell r="U630">
            <v>0</v>
          </cell>
          <cell r="AA630">
            <v>0</v>
          </cell>
          <cell r="AD630">
            <v>0</v>
          </cell>
          <cell r="AG630">
            <v>0</v>
          </cell>
        </row>
        <row r="631">
          <cell r="B631">
            <v>965</v>
          </cell>
          <cell r="C631" t="str">
            <v>REDUCER</v>
          </cell>
          <cell r="D631" t="str">
            <v>300-200</v>
          </cell>
          <cell r="E631" t="str">
            <v>개</v>
          </cell>
          <cell r="F631">
            <v>896</v>
          </cell>
          <cell r="G631">
            <v>6500</v>
          </cell>
          <cell r="O631">
            <v>6500</v>
          </cell>
          <cell r="R631">
            <v>0</v>
          </cell>
          <cell r="U631">
            <v>0</v>
          </cell>
          <cell r="AA631">
            <v>0</v>
          </cell>
          <cell r="AD631">
            <v>0</v>
          </cell>
          <cell r="AG631">
            <v>0</v>
          </cell>
        </row>
        <row r="632">
          <cell r="B632">
            <v>9651</v>
          </cell>
          <cell r="C632" t="str">
            <v>REDUCER</v>
          </cell>
          <cell r="D632" t="str">
            <v>400-600</v>
          </cell>
          <cell r="E632" t="str">
            <v>개</v>
          </cell>
          <cell r="F632">
            <v>896</v>
          </cell>
          <cell r="G632">
            <v>7900</v>
          </cell>
          <cell r="O632">
            <v>7900</v>
          </cell>
          <cell r="R632">
            <v>0</v>
          </cell>
          <cell r="U632">
            <v>0</v>
          </cell>
          <cell r="AA632">
            <v>0</v>
          </cell>
          <cell r="AD632">
            <v>0</v>
          </cell>
          <cell r="AG632">
            <v>0</v>
          </cell>
        </row>
        <row r="633">
          <cell r="B633">
            <v>9652</v>
          </cell>
          <cell r="C633" t="str">
            <v>REDUCER</v>
          </cell>
          <cell r="D633" t="str">
            <v>200-600</v>
          </cell>
          <cell r="E633" t="str">
            <v>개</v>
          </cell>
          <cell r="F633">
            <v>896</v>
          </cell>
          <cell r="G633">
            <v>8100</v>
          </cell>
          <cell r="O633">
            <v>8100</v>
          </cell>
          <cell r="R633">
            <v>0</v>
          </cell>
          <cell r="U633">
            <v>0</v>
          </cell>
          <cell r="AA633">
            <v>0</v>
          </cell>
          <cell r="AD633">
            <v>0</v>
          </cell>
          <cell r="AG633">
            <v>0</v>
          </cell>
        </row>
        <row r="634">
          <cell r="B634">
            <v>9653</v>
          </cell>
          <cell r="C634" t="str">
            <v>REDUCER</v>
          </cell>
          <cell r="D634" t="str">
            <v>900-600</v>
          </cell>
          <cell r="E634" t="str">
            <v>개</v>
          </cell>
          <cell r="F634">
            <v>896</v>
          </cell>
          <cell r="G634">
            <v>8100</v>
          </cell>
          <cell r="O634">
            <v>8100</v>
          </cell>
          <cell r="R634">
            <v>0</v>
          </cell>
          <cell r="U634">
            <v>0</v>
          </cell>
          <cell r="AA634">
            <v>0</v>
          </cell>
          <cell r="AD634">
            <v>0</v>
          </cell>
          <cell r="AG634">
            <v>0</v>
          </cell>
        </row>
        <row r="635">
          <cell r="B635">
            <v>9654</v>
          </cell>
          <cell r="C635" t="str">
            <v>REDUCER</v>
          </cell>
          <cell r="D635" t="str">
            <v>900-450</v>
          </cell>
          <cell r="E635" t="str">
            <v>개</v>
          </cell>
          <cell r="F635">
            <v>896</v>
          </cell>
          <cell r="G635">
            <v>8100</v>
          </cell>
          <cell r="O635">
            <v>8100</v>
          </cell>
          <cell r="R635">
            <v>0</v>
          </cell>
          <cell r="U635">
            <v>0</v>
          </cell>
          <cell r="AA635">
            <v>0</v>
          </cell>
          <cell r="AD635">
            <v>0</v>
          </cell>
          <cell r="AG635">
            <v>0</v>
          </cell>
        </row>
        <row r="636">
          <cell r="B636">
            <v>9655</v>
          </cell>
          <cell r="C636" t="str">
            <v>REDUCER</v>
          </cell>
          <cell r="D636" t="str">
            <v>600-450</v>
          </cell>
          <cell r="E636" t="str">
            <v>개</v>
          </cell>
          <cell r="F636">
            <v>896</v>
          </cell>
          <cell r="G636">
            <v>8100</v>
          </cell>
          <cell r="O636">
            <v>8100</v>
          </cell>
          <cell r="R636">
            <v>0</v>
          </cell>
          <cell r="U636">
            <v>0</v>
          </cell>
          <cell r="AA636">
            <v>0</v>
          </cell>
          <cell r="AD636">
            <v>0</v>
          </cell>
          <cell r="AG636">
            <v>0</v>
          </cell>
        </row>
        <row r="637">
          <cell r="B637">
            <v>9656</v>
          </cell>
          <cell r="C637" t="str">
            <v>REDUCER</v>
          </cell>
          <cell r="D637" t="str">
            <v>600-300</v>
          </cell>
          <cell r="E637" t="str">
            <v>개</v>
          </cell>
          <cell r="F637">
            <v>896</v>
          </cell>
          <cell r="G637">
            <v>8000</v>
          </cell>
          <cell r="O637">
            <v>8000</v>
          </cell>
          <cell r="R637">
            <v>0</v>
          </cell>
          <cell r="U637">
            <v>0</v>
          </cell>
          <cell r="AA637">
            <v>0</v>
          </cell>
          <cell r="AD637">
            <v>0</v>
          </cell>
          <cell r="AG637">
            <v>0</v>
          </cell>
        </row>
        <row r="638">
          <cell r="B638">
            <v>9657</v>
          </cell>
          <cell r="C638" t="str">
            <v>REDUCER</v>
          </cell>
          <cell r="D638" t="str">
            <v>450-300</v>
          </cell>
          <cell r="E638" t="str">
            <v>개</v>
          </cell>
          <cell r="F638">
            <v>896</v>
          </cell>
          <cell r="G638">
            <v>8100</v>
          </cell>
          <cell r="O638">
            <v>8100</v>
          </cell>
          <cell r="R638">
            <v>0</v>
          </cell>
          <cell r="U638">
            <v>0</v>
          </cell>
          <cell r="AA638">
            <v>0</v>
          </cell>
          <cell r="AD638">
            <v>0</v>
          </cell>
          <cell r="AG638">
            <v>0</v>
          </cell>
        </row>
        <row r="639">
          <cell r="B639">
            <v>9658</v>
          </cell>
          <cell r="C639" t="str">
            <v>REDUCER</v>
          </cell>
          <cell r="D639" t="str">
            <v>900-300</v>
          </cell>
          <cell r="E639" t="str">
            <v>개</v>
          </cell>
          <cell r="F639">
            <v>896</v>
          </cell>
          <cell r="G639">
            <v>8100</v>
          </cell>
          <cell r="O639">
            <v>8100</v>
          </cell>
          <cell r="R639">
            <v>0</v>
          </cell>
          <cell r="U639">
            <v>0</v>
          </cell>
          <cell r="AA639">
            <v>0</v>
          </cell>
          <cell r="AD639">
            <v>0</v>
          </cell>
          <cell r="AG639">
            <v>0</v>
          </cell>
        </row>
        <row r="640">
          <cell r="B640">
            <v>966</v>
          </cell>
          <cell r="C640" t="str">
            <v>챤넬너트</v>
          </cell>
          <cell r="D640" t="str">
            <v>3/8"</v>
          </cell>
          <cell r="E640" t="str">
            <v>개</v>
          </cell>
          <cell r="F640">
            <v>896</v>
          </cell>
          <cell r="G640">
            <v>900</v>
          </cell>
          <cell r="H640">
            <v>940</v>
          </cell>
          <cell r="I640">
            <v>860</v>
          </cell>
          <cell r="O640">
            <v>860</v>
          </cell>
          <cell r="R640">
            <v>0</v>
          </cell>
          <cell r="U640">
            <v>0</v>
          </cell>
          <cell r="AA640">
            <v>0</v>
          </cell>
          <cell r="AD640">
            <v>0</v>
          </cell>
          <cell r="AG640">
            <v>0</v>
          </cell>
        </row>
        <row r="641">
          <cell r="B641">
            <v>967</v>
          </cell>
          <cell r="C641" t="str">
            <v>HOLE DOWN CLAMP</v>
          </cell>
          <cell r="D641" t="str">
            <v>아연도</v>
          </cell>
          <cell r="E641" t="str">
            <v>개</v>
          </cell>
          <cell r="F641">
            <v>896</v>
          </cell>
          <cell r="G641">
            <v>300</v>
          </cell>
          <cell r="H641">
            <v>941</v>
          </cell>
          <cell r="I641">
            <v>150</v>
          </cell>
          <cell r="O641">
            <v>150</v>
          </cell>
          <cell r="R641">
            <v>0</v>
          </cell>
          <cell r="U641">
            <v>0</v>
          </cell>
          <cell r="AA641">
            <v>0</v>
          </cell>
          <cell r="AD641">
            <v>0</v>
          </cell>
          <cell r="AG641">
            <v>0</v>
          </cell>
        </row>
        <row r="642">
          <cell r="B642">
            <v>968</v>
          </cell>
          <cell r="C642" t="str">
            <v>U-CHANNEL</v>
          </cell>
          <cell r="D642" t="str">
            <v>41*25*2.6T</v>
          </cell>
          <cell r="E642" t="str">
            <v>M</v>
          </cell>
          <cell r="F642">
            <v>896</v>
          </cell>
          <cell r="G642">
            <v>8100</v>
          </cell>
          <cell r="H642">
            <v>939</v>
          </cell>
          <cell r="I642">
            <v>2500</v>
          </cell>
          <cell r="O642">
            <v>2500</v>
          </cell>
          <cell r="R642">
            <v>0</v>
          </cell>
          <cell r="U642">
            <v>0</v>
          </cell>
          <cell r="AA642">
            <v>0</v>
          </cell>
          <cell r="AD642">
            <v>0</v>
          </cell>
          <cell r="AG642">
            <v>0</v>
          </cell>
        </row>
        <row r="643">
          <cell r="B643">
            <v>969</v>
          </cell>
          <cell r="C643" t="str">
            <v>U-CHANNEL</v>
          </cell>
          <cell r="D643" t="str">
            <v>42*42*2.6T</v>
          </cell>
          <cell r="E643" t="str">
            <v>M</v>
          </cell>
          <cell r="F643">
            <v>896</v>
          </cell>
          <cell r="G643">
            <v>8000</v>
          </cell>
          <cell r="H643">
            <v>939</v>
          </cell>
          <cell r="I643">
            <v>2800</v>
          </cell>
          <cell r="O643">
            <v>2800</v>
          </cell>
          <cell r="R643">
            <v>0</v>
          </cell>
          <cell r="U643">
            <v>0</v>
          </cell>
          <cell r="AA643">
            <v>0</v>
          </cell>
          <cell r="AD643">
            <v>0</v>
          </cell>
          <cell r="AG643">
            <v>0</v>
          </cell>
        </row>
        <row r="644">
          <cell r="B644">
            <v>971</v>
          </cell>
          <cell r="C644" t="str">
            <v>CABLE DUCT(W/COVER)</v>
          </cell>
          <cell r="D644" t="str">
            <v>W:150 H:100</v>
          </cell>
          <cell r="E644" t="str">
            <v>m</v>
          </cell>
          <cell r="F644">
            <v>896</v>
          </cell>
          <cell r="G644">
            <v>8100</v>
          </cell>
          <cell r="H644">
            <v>939</v>
          </cell>
          <cell r="I644">
            <v>15000</v>
          </cell>
          <cell r="O644">
            <v>15000</v>
          </cell>
          <cell r="P644" t="str">
            <v>내선전공</v>
          </cell>
          <cell r="Q644">
            <v>0.158</v>
          </cell>
          <cell r="R644">
            <v>0.158</v>
          </cell>
          <cell r="U644">
            <v>0</v>
          </cell>
          <cell r="V644">
            <v>1</v>
          </cell>
          <cell r="W644" t="str">
            <v>전7-5</v>
          </cell>
          <cell r="Y644" t="str">
            <v>통신내선공</v>
          </cell>
          <cell r="AA644">
            <v>0</v>
          </cell>
          <cell r="AD644">
            <v>0</v>
          </cell>
          <cell r="AE644">
            <v>1</v>
          </cell>
          <cell r="AF644" t="str">
            <v>통3-3-11</v>
          </cell>
          <cell r="AG644">
            <v>0</v>
          </cell>
        </row>
        <row r="645">
          <cell r="B645">
            <v>972</v>
          </cell>
          <cell r="C645" t="str">
            <v>VER-ELBOW(W/COVER)</v>
          </cell>
          <cell r="D645" t="str">
            <v>W:150 H:100</v>
          </cell>
          <cell r="E645" t="str">
            <v>개</v>
          </cell>
          <cell r="F645">
            <v>896</v>
          </cell>
          <cell r="G645">
            <v>8100</v>
          </cell>
          <cell r="H645">
            <v>939</v>
          </cell>
          <cell r="I645">
            <v>22500</v>
          </cell>
          <cell r="O645">
            <v>22500</v>
          </cell>
          <cell r="P645" t="str">
            <v>내선전공</v>
          </cell>
          <cell r="R645">
            <v>0</v>
          </cell>
          <cell r="U645">
            <v>0</v>
          </cell>
          <cell r="V645">
            <v>1</v>
          </cell>
          <cell r="W645" t="str">
            <v>전7-5</v>
          </cell>
          <cell r="Y645" t="str">
            <v>통신내선공</v>
          </cell>
          <cell r="AA645">
            <v>0</v>
          </cell>
          <cell r="AD645">
            <v>0</v>
          </cell>
          <cell r="AE645">
            <v>1</v>
          </cell>
          <cell r="AF645" t="str">
            <v>통3-3-11</v>
          </cell>
          <cell r="AG645">
            <v>0</v>
          </cell>
        </row>
        <row r="646">
          <cell r="B646">
            <v>973</v>
          </cell>
          <cell r="C646" t="str">
            <v>HOR-ELBOW(W/COVER)</v>
          </cell>
          <cell r="D646" t="str">
            <v>W:150 H:100</v>
          </cell>
          <cell r="E646" t="str">
            <v>개</v>
          </cell>
          <cell r="F646">
            <v>896</v>
          </cell>
          <cell r="G646">
            <v>900</v>
          </cell>
          <cell r="H646">
            <v>939</v>
          </cell>
          <cell r="I646">
            <v>24000</v>
          </cell>
          <cell r="O646">
            <v>24000</v>
          </cell>
          <cell r="P646" t="str">
            <v>내선전공</v>
          </cell>
          <cell r="R646">
            <v>0</v>
          </cell>
          <cell r="U646">
            <v>0</v>
          </cell>
          <cell r="V646">
            <v>1</v>
          </cell>
          <cell r="W646" t="str">
            <v>전7-5</v>
          </cell>
          <cell r="Y646" t="str">
            <v>통신내선공</v>
          </cell>
          <cell r="AA646">
            <v>0</v>
          </cell>
          <cell r="AD646">
            <v>0</v>
          </cell>
          <cell r="AE646">
            <v>1</v>
          </cell>
          <cell r="AF646" t="str">
            <v>통3-3-11</v>
          </cell>
          <cell r="AG646">
            <v>0</v>
          </cell>
        </row>
        <row r="647">
          <cell r="B647">
            <v>974</v>
          </cell>
          <cell r="C647" t="str">
            <v>COVER CONNECTOR(BEND)</v>
          </cell>
          <cell r="D647" t="str">
            <v>W:150 H:100</v>
          </cell>
          <cell r="E647" t="str">
            <v>개</v>
          </cell>
          <cell r="F647">
            <v>896</v>
          </cell>
          <cell r="G647">
            <v>300</v>
          </cell>
          <cell r="H647">
            <v>939</v>
          </cell>
          <cell r="I647">
            <v>800</v>
          </cell>
          <cell r="O647">
            <v>800</v>
          </cell>
          <cell r="R647">
            <v>0</v>
          </cell>
          <cell r="U647">
            <v>0</v>
          </cell>
          <cell r="AA647">
            <v>0</v>
          </cell>
          <cell r="AD647">
            <v>0</v>
          </cell>
          <cell r="AG647">
            <v>0</v>
          </cell>
        </row>
        <row r="648">
          <cell r="B648">
            <v>975</v>
          </cell>
          <cell r="C648" t="str">
            <v>CABLE DUCT(W/COVER)</v>
          </cell>
          <cell r="D648" t="str">
            <v>W:200 H:100</v>
          </cell>
          <cell r="E648" t="str">
            <v>m</v>
          </cell>
          <cell r="H648">
            <v>939</v>
          </cell>
          <cell r="I648">
            <v>18200</v>
          </cell>
          <cell r="O648">
            <v>18200</v>
          </cell>
          <cell r="P648" t="str">
            <v>내선전공</v>
          </cell>
          <cell r="Q648">
            <v>0.158</v>
          </cell>
          <cell r="R648">
            <v>0.158</v>
          </cell>
          <cell r="U648">
            <v>0</v>
          </cell>
          <cell r="V648">
            <v>1</v>
          </cell>
          <cell r="W648" t="str">
            <v>전7-5</v>
          </cell>
          <cell r="Y648" t="str">
            <v>통신내선공</v>
          </cell>
          <cell r="Z648">
            <v>0.158</v>
          </cell>
          <cell r="AA648">
            <v>0.158</v>
          </cell>
          <cell r="AD648">
            <v>0</v>
          </cell>
          <cell r="AE648">
            <v>1</v>
          </cell>
          <cell r="AF648" t="str">
            <v>통3-3-11</v>
          </cell>
          <cell r="AG648">
            <v>0</v>
          </cell>
        </row>
        <row r="649">
          <cell r="B649">
            <v>976</v>
          </cell>
          <cell r="C649" t="str">
            <v>VER-ELBOW(W/COVER)</v>
          </cell>
          <cell r="D649" t="str">
            <v>W:200 H:100</v>
          </cell>
          <cell r="E649" t="str">
            <v>개</v>
          </cell>
          <cell r="H649">
            <v>939</v>
          </cell>
          <cell r="I649">
            <v>27300</v>
          </cell>
          <cell r="O649">
            <v>27300</v>
          </cell>
          <cell r="P649" t="str">
            <v>내선전공</v>
          </cell>
          <cell r="R649">
            <v>0</v>
          </cell>
          <cell r="U649">
            <v>0</v>
          </cell>
          <cell r="V649">
            <v>1</v>
          </cell>
          <cell r="W649" t="str">
            <v>전7-5</v>
          </cell>
          <cell r="Y649" t="str">
            <v>통신내선공</v>
          </cell>
          <cell r="AA649">
            <v>0</v>
          </cell>
          <cell r="AD649">
            <v>0</v>
          </cell>
          <cell r="AE649">
            <v>1</v>
          </cell>
          <cell r="AF649" t="str">
            <v>통3-3-11</v>
          </cell>
          <cell r="AG649">
            <v>0</v>
          </cell>
        </row>
        <row r="650">
          <cell r="B650">
            <v>977</v>
          </cell>
          <cell r="C650" t="str">
            <v>HOR-ELBOW(W/COVER)</v>
          </cell>
          <cell r="D650" t="str">
            <v>W:200 H:100</v>
          </cell>
          <cell r="E650" t="str">
            <v>개</v>
          </cell>
          <cell r="H650">
            <v>939</v>
          </cell>
          <cell r="I650">
            <v>29100</v>
          </cell>
          <cell r="O650">
            <v>29100</v>
          </cell>
          <cell r="P650" t="str">
            <v>내선전공</v>
          </cell>
          <cell r="Q650">
            <v>0.22500000000000001</v>
          </cell>
          <cell r="R650">
            <v>0</v>
          </cell>
          <cell r="U650">
            <v>0</v>
          </cell>
          <cell r="V650">
            <v>1</v>
          </cell>
          <cell r="W650" t="str">
            <v>전7-5</v>
          </cell>
          <cell r="Y650" t="str">
            <v>통신내선공</v>
          </cell>
          <cell r="AA650">
            <v>0</v>
          </cell>
          <cell r="AD650">
            <v>0</v>
          </cell>
          <cell r="AE650">
            <v>1</v>
          </cell>
          <cell r="AF650" t="str">
            <v>통3-3-11</v>
          </cell>
          <cell r="AG650">
            <v>0</v>
          </cell>
        </row>
        <row r="651">
          <cell r="B651">
            <v>980</v>
          </cell>
          <cell r="C651" t="str">
            <v>CABLE DUCT(W/COVER)</v>
          </cell>
          <cell r="D651" t="str">
            <v>W:300 H:100</v>
          </cell>
          <cell r="E651" t="str">
            <v>m</v>
          </cell>
          <cell r="H651">
            <v>939</v>
          </cell>
          <cell r="I651">
            <v>22500</v>
          </cell>
          <cell r="O651">
            <v>22500</v>
          </cell>
          <cell r="P651" t="str">
            <v>내선전공</v>
          </cell>
          <cell r="Q651">
            <v>0.158</v>
          </cell>
          <cell r="R651">
            <v>0.158</v>
          </cell>
          <cell r="U651">
            <v>0</v>
          </cell>
          <cell r="V651">
            <v>1</v>
          </cell>
          <cell r="W651" t="str">
            <v>전7-5</v>
          </cell>
          <cell r="Y651" t="str">
            <v>통신내선공</v>
          </cell>
          <cell r="Z651">
            <v>0.158</v>
          </cell>
          <cell r="AA651">
            <v>0.158</v>
          </cell>
          <cell r="AD651">
            <v>0</v>
          </cell>
          <cell r="AE651">
            <v>1</v>
          </cell>
          <cell r="AF651" t="str">
            <v>통3-3-11</v>
          </cell>
          <cell r="AG651">
            <v>0</v>
          </cell>
        </row>
        <row r="652">
          <cell r="B652">
            <v>981</v>
          </cell>
          <cell r="C652" t="str">
            <v>CABLE DUCT(W/COVER)</v>
          </cell>
          <cell r="D652" t="str">
            <v>W:300 H:150</v>
          </cell>
          <cell r="E652" t="str">
            <v>m</v>
          </cell>
          <cell r="H652">
            <v>939</v>
          </cell>
          <cell r="I652">
            <v>24000</v>
          </cell>
          <cell r="O652">
            <v>0</v>
          </cell>
          <cell r="P652" t="str">
            <v>내선전공</v>
          </cell>
          <cell r="Q652">
            <v>0.158</v>
          </cell>
          <cell r="R652">
            <v>0.158</v>
          </cell>
          <cell r="U652">
            <v>0</v>
          </cell>
          <cell r="V652">
            <v>1</v>
          </cell>
          <cell r="W652" t="str">
            <v>전7-5</v>
          </cell>
          <cell r="Y652" t="str">
            <v>통신내선공</v>
          </cell>
          <cell r="Z652">
            <v>0.158</v>
          </cell>
          <cell r="AA652">
            <v>0.158</v>
          </cell>
          <cell r="AD652">
            <v>0</v>
          </cell>
          <cell r="AE652">
            <v>1</v>
          </cell>
          <cell r="AF652" t="str">
            <v>통3-3-11</v>
          </cell>
          <cell r="AG652">
            <v>0</v>
          </cell>
        </row>
        <row r="653">
          <cell r="B653">
            <v>982</v>
          </cell>
          <cell r="C653" t="str">
            <v>CABLE DUCT(W/COVER)</v>
          </cell>
          <cell r="D653" t="str">
            <v>W:450 H:150</v>
          </cell>
          <cell r="E653" t="str">
            <v>m</v>
          </cell>
          <cell r="H653">
            <v>939</v>
          </cell>
          <cell r="I653">
            <v>800</v>
          </cell>
          <cell r="O653">
            <v>0</v>
          </cell>
          <cell r="P653" t="str">
            <v>내선전공</v>
          </cell>
          <cell r="Q653">
            <v>0.158</v>
          </cell>
          <cell r="R653">
            <v>0.158</v>
          </cell>
          <cell r="U653">
            <v>0</v>
          </cell>
          <cell r="V653">
            <v>1</v>
          </cell>
          <cell r="W653" t="str">
            <v>전7-5</v>
          </cell>
          <cell r="Y653" t="str">
            <v>통신내선공</v>
          </cell>
          <cell r="Z653">
            <v>0.158</v>
          </cell>
          <cell r="AA653">
            <v>0.158</v>
          </cell>
          <cell r="AD653">
            <v>0</v>
          </cell>
          <cell r="AE653">
            <v>1</v>
          </cell>
          <cell r="AF653" t="str">
            <v>통3-3-11</v>
          </cell>
          <cell r="AG653">
            <v>0</v>
          </cell>
        </row>
        <row r="654">
          <cell r="B654">
            <v>982222</v>
          </cell>
          <cell r="C654" t="str">
            <v>CABLE DUCT(W/COVER)</v>
          </cell>
          <cell r="D654" t="str">
            <v>W:400 H:100</v>
          </cell>
          <cell r="E654" t="str">
            <v>m</v>
          </cell>
          <cell r="H654">
            <v>971</v>
          </cell>
          <cell r="I654">
            <v>27300</v>
          </cell>
          <cell r="O654">
            <v>27300</v>
          </cell>
          <cell r="P654" t="str">
            <v>내선전공</v>
          </cell>
          <cell r="Q654">
            <v>0.158</v>
          </cell>
          <cell r="R654">
            <v>0.158</v>
          </cell>
          <cell r="U654">
            <v>0</v>
          </cell>
          <cell r="V654">
            <v>1</v>
          </cell>
          <cell r="W654" t="str">
            <v>전7-5</v>
          </cell>
          <cell r="Y654" t="str">
            <v>통신내선공</v>
          </cell>
          <cell r="Z654">
            <v>0.158</v>
          </cell>
          <cell r="AA654">
            <v>0.158</v>
          </cell>
          <cell r="AD654">
            <v>0</v>
          </cell>
          <cell r="AE654">
            <v>1</v>
          </cell>
          <cell r="AF654" t="str">
            <v>통3-3-11</v>
          </cell>
          <cell r="AG654">
            <v>0</v>
          </cell>
        </row>
        <row r="655">
          <cell r="B655">
            <v>9822</v>
          </cell>
          <cell r="C655" t="str">
            <v>CABLE DUCT(W/COVER)</v>
          </cell>
          <cell r="D655" t="str">
            <v>W:500 H:200</v>
          </cell>
          <cell r="E655" t="str">
            <v>m</v>
          </cell>
          <cell r="H655">
            <v>939</v>
          </cell>
          <cell r="I655">
            <v>27300</v>
          </cell>
          <cell r="L655">
            <v>25380</v>
          </cell>
          <cell r="O655">
            <v>25380</v>
          </cell>
          <cell r="P655" t="str">
            <v>내선전공</v>
          </cell>
          <cell r="Q655">
            <v>0.158</v>
          </cell>
          <cell r="R655">
            <v>0.158</v>
          </cell>
          <cell r="U655">
            <v>0</v>
          </cell>
          <cell r="V655">
            <v>1</v>
          </cell>
          <cell r="W655" t="str">
            <v>전7-5</v>
          </cell>
          <cell r="Y655" t="str">
            <v>통신내선공</v>
          </cell>
          <cell r="Z655">
            <v>0.158</v>
          </cell>
          <cell r="AA655">
            <v>0.158</v>
          </cell>
          <cell r="AD655">
            <v>0</v>
          </cell>
          <cell r="AE655">
            <v>1</v>
          </cell>
          <cell r="AF655" t="str">
            <v>통3-3-11</v>
          </cell>
          <cell r="AG655">
            <v>0</v>
          </cell>
        </row>
        <row r="656">
          <cell r="B656">
            <v>983</v>
          </cell>
          <cell r="C656" t="str">
            <v>VER-ELBOW(W/COVER)</v>
          </cell>
          <cell r="D656" t="str">
            <v>W:300 H:100</v>
          </cell>
          <cell r="E656" t="str">
            <v>개</v>
          </cell>
          <cell r="H656">
            <v>939</v>
          </cell>
          <cell r="I656">
            <v>34900</v>
          </cell>
          <cell r="O656">
            <v>34900</v>
          </cell>
          <cell r="P656" t="str">
            <v>내선전공</v>
          </cell>
          <cell r="R656">
            <v>0</v>
          </cell>
          <cell r="U656">
            <v>0</v>
          </cell>
          <cell r="V656">
            <v>1</v>
          </cell>
          <cell r="W656" t="str">
            <v>전7-5</v>
          </cell>
          <cell r="Y656" t="str">
            <v>통신내선공</v>
          </cell>
          <cell r="AA656">
            <v>0</v>
          </cell>
          <cell r="AD656">
            <v>0</v>
          </cell>
          <cell r="AE656">
            <v>1</v>
          </cell>
          <cell r="AF656" t="str">
            <v>통3-3-11</v>
          </cell>
          <cell r="AG656">
            <v>0</v>
          </cell>
        </row>
        <row r="657">
          <cell r="B657">
            <v>9833</v>
          </cell>
          <cell r="C657" t="str">
            <v>VER-ELBOW(W/COVER)</v>
          </cell>
          <cell r="D657" t="str">
            <v>W:500 H:200</v>
          </cell>
          <cell r="E657" t="str">
            <v>개</v>
          </cell>
          <cell r="H657">
            <v>939</v>
          </cell>
          <cell r="I657">
            <v>22500</v>
          </cell>
          <cell r="L657">
            <v>38070</v>
          </cell>
          <cell r="O657">
            <v>38070</v>
          </cell>
          <cell r="P657" t="str">
            <v>내선전공</v>
          </cell>
          <cell r="Q657">
            <v>0.22500000000000001</v>
          </cell>
          <cell r="R657">
            <v>0</v>
          </cell>
          <cell r="U657">
            <v>0</v>
          </cell>
          <cell r="V657">
            <v>1</v>
          </cell>
          <cell r="W657" t="str">
            <v>전7-5</v>
          </cell>
          <cell r="Y657" t="str">
            <v>통신내선공</v>
          </cell>
          <cell r="Z657">
            <v>0.22500000000000001</v>
          </cell>
          <cell r="AA657">
            <v>0</v>
          </cell>
          <cell r="AD657">
            <v>0</v>
          </cell>
          <cell r="AE657">
            <v>1</v>
          </cell>
          <cell r="AF657" t="str">
            <v>통3-3-11</v>
          </cell>
          <cell r="AG657">
            <v>0</v>
          </cell>
        </row>
        <row r="658">
          <cell r="B658">
            <v>984</v>
          </cell>
          <cell r="C658" t="str">
            <v>HOR-ELBOW(W/COVER)</v>
          </cell>
          <cell r="D658" t="str">
            <v>W:300 H:100</v>
          </cell>
          <cell r="E658" t="str">
            <v>개</v>
          </cell>
          <cell r="H658">
            <v>939</v>
          </cell>
          <cell r="I658">
            <v>34600</v>
          </cell>
          <cell r="O658">
            <v>34600</v>
          </cell>
          <cell r="P658" t="str">
            <v>내선전공</v>
          </cell>
          <cell r="Q658">
            <v>0.22500000000000001</v>
          </cell>
          <cell r="R658">
            <v>0</v>
          </cell>
          <cell r="U658">
            <v>0</v>
          </cell>
          <cell r="V658">
            <v>1</v>
          </cell>
          <cell r="W658" t="str">
            <v>전7-5</v>
          </cell>
          <cell r="Y658" t="str">
            <v>통신내선공</v>
          </cell>
          <cell r="Z658">
            <v>0.22500000000000001</v>
          </cell>
          <cell r="AA658">
            <v>0</v>
          </cell>
          <cell r="AD658">
            <v>0</v>
          </cell>
          <cell r="AE658">
            <v>1</v>
          </cell>
          <cell r="AF658" t="str">
            <v>통3-3-11</v>
          </cell>
          <cell r="AG658">
            <v>0</v>
          </cell>
        </row>
        <row r="659">
          <cell r="B659">
            <v>9844</v>
          </cell>
          <cell r="C659" t="str">
            <v>HOR-ELBOW(W/COVER)</v>
          </cell>
          <cell r="D659" t="str">
            <v>W:500 H:200</v>
          </cell>
          <cell r="E659" t="str">
            <v>개</v>
          </cell>
          <cell r="L659">
            <v>38070</v>
          </cell>
          <cell r="O659">
            <v>38070</v>
          </cell>
          <cell r="P659" t="str">
            <v>내선전공</v>
          </cell>
          <cell r="Q659">
            <v>0.22500000000000001</v>
          </cell>
          <cell r="R659">
            <v>0</v>
          </cell>
          <cell r="U659">
            <v>0</v>
          </cell>
          <cell r="V659">
            <v>1</v>
          </cell>
          <cell r="W659" t="str">
            <v>전7-5</v>
          </cell>
          <cell r="Y659" t="str">
            <v>통신내선공</v>
          </cell>
          <cell r="Z659">
            <v>0.22500000000000001</v>
          </cell>
          <cell r="AA659">
            <v>0</v>
          </cell>
          <cell r="AD659">
            <v>0</v>
          </cell>
          <cell r="AE659">
            <v>1</v>
          </cell>
          <cell r="AF659" t="str">
            <v>통3-3-11</v>
          </cell>
          <cell r="AG659">
            <v>0</v>
          </cell>
        </row>
        <row r="660">
          <cell r="B660">
            <v>9845</v>
          </cell>
          <cell r="C660" t="str">
            <v>HOR-TEE&amp;COVER</v>
          </cell>
          <cell r="D660" t="str">
            <v>W:500 H:200</v>
          </cell>
          <cell r="E660" t="str">
            <v>개</v>
          </cell>
          <cell r="H660">
            <v>971</v>
          </cell>
          <cell r="I660">
            <v>27300</v>
          </cell>
          <cell r="L660">
            <v>45680</v>
          </cell>
          <cell r="O660">
            <v>45680</v>
          </cell>
          <cell r="P660" t="str">
            <v>내선전공</v>
          </cell>
          <cell r="Q660">
            <v>0.22500000000000001</v>
          </cell>
          <cell r="R660">
            <v>0</v>
          </cell>
          <cell r="U660">
            <v>0</v>
          </cell>
          <cell r="V660">
            <v>1</v>
          </cell>
          <cell r="W660" t="str">
            <v>전7-5</v>
          </cell>
          <cell r="Y660" t="str">
            <v>통신내선공</v>
          </cell>
          <cell r="Z660">
            <v>0.22500000000000001</v>
          </cell>
          <cell r="AA660">
            <v>0</v>
          </cell>
          <cell r="AD660">
            <v>0</v>
          </cell>
          <cell r="AE660">
            <v>1</v>
          </cell>
          <cell r="AF660" t="str">
            <v>통3-3-11</v>
          </cell>
          <cell r="AG660">
            <v>0</v>
          </cell>
        </row>
        <row r="661">
          <cell r="B661">
            <v>9846</v>
          </cell>
          <cell r="C661" t="str">
            <v>HOR-CROSS&amp;COVER</v>
          </cell>
          <cell r="D661" t="str">
            <v>W:500 H:200</v>
          </cell>
          <cell r="E661" t="str">
            <v>개</v>
          </cell>
          <cell r="L661">
            <v>63450</v>
          </cell>
          <cell r="O661">
            <v>63450</v>
          </cell>
          <cell r="P661" t="str">
            <v>내선전공</v>
          </cell>
          <cell r="Q661">
            <v>0.22500000000000001</v>
          </cell>
          <cell r="R661">
            <v>0</v>
          </cell>
          <cell r="U661">
            <v>0</v>
          </cell>
          <cell r="V661">
            <v>1</v>
          </cell>
          <cell r="W661" t="str">
            <v>전7-5</v>
          </cell>
          <cell r="Y661" t="str">
            <v>통신내선공</v>
          </cell>
          <cell r="Z661">
            <v>0.22500000000000001</v>
          </cell>
          <cell r="AA661">
            <v>0</v>
          </cell>
          <cell r="AD661">
            <v>0</v>
          </cell>
          <cell r="AE661">
            <v>1</v>
          </cell>
          <cell r="AF661" t="str">
            <v>통3-3-11</v>
          </cell>
          <cell r="AG661">
            <v>0</v>
          </cell>
        </row>
        <row r="662">
          <cell r="B662">
            <v>986</v>
          </cell>
          <cell r="C662" t="str">
            <v>AL DUCT</v>
          </cell>
          <cell r="D662" t="str">
            <v>150*100</v>
          </cell>
          <cell r="E662" t="str">
            <v>M</v>
          </cell>
          <cell r="F662">
            <v>879</v>
          </cell>
          <cell r="G662">
            <v>18000</v>
          </cell>
          <cell r="H662">
            <v>969</v>
          </cell>
          <cell r="I662">
            <v>18000</v>
          </cell>
          <cell r="O662">
            <v>18000</v>
          </cell>
          <cell r="P662" t="str">
            <v>내선전공</v>
          </cell>
          <cell r="Q662">
            <v>0.18</v>
          </cell>
          <cell r="R662">
            <v>0.18</v>
          </cell>
          <cell r="U662">
            <v>0</v>
          </cell>
          <cell r="V662">
            <v>1</v>
          </cell>
          <cell r="W662" t="str">
            <v>전7-7</v>
          </cell>
          <cell r="Y662" t="str">
            <v>통신내선공</v>
          </cell>
          <cell r="Z662">
            <v>0.18</v>
          </cell>
          <cell r="AA662">
            <v>0.18</v>
          </cell>
          <cell r="AD662">
            <v>0</v>
          </cell>
          <cell r="AE662">
            <v>1</v>
          </cell>
          <cell r="AF662" t="str">
            <v>통3-3-9</v>
          </cell>
          <cell r="AG662">
            <v>0</v>
          </cell>
        </row>
        <row r="663">
          <cell r="B663">
            <v>987</v>
          </cell>
          <cell r="C663" t="str">
            <v>AL DUCT</v>
          </cell>
          <cell r="D663" t="str">
            <v>ELBOW 150*100</v>
          </cell>
          <cell r="E663" t="str">
            <v>개</v>
          </cell>
          <cell r="F663">
            <v>879</v>
          </cell>
          <cell r="G663">
            <v>11000</v>
          </cell>
          <cell r="H663">
            <v>969</v>
          </cell>
          <cell r="I663">
            <v>11000</v>
          </cell>
          <cell r="L663">
            <v>38070</v>
          </cell>
          <cell r="O663">
            <v>11000</v>
          </cell>
          <cell r="P663" t="str">
            <v>내선전공</v>
          </cell>
          <cell r="Q663">
            <v>0.18</v>
          </cell>
          <cell r="R663">
            <v>0.18</v>
          </cell>
          <cell r="U663">
            <v>0</v>
          </cell>
          <cell r="V663">
            <v>1</v>
          </cell>
          <cell r="W663" t="str">
            <v>전7-7</v>
          </cell>
          <cell r="Y663" t="str">
            <v>통신내선공</v>
          </cell>
          <cell r="Z663">
            <v>0.18</v>
          </cell>
          <cell r="AA663">
            <v>0.18</v>
          </cell>
          <cell r="AD663">
            <v>0</v>
          </cell>
          <cell r="AE663">
            <v>1</v>
          </cell>
          <cell r="AF663" t="str">
            <v>통3-3-9</v>
          </cell>
          <cell r="AG663">
            <v>0</v>
          </cell>
        </row>
        <row r="664">
          <cell r="B664">
            <v>988</v>
          </cell>
          <cell r="C664" t="str">
            <v>AL DUCT</v>
          </cell>
          <cell r="D664" t="str">
            <v>120*60</v>
          </cell>
          <cell r="E664" t="str">
            <v>M</v>
          </cell>
          <cell r="F664">
            <v>879</v>
          </cell>
          <cell r="G664">
            <v>13000</v>
          </cell>
          <cell r="H664">
            <v>969</v>
          </cell>
          <cell r="I664">
            <v>13000</v>
          </cell>
          <cell r="O664">
            <v>13000</v>
          </cell>
          <cell r="P664" t="str">
            <v>내선전공</v>
          </cell>
          <cell r="Q664">
            <v>0.18</v>
          </cell>
          <cell r="R664">
            <v>0.18</v>
          </cell>
          <cell r="U664">
            <v>0</v>
          </cell>
          <cell r="V664">
            <v>1</v>
          </cell>
          <cell r="W664" t="str">
            <v>전7-7</v>
          </cell>
          <cell r="Y664" t="str">
            <v>통신내선공</v>
          </cell>
          <cell r="Z664">
            <v>0.18</v>
          </cell>
          <cell r="AA664">
            <v>0.18</v>
          </cell>
          <cell r="AD664">
            <v>0</v>
          </cell>
          <cell r="AE664">
            <v>1</v>
          </cell>
          <cell r="AF664" t="str">
            <v>통3-3-9</v>
          </cell>
          <cell r="AG664">
            <v>0</v>
          </cell>
        </row>
        <row r="665">
          <cell r="B665">
            <v>989</v>
          </cell>
          <cell r="C665" t="str">
            <v>AL DUCT</v>
          </cell>
          <cell r="D665" t="str">
            <v>ELBOW 120*60</v>
          </cell>
          <cell r="E665" t="str">
            <v>개</v>
          </cell>
          <cell r="F665">
            <v>879</v>
          </cell>
          <cell r="G665">
            <v>11000</v>
          </cell>
          <cell r="H665">
            <v>969</v>
          </cell>
          <cell r="I665">
            <v>11000</v>
          </cell>
          <cell r="L665">
            <v>38070</v>
          </cell>
          <cell r="O665">
            <v>11000</v>
          </cell>
          <cell r="P665" t="str">
            <v>내선전공</v>
          </cell>
          <cell r="Q665">
            <v>0.18</v>
          </cell>
          <cell r="R665">
            <v>0.18</v>
          </cell>
          <cell r="U665">
            <v>0</v>
          </cell>
          <cell r="V665">
            <v>1</v>
          </cell>
          <cell r="W665" t="str">
            <v>전7-7</v>
          </cell>
          <cell r="Y665" t="str">
            <v>통신내선공</v>
          </cell>
          <cell r="Z665">
            <v>0.18</v>
          </cell>
          <cell r="AA665">
            <v>0.18</v>
          </cell>
          <cell r="AD665">
            <v>0</v>
          </cell>
          <cell r="AE665">
            <v>1</v>
          </cell>
          <cell r="AF665" t="str">
            <v>통3-3-9</v>
          </cell>
          <cell r="AG665">
            <v>0</v>
          </cell>
        </row>
        <row r="666">
          <cell r="B666">
            <v>991</v>
          </cell>
          <cell r="C666" t="str">
            <v>와이어 콘넥타</v>
          </cell>
          <cell r="D666" t="str">
            <v>스프링콘넥타</v>
          </cell>
          <cell r="E666" t="str">
            <v>개</v>
          </cell>
          <cell r="F666">
            <v>880</v>
          </cell>
          <cell r="G666">
            <v>112</v>
          </cell>
          <cell r="L666">
            <v>45680</v>
          </cell>
          <cell r="O666">
            <v>112</v>
          </cell>
          <cell r="P666" t="str">
            <v>내선전공</v>
          </cell>
          <cell r="R666">
            <v>0</v>
          </cell>
          <cell r="U666">
            <v>0</v>
          </cell>
          <cell r="V666">
            <v>1</v>
          </cell>
          <cell r="W666" t="str">
            <v>전7-5</v>
          </cell>
          <cell r="Y666" t="str">
            <v>통신내선공</v>
          </cell>
          <cell r="AA666">
            <v>0</v>
          </cell>
          <cell r="AD666">
            <v>0</v>
          </cell>
          <cell r="AE666">
            <v>0.85</v>
          </cell>
          <cell r="AF666" t="str">
            <v>통3-3-9</v>
          </cell>
          <cell r="AG666">
            <v>0</v>
          </cell>
        </row>
        <row r="667">
          <cell r="B667">
            <v>992</v>
          </cell>
          <cell r="C667" t="str">
            <v>알루미늄(AL) 몰드</v>
          </cell>
          <cell r="D667" t="str">
            <v>小(2호)</v>
          </cell>
          <cell r="E667" t="str">
            <v>개</v>
          </cell>
          <cell r="F667">
            <v>879</v>
          </cell>
          <cell r="G667">
            <v>1400</v>
          </cell>
          <cell r="H667">
            <v>969</v>
          </cell>
          <cell r="I667">
            <v>1400</v>
          </cell>
          <cell r="L667">
            <v>63450</v>
          </cell>
          <cell r="O667">
            <v>1400</v>
          </cell>
          <cell r="P667" t="str">
            <v>내선전공</v>
          </cell>
          <cell r="Q667">
            <v>0.16</v>
          </cell>
          <cell r="R667">
            <v>0.16</v>
          </cell>
          <cell r="U667">
            <v>0</v>
          </cell>
          <cell r="V667">
            <v>1</v>
          </cell>
          <cell r="W667" t="str">
            <v>전7-7</v>
          </cell>
          <cell r="Y667" t="str">
            <v>통신내선공</v>
          </cell>
          <cell r="Z667">
            <v>0.16</v>
          </cell>
          <cell r="AA667">
            <v>0.16</v>
          </cell>
          <cell r="AD667">
            <v>0</v>
          </cell>
          <cell r="AE667">
            <v>1</v>
          </cell>
          <cell r="AF667" t="str">
            <v>통3-3-9</v>
          </cell>
          <cell r="AG667">
            <v>0</v>
          </cell>
        </row>
        <row r="668">
          <cell r="B668">
            <v>993</v>
          </cell>
          <cell r="C668" t="str">
            <v>알루미늄(AL) 몰드</v>
          </cell>
          <cell r="D668" t="str">
            <v>中(3호)</v>
          </cell>
          <cell r="E668" t="str">
            <v>개</v>
          </cell>
          <cell r="F668">
            <v>879</v>
          </cell>
          <cell r="G668">
            <v>2000</v>
          </cell>
          <cell r="H668">
            <v>969</v>
          </cell>
          <cell r="I668">
            <v>1800</v>
          </cell>
          <cell r="O668">
            <v>1800</v>
          </cell>
          <cell r="P668" t="str">
            <v>내선전공</v>
          </cell>
          <cell r="Q668">
            <v>0.18</v>
          </cell>
          <cell r="R668">
            <v>0.18</v>
          </cell>
          <cell r="U668">
            <v>0</v>
          </cell>
          <cell r="V668">
            <v>1</v>
          </cell>
          <cell r="W668" t="str">
            <v>전7-7</v>
          </cell>
          <cell r="Y668" t="str">
            <v>통신내선공</v>
          </cell>
          <cell r="Z668">
            <v>0.18</v>
          </cell>
          <cell r="AA668">
            <v>0.18</v>
          </cell>
          <cell r="AD668">
            <v>0</v>
          </cell>
          <cell r="AE668">
            <v>1</v>
          </cell>
          <cell r="AF668" t="str">
            <v>통3-3-9</v>
          </cell>
          <cell r="AG668">
            <v>0</v>
          </cell>
        </row>
        <row r="669">
          <cell r="B669">
            <v>994</v>
          </cell>
          <cell r="C669" t="str">
            <v>PVC 몰드</v>
          </cell>
          <cell r="D669" t="str">
            <v>小(2호)</v>
          </cell>
          <cell r="E669" t="str">
            <v>개</v>
          </cell>
          <cell r="F669">
            <v>879</v>
          </cell>
          <cell r="G669">
            <v>700</v>
          </cell>
          <cell r="H669">
            <v>969</v>
          </cell>
          <cell r="I669">
            <v>600</v>
          </cell>
          <cell r="O669">
            <v>600</v>
          </cell>
          <cell r="P669" t="str">
            <v>내선전공</v>
          </cell>
          <cell r="Q669">
            <v>0.16</v>
          </cell>
          <cell r="R669">
            <v>0.16</v>
          </cell>
          <cell r="U669">
            <v>0</v>
          </cell>
          <cell r="V669">
            <v>1</v>
          </cell>
          <cell r="W669" t="str">
            <v>전7-7</v>
          </cell>
          <cell r="Y669" t="str">
            <v>통신내선공</v>
          </cell>
          <cell r="Z669">
            <v>0.16</v>
          </cell>
          <cell r="AA669">
            <v>0.16</v>
          </cell>
          <cell r="AD669">
            <v>0</v>
          </cell>
          <cell r="AE669">
            <v>1</v>
          </cell>
          <cell r="AF669" t="str">
            <v>통3-3-9</v>
          </cell>
          <cell r="AG669">
            <v>0</v>
          </cell>
        </row>
        <row r="670">
          <cell r="B670">
            <v>995</v>
          </cell>
          <cell r="C670" t="str">
            <v>PVC 몰드</v>
          </cell>
          <cell r="D670" t="str">
            <v>中(3호)</v>
          </cell>
          <cell r="E670" t="str">
            <v>개</v>
          </cell>
          <cell r="F670">
            <v>879</v>
          </cell>
          <cell r="G670">
            <v>950</v>
          </cell>
          <cell r="H670">
            <v>969</v>
          </cell>
          <cell r="I670">
            <v>800</v>
          </cell>
          <cell r="O670">
            <v>800</v>
          </cell>
          <cell r="P670" t="str">
            <v>내선전공</v>
          </cell>
          <cell r="Q670">
            <v>0.18</v>
          </cell>
          <cell r="R670">
            <v>0.18</v>
          </cell>
          <cell r="U670">
            <v>0</v>
          </cell>
          <cell r="V670">
            <v>1</v>
          </cell>
          <cell r="W670" t="str">
            <v>전7-7</v>
          </cell>
          <cell r="Y670" t="str">
            <v>통신내선공</v>
          </cell>
          <cell r="Z670">
            <v>0.18</v>
          </cell>
          <cell r="AA670">
            <v>0.18</v>
          </cell>
          <cell r="AD670">
            <v>0</v>
          </cell>
          <cell r="AE670">
            <v>1</v>
          </cell>
          <cell r="AF670" t="str">
            <v>통3-3-9</v>
          </cell>
          <cell r="AG670">
            <v>0</v>
          </cell>
        </row>
        <row r="671">
          <cell r="B671">
            <v>997</v>
          </cell>
          <cell r="C671" t="str">
            <v>UT POLE</v>
          </cell>
          <cell r="D671" t="str">
            <v>70*140</v>
          </cell>
          <cell r="E671" t="str">
            <v>개</v>
          </cell>
          <cell r="F671">
            <v>879</v>
          </cell>
          <cell r="G671">
            <v>29500</v>
          </cell>
          <cell r="H671">
            <v>969</v>
          </cell>
          <cell r="I671">
            <v>11000</v>
          </cell>
          <cell r="O671">
            <v>29500</v>
          </cell>
          <cell r="P671" t="str">
            <v>내선전공</v>
          </cell>
          <cell r="Q671">
            <v>0.18</v>
          </cell>
          <cell r="R671">
            <v>0.18</v>
          </cell>
          <cell r="U671">
            <v>0</v>
          </cell>
          <cell r="V671">
            <v>1</v>
          </cell>
          <cell r="W671" t="str">
            <v>전7-7</v>
          </cell>
          <cell r="Y671" t="str">
            <v>통신내선공</v>
          </cell>
          <cell r="Z671">
            <v>0.18</v>
          </cell>
          <cell r="AA671">
            <v>0.18</v>
          </cell>
          <cell r="AD671">
            <v>0</v>
          </cell>
          <cell r="AE671">
            <v>1</v>
          </cell>
          <cell r="AF671" t="str">
            <v>통3-3-12</v>
          </cell>
          <cell r="AG671">
            <v>0</v>
          </cell>
        </row>
        <row r="672">
          <cell r="B672">
            <v>996</v>
          </cell>
          <cell r="C672" t="str">
            <v>OPEN DECK</v>
          </cell>
          <cell r="D672" t="str">
            <v>100φ</v>
          </cell>
          <cell r="E672" t="str">
            <v>개</v>
          </cell>
          <cell r="F672">
            <v>880</v>
          </cell>
          <cell r="G672">
            <v>112</v>
          </cell>
          <cell r="O672">
            <v>0</v>
          </cell>
          <cell r="P672" t="str">
            <v>내선전공</v>
          </cell>
          <cell r="Q672">
            <v>0.12</v>
          </cell>
          <cell r="R672">
            <v>0.12</v>
          </cell>
          <cell r="U672">
            <v>0</v>
          </cell>
          <cell r="V672">
            <v>1</v>
          </cell>
          <cell r="W672" t="str">
            <v>전7-18</v>
          </cell>
          <cell r="Y672" t="str">
            <v>통신내선공</v>
          </cell>
          <cell r="Z672">
            <v>0.12</v>
          </cell>
          <cell r="AA672">
            <v>0.12</v>
          </cell>
          <cell r="AD672">
            <v>0</v>
          </cell>
          <cell r="AE672">
            <v>1</v>
          </cell>
          <cell r="AF672" t="str">
            <v>통3-3-9</v>
          </cell>
          <cell r="AG672">
            <v>0</v>
          </cell>
        </row>
        <row r="673">
          <cell r="B673">
            <v>992</v>
          </cell>
          <cell r="C673" t="str">
            <v>3.전선관관로재</v>
          </cell>
          <cell r="D673" t="str">
            <v>小(2호)</v>
          </cell>
          <cell r="E673" t="str">
            <v>전선관,노말밴드,크램프,박스,풀박스,TRAY,RACE</v>
          </cell>
          <cell r="F673">
            <v>879</v>
          </cell>
          <cell r="G673">
            <v>1400</v>
          </cell>
          <cell r="H673">
            <v>969</v>
          </cell>
          <cell r="I673">
            <v>1400</v>
          </cell>
          <cell r="O673">
            <v>0</v>
          </cell>
          <cell r="P673" t="str">
            <v>내선전공</v>
          </cell>
          <cell r="Q673">
            <v>0.16</v>
          </cell>
          <cell r="R673">
            <v>0</v>
          </cell>
          <cell r="U673">
            <v>0</v>
          </cell>
          <cell r="V673">
            <v>1</v>
          </cell>
          <cell r="W673" t="str">
            <v>전7-7</v>
          </cell>
          <cell r="Y673" t="str">
            <v>통신내선공</v>
          </cell>
          <cell r="Z673">
            <v>0.16</v>
          </cell>
          <cell r="AA673">
            <v>0</v>
          </cell>
          <cell r="AD673">
            <v>0</v>
          </cell>
          <cell r="AE673">
            <v>1</v>
          </cell>
          <cell r="AF673" t="str">
            <v>통3-3-9</v>
          </cell>
          <cell r="AG673">
            <v>0</v>
          </cell>
        </row>
        <row r="674">
          <cell r="B674">
            <v>1301</v>
          </cell>
          <cell r="C674" t="str">
            <v>WIDE 1로 스위치</v>
          </cell>
          <cell r="D674" t="str">
            <v>250V 15A 단로1구</v>
          </cell>
          <cell r="E674" t="str">
            <v>개</v>
          </cell>
          <cell r="F674">
            <v>954</v>
          </cell>
          <cell r="G674">
            <v>3143</v>
          </cell>
          <cell r="H674">
            <v>1031</v>
          </cell>
          <cell r="I674">
            <v>2823</v>
          </cell>
          <cell r="O674">
            <v>2823</v>
          </cell>
          <cell r="P674" t="str">
            <v>내선전공</v>
          </cell>
          <cell r="Q674">
            <v>6.5000000000000002E-2</v>
          </cell>
          <cell r="R674">
            <v>6.5000000000000002E-2</v>
          </cell>
          <cell r="U674">
            <v>0</v>
          </cell>
          <cell r="V674">
            <v>1</v>
          </cell>
          <cell r="W674" t="str">
            <v>전7-14-나</v>
          </cell>
          <cell r="Y674" t="str">
            <v>통신내선공</v>
          </cell>
          <cell r="Z674">
            <v>0.18</v>
          </cell>
          <cell r="AA674">
            <v>0</v>
          </cell>
          <cell r="AD674">
            <v>0</v>
          </cell>
          <cell r="AE674">
            <v>1</v>
          </cell>
          <cell r="AF674" t="str">
            <v>통3-3-9</v>
          </cell>
          <cell r="AG674">
            <v>0</v>
          </cell>
        </row>
        <row r="675">
          <cell r="B675">
            <v>1302</v>
          </cell>
          <cell r="C675" t="str">
            <v>WIDE 1로 스위치</v>
          </cell>
          <cell r="D675" t="str">
            <v>250V 15A 단로2구</v>
          </cell>
          <cell r="E675" t="str">
            <v>개</v>
          </cell>
          <cell r="F675">
            <v>954</v>
          </cell>
          <cell r="G675">
            <v>4572</v>
          </cell>
          <cell r="H675">
            <v>1031</v>
          </cell>
          <cell r="I675">
            <v>4160</v>
          </cell>
          <cell r="O675">
            <v>4160</v>
          </cell>
          <cell r="P675" t="str">
            <v>내선전공</v>
          </cell>
          <cell r="Q675">
            <v>7.8E-2</v>
          </cell>
          <cell r="R675">
            <v>7.8E-2</v>
          </cell>
          <cell r="U675">
            <v>0</v>
          </cell>
          <cell r="V675">
            <v>1</v>
          </cell>
          <cell r="W675" t="str">
            <v>전7-14-나</v>
          </cell>
          <cell r="Y675" t="str">
            <v>통신내선공</v>
          </cell>
          <cell r="Z675">
            <v>0.16</v>
          </cell>
          <cell r="AA675">
            <v>0</v>
          </cell>
          <cell r="AD675">
            <v>0</v>
          </cell>
          <cell r="AE675">
            <v>1</v>
          </cell>
          <cell r="AF675" t="str">
            <v>통3-3-9</v>
          </cell>
          <cell r="AG675">
            <v>0</v>
          </cell>
        </row>
        <row r="676">
          <cell r="B676">
            <v>1303</v>
          </cell>
          <cell r="C676" t="str">
            <v>WIDE 1로 스위치</v>
          </cell>
          <cell r="D676" t="str">
            <v>250V 15A 단로3구</v>
          </cell>
          <cell r="E676" t="str">
            <v>개</v>
          </cell>
          <cell r="F676">
            <v>954</v>
          </cell>
          <cell r="G676">
            <v>6000</v>
          </cell>
          <cell r="H676">
            <v>1031</v>
          </cell>
          <cell r="I676">
            <v>5496</v>
          </cell>
          <cell r="O676">
            <v>5496</v>
          </cell>
          <cell r="P676" t="str">
            <v>내선전공</v>
          </cell>
          <cell r="Q676">
            <v>9.0999999999999998E-2</v>
          </cell>
          <cell r="R676">
            <v>9.0999999999999998E-2</v>
          </cell>
          <cell r="U676">
            <v>0</v>
          </cell>
          <cell r="V676">
            <v>1</v>
          </cell>
          <cell r="W676" t="str">
            <v>전7-14-나</v>
          </cell>
          <cell r="Y676" t="str">
            <v>통신내선공</v>
          </cell>
          <cell r="Z676">
            <v>0.18</v>
          </cell>
          <cell r="AA676">
            <v>0</v>
          </cell>
          <cell r="AD676">
            <v>0</v>
          </cell>
          <cell r="AE676">
            <v>1</v>
          </cell>
          <cell r="AF676" t="str">
            <v>통3-3-9</v>
          </cell>
          <cell r="AG676">
            <v>0</v>
          </cell>
        </row>
        <row r="677">
          <cell r="B677">
            <v>1304</v>
          </cell>
          <cell r="C677" t="str">
            <v>WIDE 1로 스위치</v>
          </cell>
          <cell r="D677" t="str">
            <v>250V 15A 단로4구</v>
          </cell>
          <cell r="E677" t="str">
            <v>개</v>
          </cell>
          <cell r="F677">
            <v>954</v>
          </cell>
          <cell r="G677">
            <v>9143</v>
          </cell>
          <cell r="H677">
            <v>1031</v>
          </cell>
          <cell r="I677">
            <v>7576</v>
          </cell>
          <cell r="O677">
            <v>7576</v>
          </cell>
          <cell r="P677" t="str">
            <v>내선전공</v>
          </cell>
          <cell r="Q677">
            <v>0.10400000000000001</v>
          </cell>
          <cell r="R677">
            <v>0.104</v>
          </cell>
          <cell r="U677">
            <v>0</v>
          </cell>
          <cell r="V677">
            <v>1</v>
          </cell>
          <cell r="W677" t="str">
            <v>전7-14-나</v>
          </cell>
          <cell r="Y677" t="str">
            <v>통신내선공</v>
          </cell>
          <cell r="Z677">
            <v>0.18</v>
          </cell>
          <cell r="AA677">
            <v>0</v>
          </cell>
          <cell r="AD677">
            <v>0</v>
          </cell>
          <cell r="AE677">
            <v>1</v>
          </cell>
          <cell r="AF677" t="str">
            <v>통3-3-12</v>
          </cell>
          <cell r="AG677">
            <v>0</v>
          </cell>
        </row>
        <row r="678">
          <cell r="B678">
            <v>1305</v>
          </cell>
          <cell r="C678" t="str">
            <v>WIDE 1로 스위치</v>
          </cell>
          <cell r="D678" t="str">
            <v>250V 15A 단로5구</v>
          </cell>
          <cell r="E678" t="str">
            <v>개</v>
          </cell>
          <cell r="F678">
            <v>954</v>
          </cell>
          <cell r="G678">
            <v>10572</v>
          </cell>
          <cell r="H678">
            <v>1031</v>
          </cell>
          <cell r="I678">
            <v>8914</v>
          </cell>
          <cell r="O678">
            <v>8914</v>
          </cell>
          <cell r="P678" t="str">
            <v>내선전공</v>
          </cell>
          <cell r="Q678">
            <v>0.11700000000000001</v>
          </cell>
          <cell r="R678">
            <v>0.11700000000000001</v>
          </cell>
          <cell r="U678">
            <v>0</v>
          </cell>
          <cell r="V678">
            <v>1</v>
          </cell>
          <cell r="W678" t="str">
            <v>전7-14-나</v>
          </cell>
          <cell r="Y678" t="str">
            <v>통신내선공</v>
          </cell>
          <cell r="Z678">
            <v>0.12</v>
          </cell>
          <cell r="AA678">
            <v>0</v>
          </cell>
          <cell r="AD678">
            <v>0</v>
          </cell>
          <cell r="AE678">
            <v>1</v>
          </cell>
          <cell r="AF678" t="str">
            <v>통3-3-9</v>
          </cell>
          <cell r="AG678">
            <v>0</v>
          </cell>
        </row>
        <row r="679">
          <cell r="B679">
            <v>1306</v>
          </cell>
          <cell r="C679" t="str">
            <v>WIDE 1로 스위치</v>
          </cell>
          <cell r="D679" t="str">
            <v>250V 15A 단로6구</v>
          </cell>
          <cell r="E679" t="str">
            <v>개</v>
          </cell>
          <cell r="F679">
            <v>954</v>
          </cell>
          <cell r="G679">
            <v>12000</v>
          </cell>
          <cell r="H679">
            <v>1031</v>
          </cell>
          <cell r="I679">
            <v>10251</v>
          </cell>
          <cell r="O679">
            <v>10251</v>
          </cell>
          <cell r="P679" t="str">
            <v>내선전공</v>
          </cell>
          <cell r="Q679">
            <v>0.13</v>
          </cell>
          <cell r="R679">
            <v>0.13</v>
          </cell>
          <cell r="U679">
            <v>0</v>
          </cell>
          <cell r="V679">
            <v>1</v>
          </cell>
          <cell r="W679" t="str">
            <v>전7-14-나</v>
          </cell>
          <cell r="AA679">
            <v>0</v>
          </cell>
          <cell r="AD679">
            <v>0</v>
          </cell>
          <cell r="AG679">
            <v>0</v>
          </cell>
        </row>
        <row r="680">
          <cell r="B680">
            <v>1307</v>
          </cell>
          <cell r="C680" t="str">
            <v>WIDE 3로 스위치</v>
          </cell>
          <cell r="D680" t="str">
            <v>250V 15A 삼로1구</v>
          </cell>
          <cell r="E680" t="str">
            <v>개</v>
          </cell>
          <cell r="F680">
            <v>954</v>
          </cell>
          <cell r="G680">
            <v>3429</v>
          </cell>
          <cell r="H680">
            <v>1031</v>
          </cell>
          <cell r="I680">
            <v>3194</v>
          </cell>
          <cell r="O680">
            <v>3194</v>
          </cell>
          <cell r="P680" t="str">
            <v>내선전공</v>
          </cell>
          <cell r="Q680">
            <v>8.5000000000000006E-2</v>
          </cell>
          <cell r="R680">
            <v>8.5000000000000006E-2</v>
          </cell>
          <cell r="U680">
            <v>0</v>
          </cell>
          <cell r="V680">
            <v>1</v>
          </cell>
          <cell r="W680" t="str">
            <v>전7-14-나</v>
          </cell>
          <cell r="AA680">
            <v>0</v>
          </cell>
          <cell r="AD680">
            <v>0</v>
          </cell>
          <cell r="AG680">
            <v>0</v>
          </cell>
        </row>
        <row r="681">
          <cell r="B681">
            <v>1308</v>
          </cell>
          <cell r="C681" t="str">
            <v>WIDE 3로 스위치</v>
          </cell>
          <cell r="D681" t="str">
            <v>250V 15A 삼로2구</v>
          </cell>
          <cell r="E681" t="str">
            <v>개</v>
          </cell>
          <cell r="F681">
            <v>954</v>
          </cell>
          <cell r="G681">
            <v>5143</v>
          </cell>
          <cell r="H681">
            <v>1031</v>
          </cell>
          <cell r="I681">
            <v>4903</v>
          </cell>
          <cell r="O681">
            <v>4903</v>
          </cell>
          <cell r="P681" t="str">
            <v>내선전공</v>
          </cell>
          <cell r="Q681">
            <v>0.10200000000000001</v>
          </cell>
          <cell r="R681">
            <v>0.10199999999999999</v>
          </cell>
          <cell r="U681">
            <v>0</v>
          </cell>
          <cell r="V681">
            <v>1</v>
          </cell>
          <cell r="W681" t="str">
            <v>전7-14-나</v>
          </cell>
          <cell r="AA681">
            <v>0</v>
          </cell>
          <cell r="AD681">
            <v>0</v>
          </cell>
          <cell r="AG681">
            <v>0</v>
          </cell>
        </row>
        <row r="682">
          <cell r="B682">
            <v>1311</v>
          </cell>
          <cell r="C682" t="str">
            <v>텀블러 스위치</v>
          </cell>
          <cell r="D682" t="str">
            <v>250V 15A 단로1구</v>
          </cell>
          <cell r="E682" t="str">
            <v>개</v>
          </cell>
          <cell r="F682">
            <v>954</v>
          </cell>
          <cell r="G682">
            <v>2858</v>
          </cell>
          <cell r="H682">
            <v>1031</v>
          </cell>
          <cell r="I682">
            <v>1511</v>
          </cell>
          <cell r="O682">
            <v>1511</v>
          </cell>
          <cell r="P682" t="str">
            <v>내선전공</v>
          </cell>
          <cell r="Q682">
            <v>6.5000000000000002E-2</v>
          </cell>
          <cell r="R682">
            <v>6.5000000000000002E-2</v>
          </cell>
          <cell r="U682">
            <v>0</v>
          </cell>
          <cell r="V682">
            <v>1</v>
          </cell>
          <cell r="W682" t="str">
            <v>전7-14-나</v>
          </cell>
          <cell r="AA682">
            <v>0</v>
          </cell>
          <cell r="AD682">
            <v>0</v>
          </cell>
          <cell r="AG682">
            <v>0</v>
          </cell>
        </row>
        <row r="683">
          <cell r="B683">
            <v>1312</v>
          </cell>
          <cell r="C683" t="str">
            <v>텀블러 스위치</v>
          </cell>
          <cell r="D683" t="str">
            <v>250V 15A 단로2구</v>
          </cell>
          <cell r="E683" t="str">
            <v>개</v>
          </cell>
          <cell r="F683">
            <v>954</v>
          </cell>
          <cell r="G683">
            <v>4286</v>
          </cell>
          <cell r="H683">
            <v>1031</v>
          </cell>
          <cell r="I683">
            <v>2101</v>
          </cell>
          <cell r="O683">
            <v>2101</v>
          </cell>
          <cell r="P683" t="str">
            <v>내선전공</v>
          </cell>
          <cell r="Q683">
            <v>7.8E-2</v>
          </cell>
          <cell r="R683">
            <v>7.8E-2</v>
          </cell>
          <cell r="U683">
            <v>0</v>
          </cell>
          <cell r="V683">
            <v>1</v>
          </cell>
          <cell r="W683" t="str">
            <v>전7-14-나</v>
          </cell>
          <cell r="AA683">
            <v>0</v>
          </cell>
          <cell r="AD683">
            <v>0</v>
          </cell>
          <cell r="AG683">
            <v>0</v>
          </cell>
        </row>
        <row r="684">
          <cell r="B684">
            <v>1313</v>
          </cell>
          <cell r="C684" t="str">
            <v>텀블러 스위치</v>
          </cell>
          <cell r="D684" t="str">
            <v>250V 15A 단로3구</v>
          </cell>
          <cell r="E684" t="str">
            <v>개</v>
          </cell>
          <cell r="F684">
            <v>954</v>
          </cell>
          <cell r="G684">
            <v>5715</v>
          </cell>
          <cell r="H684">
            <v>1031</v>
          </cell>
          <cell r="I684">
            <v>2688</v>
          </cell>
          <cell r="O684">
            <v>2688</v>
          </cell>
          <cell r="P684" t="str">
            <v>내선전공</v>
          </cell>
          <cell r="Q684">
            <v>9.0999999999999998E-2</v>
          </cell>
          <cell r="R684">
            <v>9.0999999999999998E-2</v>
          </cell>
          <cell r="U684">
            <v>0</v>
          </cell>
          <cell r="V684">
            <v>1</v>
          </cell>
          <cell r="W684" t="str">
            <v>전7-14-나</v>
          </cell>
          <cell r="AA684">
            <v>0</v>
          </cell>
          <cell r="AD684">
            <v>0</v>
          </cell>
          <cell r="AG684">
            <v>0</v>
          </cell>
        </row>
        <row r="685">
          <cell r="B685">
            <v>1314</v>
          </cell>
          <cell r="C685" t="str">
            <v>텀블러 스위치</v>
          </cell>
          <cell r="D685" t="str">
            <v>250V 15A 삼로1구</v>
          </cell>
          <cell r="E685" t="str">
            <v>개</v>
          </cell>
          <cell r="F685">
            <v>954</v>
          </cell>
          <cell r="G685">
            <v>3143</v>
          </cell>
          <cell r="H685">
            <v>1031</v>
          </cell>
          <cell r="I685">
            <v>1797</v>
          </cell>
          <cell r="O685">
            <v>1797</v>
          </cell>
          <cell r="P685" t="str">
            <v>내선전공</v>
          </cell>
          <cell r="Q685">
            <v>8.5000000000000006E-2</v>
          </cell>
          <cell r="R685">
            <v>8.5000000000000006E-2</v>
          </cell>
          <cell r="U685">
            <v>0</v>
          </cell>
          <cell r="V685">
            <v>1</v>
          </cell>
          <cell r="W685" t="str">
            <v>전7-14-나</v>
          </cell>
          <cell r="AA685">
            <v>0</v>
          </cell>
          <cell r="AD685">
            <v>0</v>
          </cell>
          <cell r="AG685">
            <v>0</v>
          </cell>
        </row>
        <row r="686">
          <cell r="B686">
            <v>1315</v>
          </cell>
          <cell r="C686" t="str">
            <v>텀블러 스위치</v>
          </cell>
          <cell r="D686" t="str">
            <v>250V 15A 삼로2구</v>
          </cell>
          <cell r="E686" t="str">
            <v>개</v>
          </cell>
          <cell r="F686">
            <v>954</v>
          </cell>
          <cell r="G686">
            <v>4858</v>
          </cell>
          <cell r="H686">
            <v>1031</v>
          </cell>
          <cell r="I686">
            <v>2674</v>
          </cell>
          <cell r="O686">
            <v>2674</v>
          </cell>
          <cell r="P686" t="str">
            <v>내선전공</v>
          </cell>
          <cell r="Q686">
            <v>0.10200000000000001</v>
          </cell>
          <cell r="R686">
            <v>0.10199999999999999</v>
          </cell>
          <cell r="U686">
            <v>0</v>
          </cell>
          <cell r="V686">
            <v>1</v>
          </cell>
          <cell r="W686" t="str">
            <v>전7-14-나</v>
          </cell>
          <cell r="AA686">
            <v>0</v>
          </cell>
          <cell r="AD686">
            <v>0</v>
          </cell>
          <cell r="AG686">
            <v>0</v>
          </cell>
        </row>
        <row r="687">
          <cell r="B687">
            <v>1308</v>
          </cell>
          <cell r="C687" t="str">
            <v>매입  콘센트 (APT)</v>
          </cell>
          <cell r="D687" t="str">
            <v>250V 15A 접지1구</v>
          </cell>
          <cell r="E687" t="str">
            <v>개</v>
          </cell>
          <cell r="F687">
            <v>955</v>
          </cell>
          <cell r="G687">
            <v>1600</v>
          </cell>
          <cell r="H687">
            <v>1031</v>
          </cell>
          <cell r="I687">
            <v>1178</v>
          </cell>
          <cell r="O687">
            <v>1178</v>
          </cell>
          <cell r="P687" t="str">
            <v>내선전공</v>
          </cell>
          <cell r="Q687">
            <v>7.4999999999999997E-2</v>
          </cell>
          <cell r="R687">
            <v>7.4999999999999997E-2</v>
          </cell>
          <cell r="U687">
            <v>0</v>
          </cell>
          <cell r="V687">
            <v>1</v>
          </cell>
          <cell r="W687" t="str">
            <v>전7-14-가</v>
          </cell>
          <cell r="Y687" t="str">
            <v>통신내선공</v>
          </cell>
          <cell r="Z687">
            <v>7.4999999999999997E-2</v>
          </cell>
          <cell r="AA687">
            <v>7.4999999999999997E-2</v>
          </cell>
          <cell r="AD687">
            <v>0</v>
          </cell>
          <cell r="AE687">
            <v>1</v>
          </cell>
          <cell r="AF687" t="str">
            <v>전7-14</v>
          </cell>
          <cell r="AG687">
            <v>0</v>
          </cell>
        </row>
        <row r="688">
          <cell r="B688">
            <v>1311</v>
          </cell>
          <cell r="C688" t="str">
            <v>매입  콘센트 (APT)</v>
          </cell>
          <cell r="D688" t="str">
            <v>250V 15A 접지2구</v>
          </cell>
          <cell r="E688" t="str">
            <v>개</v>
          </cell>
          <cell r="F688">
            <v>955</v>
          </cell>
          <cell r="G688">
            <v>1915</v>
          </cell>
          <cell r="H688">
            <v>1031</v>
          </cell>
          <cell r="I688">
            <v>1442</v>
          </cell>
          <cell r="O688">
            <v>1442</v>
          </cell>
          <cell r="P688" t="str">
            <v>내선전공</v>
          </cell>
          <cell r="Q688">
            <v>7.4999999999999997E-2</v>
          </cell>
          <cell r="R688">
            <v>7.4999999999999997E-2</v>
          </cell>
          <cell r="U688">
            <v>0</v>
          </cell>
          <cell r="V688">
            <v>1</v>
          </cell>
          <cell r="W688" t="str">
            <v>전7-14-가</v>
          </cell>
          <cell r="Y688" t="str">
            <v>통신내선공</v>
          </cell>
          <cell r="Z688">
            <v>7.4999999999999997E-2</v>
          </cell>
          <cell r="AA688">
            <v>7.4999999999999997E-2</v>
          </cell>
          <cell r="AD688">
            <v>0</v>
          </cell>
          <cell r="AE688">
            <v>1</v>
          </cell>
          <cell r="AF688" t="str">
            <v>전7-14</v>
          </cell>
          <cell r="AG688">
            <v>0</v>
          </cell>
        </row>
        <row r="689">
          <cell r="B689">
            <v>1312</v>
          </cell>
          <cell r="C689" t="str">
            <v>매입  콘센트 (APT)</v>
          </cell>
          <cell r="D689" t="str">
            <v>250V 15A 방수 접지1구</v>
          </cell>
          <cell r="E689" t="str">
            <v>개</v>
          </cell>
          <cell r="F689">
            <v>955</v>
          </cell>
          <cell r="G689">
            <v>2315</v>
          </cell>
          <cell r="H689">
            <v>1031</v>
          </cell>
          <cell r="I689">
            <v>2101</v>
          </cell>
          <cell r="O689">
            <v>2315</v>
          </cell>
          <cell r="P689" t="str">
            <v>내선전공</v>
          </cell>
          <cell r="Q689">
            <v>7.4999999999999997E-2</v>
          </cell>
          <cell r="R689">
            <v>7.4999999999999997E-2</v>
          </cell>
          <cell r="U689">
            <v>0</v>
          </cell>
          <cell r="V689">
            <v>1</v>
          </cell>
          <cell r="W689" t="str">
            <v>전7-14-가</v>
          </cell>
          <cell r="Y689" t="str">
            <v>통신내선공</v>
          </cell>
          <cell r="Z689">
            <v>7.4999999999999997E-2</v>
          </cell>
          <cell r="AA689">
            <v>7.4999999999999997E-2</v>
          </cell>
          <cell r="AD689">
            <v>0</v>
          </cell>
          <cell r="AE689">
            <v>1</v>
          </cell>
          <cell r="AF689" t="str">
            <v>전7-14</v>
          </cell>
          <cell r="AG689">
            <v>0</v>
          </cell>
        </row>
        <row r="690">
          <cell r="B690">
            <v>1313</v>
          </cell>
          <cell r="C690" t="str">
            <v>매입  콘센트 (APT)</v>
          </cell>
          <cell r="D690" t="str">
            <v>250V 15A 방수 접지2구</v>
          </cell>
          <cell r="E690" t="str">
            <v>개</v>
          </cell>
          <cell r="F690">
            <v>955</v>
          </cell>
          <cell r="G690">
            <v>2686</v>
          </cell>
          <cell r="H690">
            <v>1031</v>
          </cell>
          <cell r="I690">
            <v>2688</v>
          </cell>
          <cell r="O690">
            <v>2686</v>
          </cell>
          <cell r="P690" t="str">
            <v>내선전공</v>
          </cell>
          <cell r="Q690">
            <v>7.4999999999999997E-2</v>
          </cell>
          <cell r="R690">
            <v>7.4999999999999997E-2</v>
          </cell>
          <cell r="U690">
            <v>0</v>
          </cell>
          <cell r="V690">
            <v>1</v>
          </cell>
          <cell r="W690" t="str">
            <v>전7-14-가</v>
          </cell>
          <cell r="Y690" t="str">
            <v>통신내선공</v>
          </cell>
          <cell r="Z690">
            <v>7.4999999999999997E-2</v>
          </cell>
          <cell r="AA690">
            <v>7.4999999999999997E-2</v>
          </cell>
          <cell r="AD690">
            <v>0</v>
          </cell>
          <cell r="AE690">
            <v>1</v>
          </cell>
          <cell r="AF690" t="str">
            <v>전7-14</v>
          </cell>
          <cell r="AG690">
            <v>0</v>
          </cell>
        </row>
        <row r="691">
          <cell r="B691">
            <v>1321</v>
          </cell>
          <cell r="C691" t="str">
            <v>매입  콘센트</v>
          </cell>
          <cell r="D691" t="str">
            <v>250V 15A 접지1구</v>
          </cell>
          <cell r="E691" t="str">
            <v>개</v>
          </cell>
          <cell r="F691">
            <v>955</v>
          </cell>
          <cell r="G691">
            <v>1315</v>
          </cell>
          <cell r="H691">
            <v>1000</v>
          </cell>
          <cell r="I691">
            <v>1178</v>
          </cell>
          <cell r="O691">
            <v>1178</v>
          </cell>
          <cell r="P691" t="str">
            <v>내선전공</v>
          </cell>
          <cell r="Q691">
            <v>0.08</v>
          </cell>
          <cell r="R691">
            <v>0.08</v>
          </cell>
          <cell r="U691">
            <v>0</v>
          </cell>
          <cell r="V691">
            <v>1</v>
          </cell>
          <cell r="W691" t="str">
            <v>전7-14-가</v>
          </cell>
          <cell r="Y691" t="str">
            <v>통신내선공</v>
          </cell>
          <cell r="Z691">
            <v>0.08</v>
          </cell>
          <cell r="AA691">
            <v>0.08</v>
          </cell>
          <cell r="AD691">
            <v>0</v>
          </cell>
          <cell r="AE691">
            <v>1</v>
          </cell>
          <cell r="AF691" t="str">
            <v>전7-14</v>
          </cell>
          <cell r="AG691">
            <v>0</v>
          </cell>
        </row>
        <row r="692">
          <cell r="B692">
            <v>13211</v>
          </cell>
          <cell r="C692" t="str">
            <v>매입  콘센트(천정형)</v>
          </cell>
          <cell r="D692" t="str">
            <v>250V 15A 접지1구</v>
          </cell>
          <cell r="E692" t="str">
            <v>개</v>
          </cell>
          <cell r="F692">
            <v>955</v>
          </cell>
          <cell r="G692">
            <v>1080</v>
          </cell>
          <cell r="H692" t="str">
            <v xml:space="preserve"> </v>
          </cell>
          <cell r="I692">
            <v>1178</v>
          </cell>
          <cell r="O692">
            <v>1080</v>
          </cell>
          <cell r="P692" t="str">
            <v>내선전공</v>
          </cell>
          <cell r="Q692">
            <v>0.08</v>
          </cell>
          <cell r="R692">
            <v>0.08</v>
          </cell>
          <cell r="U692">
            <v>0</v>
          </cell>
          <cell r="V692">
            <v>1</v>
          </cell>
          <cell r="W692" t="str">
            <v>전7-14-가</v>
          </cell>
          <cell r="Y692" t="str">
            <v>통신내선공</v>
          </cell>
          <cell r="Z692">
            <v>0.08</v>
          </cell>
          <cell r="AA692">
            <v>0.08</v>
          </cell>
          <cell r="AD692">
            <v>0</v>
          </cell>
          <cell r="AE692">
            <v>1</v>
          </cell>
          <cell r="AF692" t="str">
            <v>전7-14</v>
          </cell>
          <cell r="AG692">
            <v>0</v>
          </cell>
        </row>
        <row r="693">
          <cell r="B693">
            <v>1322</v>
          </cell>
          <cell r="C693" t="str">
            <v>매입  콘센트</v>
          </cell>
          <cell r="D693" t="str">
            <v>250V 15A 접지2구</v>
          </cell>
          <cell r="E693" t="str">
            <v>개</v>
          </cell>
          <cell r="F693">
            <v>955</v>
          </cell>
          <cell r="G693">
            <v>1629</v>
          </cell>
          <cell r="H693">
            <v>1000</v>
          </cell>
          <cell r="I693">
            <v>1442</v>
          </cell>
          <cell r="O693">
            <v>1442</v>
          </cell>
          <cell r="P693" t="str">
            <v>내선전공</v>
          </cell>
          <cell r="Q693">
            <v>9.6000000000000002E-2</v>
          </cell>
          <cell r="R693">
            <v>9.6000000000000002E-2</v>
          </cell>
          <cell r="U693">
            <v>0</v>
          </cell>
          <cell r="V693">
            <v>1</v>
          </cell>
          <cell r="W693" t="str">
            <v>전7-14-가</v>
          </cell>
          <cell r="Y693" t="str">
            <v>통신내선공</v>
          </cell>
          <cell r="Z693">
            <v>9.6000000000000002E-2</v>
          </cell>
          <cell r="AA693">
            <v>9.6000000000000002E-2</v>
          </cell>
          <cell r="AD693">
            <v>0</v>
          </cell>
          <cell r="AE693">
            <v>1</v>
          </cell>
          <cell r="AF693" t="str">
            <v>전7-14</v>
          </cell>
          <cell r="AG693">
            <v>0</v>
          </cell>
        </row>
        <row r="694">
          <cell r="B694">
            <v>13221</v>
          </cell>
          <cell r="C694" t="str">
            <v>매입  콘센트(안전형)</v>
          </cell>
          <cell r="D694" t="str">
            <v>250V 15A 접지2구</v>
          </cell>
          <cell r="E694" t="str">
            <v>개</v>
          </cell>
          <cell r="F694">
            <v>955</v>
          </cell>
          <cell r="G694">
            <v>2972</v>
          </cell>
          <cell r="H694">
            <v>1031</v>
          </cell>
          <cell r="I694">
            <v>1442</v>
          </cell>
          <cell r="O694">
            <v>2972</v>
          </cell>
          <cell r="P694" t="str">
            <v>내선전공</v>
          </cell>
          <cell r="Q694">
            <v>9.6000000000000002E-2</v>
          </cell>
          <cell r="R694">
            <v>9.6000000000000002E-2</v>
          </cell>
          <cell r="U694">
            <v>0</v>
          </cell>
          <cell r="V694">
            <v>1</v>
          </cell>
          <cell r="W694" t="str">
            <v>전7-14-가</v>
          </cell>
          <cell r="Y694" t="str">
            <v>통신내선공</v>
          </cell>
          <cell r="Z694">
            <v>9.6000000000000002E-2</v>
          </cell>
          <cell r="AA694">
            <v>9.6000000000000002E-2</v>
          </cell>
          <cell r="AD694">
            <v>0</v>
          </cell>
          <cell r="AE694">
            <v>1</v>
          </cell>
          <cell r="AF694" t="str">
            <v>전7-14</v>
          </cell>
          <cell r="AG694">
            <v>0</v>
          </cell>
        </row>
        <row r="695">
          <cell r="C695" t="str">
            <v>매입  콘센트</v>
          </cell>
          <cell r="D695" t="str">
            <v>250V 15A 무접지1구</v>
          </cell>
          <cell r="E695" t="str">
            <v>개</v>
          </cell>
          <cell r="F695">
            <v>955</v>
          </cell>
          <cell r="G695">
            <v>1315</v>
          </cell>
          <cell r="H695">
            <v>1000</v>
          </cell>
          <cell r="I695">
            <v>957</v>
          </cell>
          <cell r="O695">
            <v>957</v>
          </cell>
          <cell r="P695" t="str">
            <v>내선전공</v>
          </cell>
          <cell r="Q695">
            <v>6.5000000000000002E-2</v>
          </cell>
          <cell r="R695">
            <v>6.5000000000000002E-2</v>
          </cell>
          <cell r="U695">
            <v>0</v>
          </cell>
          <cell r="V695">
            <v>1</v>
          </cell>
          <cell r="W695" t="str">
            <v>전7-14-가</v>
          </cell>
          <cell r="Y695" t="str">
            <v>통신내선공</v>
          </cell>
          <cell r="Z695">
            <v>6.5000000000000002E-2</v>
          </cell>
          <cell r="AA695">
            <v>6.5000000000000002E-2</v>
          </cell>
          <cell r="AD695">
            <v>0</v>
          </cell>
          <cell r="AE695">
            <v>1</v>
          </cell>
          <cell r="AF695" t="str">
            <v>전7-14</v>
          </cell>
          <cell r="AG695">
            <v>0</v>
          </cell>
        </row>
        <row r="696">
          <cell r="B696">
            <v>1323</v>
          </cell>
          <cell r="C696" t="str">
            <v>노출 콘센트</v>
          </cell>
          <cell r="D696" t="str">
            <v>250V 15A 접지1구</v>
          </cell>
          <cell r="E696" t="str">
            <v>개</v>
          </cell>
          <cell r="F696">
            <v>955</v>
          </cell>
          <cell r="G696">
            <v>1272</v>
          </cell>
          <cell r="O696">
            <v>1272</v>
          </cell>
          <cell r="P696" t="str">
            <v>내선전공</v>
          </cell>
          <cell r="Q696">
            <v>9.6000000000000002E-2</v>
          </cell>
          <cell r="R696">
            <v>9.6000000000000002E-2</v>
          </cell>
          <cell r="U696">
            <v>0</v>
          </cell>
          <cell r="V696">
            <v>1</v>
          </cell>
          <cell r="W696" t="str">
            <v>전7-14-가</v>
          </cell>
          <cell r="Y696" t="str">
            <v>통신내선공</v>
          </cell>
          <cell r="Z696">
            <v>9.6000000000000002E-2</v>
          </cell>
          <cell r="AA696">
            <v>9.6000000000000002E-2</v>
          </cell>
          <cell r="AD696">
            <v>0</v>
          </cell>
          <cell r="AE696">
            <v>1</v>
          </cell>
          <cell r="AF696" t="str">
            <v>전7-14</v>
          </cell>
          <cell r="AG696">
            <v>0</v>
          </cell>
        </row>
        <row r="697">
          <cell r="B697">
            <v>1324</v>
          </cell>
          <cell r="C697" t="str">
            <v>노출 콘센트</v>
          </cell>
          <cell r="D697" t="str">
            <v>250V 15A 접지2구</v>
          </cell>
          <cell r="E697" t="str">
            <v>개</v>
          </cell>
          <cell r="F697">
            <v>955</v>
          </cell>
          <cell r="G697">
            <v>1629</v>
          </cell>
          <cell r="H697">
            <v>1000</v>
          </cell>
          <cell r="I697">
            <v>1178</v>
          </cell>
          <cell r="O697">
            <v>1629</v>
          </cell>
          <cell r="P697" t="str">
            <v>내선전공</v>
          </cell>
          <cell r="Q697">
            <v>0.11199999999999999</v>
          </cell>
          <cell r="R697">
            <v>0.112</v>
          </cell>
          <cell r="U697">
            <v>0</v>
          </cell>
          <cell r="V697">
            <v>1</v>
          </cell>
          <cell r="W697" t="str">
            <v>전7-14-가</v>
          </cell>
          <cell r="Y697" t="str">
            <v>통신내선공</v>
          </cell>
          <cell r="Z697">
            <v>0.11199999999999999</v>
          </cell>
          <cell r="AA697">
            <v>0.112</v>
          </cell>
          <cell r="AD697">
            <v>0</v>
          </cell>
          <cell r="AE697">
            <v>1</v>
          </cell>
          <cell r="AF697" t="str">
            <v>전7-14</v>
          </cell>
          <cell r="AG697">
            <v>0</v>
          </cell>
        </row>
        <row r="698">
          <cell r="B698">
            <v>1325</v>
          </cell>
          <cell r="C698" t="str">
            <v>매입  콘센트(방수형)</v>
          </cell>
          <cell r="D698" t="str">
            <v>250V 15A 방수 접지1구</v>
          </cell>
          <cell r="E698" t="str">
            <v>개</v>
          </cell>
          <cell r="F698">
            <v>955</v>
          </cell>
          <cell r="G698">
            <v>2315</v>
          </cell>
          <cell r="H698" t="str">
            <v xml:space="preserve"> </v>
          </cell>
          <cell r="I698">
            <v>1178</v>
          </cell>
          <cell r="O698">
            <v>2315</v>
          </cell>
          <cell r="P698" t="str">
            <v>내선전공</v>
          </cell>
          <cell r="Q698">
            <v>0.08</v>
          </cell>
          <cell r="R698">
            <v>0.08</v>
          </cell>
          <cell r="U698">
            <v>0</v>
          </cell>
          <cell r="V698">
            <v>1</v>
          </cell>
          <cell r="W698" t="str">
            <v>전7-14-가</v>
          </cell>
          <cell r="Y698" t="str">
            <v>통신내선공</v>
          </cell>
          <cell r="Z698">
            <v>0.08</v>
          </cell>
          <cell r="AA698">
            <v>0.08</v>
          </cell>
          <cell r="AD698">
            <v>0</v>
          </cell>
          <cell r="AE698">
            <v>1</v>
          </cell>
          <cell r="AF698" t="str">
            <v>전7-14</v>
          </cell>
          <cell r="AG698">
            <v>0</v>
          </cell>
        </row>
        <row r="699">
          <cell r="B699">
            <v>1326</v>
          </cell>
          <cell r="C699" t="str">
            <v>매입  콘센트(방수형)</v>
          </cell>
          <cell r="D699" t="str">
            <v>250V 15A 방수 접지2구</v>
          </cell>
          <cell r="E699" t="str">
            <v>개</v>
          </cell>
          <cell r="F699">
            <v>955</v>
          </cell>
          <cell r="G699">
            <v>2686</v>
          </cell>
          <cell r="H699">
            <v>1000</v>
          </cell>
          <cell r="I699">
            <v>1442</v>
          </cell>
          <cell r="O699">
            <v>2686</v>
          </cell>
          <cell r="P699" t="str">
            <v>내선전공</v>
          </cell>
          <cell r="Q699">
            <v>9.6000000000000002E-2</v>
          </cell>
          <cell r="R699">
            <v>9.6000000000000002E-2</v>
          </cell>
          <cell r="U699">
            <v>0</v>
          </cell>
          <cell r="V699">
            <v>1</v>
          </cell>
          <cell r="W699" t="str">
            <v>전7-14-가</v>
          </cell>
          <cell r="Y699" t="str">
            <v>통신내선공</v>
          </cell>
          <cell r="Z699">
            <v>9.6000000000000002E-2</v>
          </cell>
          <cell r="AA699">
            <v>9.6000000000000002E-2</v>
          </cell>
          <cell r="AD699">
            <v>0</v>
          </cell>
          <cell r="AE699">
            <v>1</v>
          </cell>
          <cell r="AF699" t="str">
            <v>전7-14</v>
          </cell>
          <cell r="AG699">
            <v>0</v>
          </cell>
        </row>
        <row r="700">
          <cell r="B700">
            <v>1327</v>
          </cell>
          <cell r="C700" t="str">
            <v>SYSTEM BOX(전선관용)</v>
          </cell>
          <cell r="D700" t="str">
            <v>250V 15A 접지2구</v>
          </cell>
          <cell r="E700" t="str">
            <v>개</v>
          </cell>
          <cell r="F700">
            <v>899</v>
          </cell>
          <cell r="G700">
            <v>60000</v>
          </cell>
          <cell r="O700">
            <v>60000</v>
          </cell>
          <cell r="P700" t="str">
            <v>내선전공</v>
          </cell>
          <cell r="Q700">
            <v>0.2</v>
          </cell>
          <cell r="R700">
            <v>0.18</v>
          </cell>
          <cell r="U700">
            <v>0</v>
          </cell>
          <cell r="V700">
            <v>0.9</v>
          </cell>
          <cell r="W700" t="str">
            <v>전7-2</v>
          </cell>
          <cell r="Y700" t="str">
            <v>통신내선공</v>
          </cell>
          <cell r="Z700">
            <v>0.2</v>
          </cell>
          <cell r="AA700">
            <v>0.18</v>
          </cell>
          <cell r="AD700">
            <v>0</v>
          </cell>
          <cell r="AE700">
            <v>0.9</v>
          </cell>
          <cell r="AF700" t="str">
            <v>전7-2</v>
          </cell>
          <cell r="AG700">
            <v>0</v>
          </cell>
        </row>
        <row r="701">
          <cell r="C701" t="str">
            <v>SYSTEM BOX(4각 TYPE)</v>
          </cell>
          <cell r="D701" t="str">
            <v>250V 15A 접지2구</v>
          </cell>
          <cell r="E701" t="str">
            <v>개</v>
          </cell>
          <cell r="F701">
            <v>899</v>
          </cell>
          <cell r="G701">
            <v>60000</v>
          </cell>
          <cell r="H701">
            <v>1000</v>
          </cell>
          <cell r="I701">
            <v>957</v>
          </cell>
          <cell r="O701">
            <v>60000</v>
          </cell>
          <cell r="P701" t="str">
            <v>내선전공</v>
          </cell>
          <cell r="Q701">
            <v>0.2</v>
          </cell>
          <cell r="R701">
            <v>0.18</v>
          </cell>
          <cell r="U701">
            <v>0</v>
          </cell>
          <cell r="V701">
            <v>0.9</v>
          </cell>
          <cell r="W701" t="str">
            <v>전7-2</v>
          </cell>
          <cell r="Y701" t="str">
            <v>통신내선공</v>
          </cell>
          <cell r="Z701">
            <v>0.2</v>
          </cell>
          <cell r="AA701">
            <v>0.18</v>
          </cell>
          <cell r="AD701">
            <v>0</v>
          </cell>
          <cell r="AE701">
            <v>0.9</v>
          </cell>
          <cell r="AF701" t="str">
            <v>전7-2</v>
          </cell>
          <cell r="AG701">
            <v>0</v>
          </cell>
        </row>
        <row r="702">
          <cell r="B702">
            <v>1329</v>
          </cell>
          <cell r="C702" t="str">
            <v>SYSTEM BOX(PUSH TYPE)</v>
          </cell>
          <cell r="D702" t="str">
            <v>220V 15A 접지1구</v>
          </cell>
          <cell r="E702" t="str">
            <v>개</v>
          </cell>
          <cell r="F702">
            <v>899</v>
          </cell>
          <cell r="G702">
            <v>60000</v>
          </cell>
          <cell r="O702">
            <v>60000</v>
          </cell>
          <cell r="P702" t="str">
            <v>내선전공</v>
          </cell>
          <cell r="Q702">
            <v>0.2</v>
          </cell>
          <cell r="R702">
            <v>0.18</v>
          </cell>
          <cell r="U702">
            <v>0</v>
          </cell>
          <cell r="V702">
            <v>0.9</v>
          </cell>
          <cell r="W702" t="str">
            <v>전7-2</v>
          </cell>
          <cell r="Y702" t="str">
            <v>통신내선공</v>
          </cell>
          <cell r="Z702">
            <v>0.2</v>
          </cell>
          <cell r="AA702">
            <v>0.18</v>
          </cell>
          <cell r="AD702">
            <v>0</v>
          </cell>
          <cell r="AE702">
            <v>0.9</v>
          </cell>
          <cell r="AF702" t="str">
            <v>전7-2</v>
          </cell>
          <cell r="AG702">
            <v>0</v>
          </cell>
        </row>
        <row r="703">
          <cell r="B703">
            <v>1328</v>
          </cell>
          <cell r="C703" t="str">
            <v>SYSTEM BOX(OA FLOOR TYPE)</v>
          </cell>
          <cell r="D703" t="str">
            <v>250V 15A 접지2구</v>
          </cell>
          <cell r="E703" t="str">
            <v>개</v>
          </cell>
          <cell r="F703">
            <v>899</v>
          </cell>
          <cell r="G703">
            <v>60000</v>
          </cell>
          <cell r="O703">
            <v>60000</v>
          </cell>
          <cell r="P703" t="str">
            <v>내선전공</v>
          </cell>
          <cell r="Q703">
            <v>0.2</v>
          </cell>
          <cell r="R703">
            <v>0.18</v>
          </cell>
          <cell r="U703">
            <v>0</v>
          </cell>
          <cell r="V703">
            <v>0.9</v>
          </cell>
          <cell r="W703" t="str">
            <v>전7-2</v>
          </cell>
          <cell r="Y703" t="str">
            <v>통신내선공</v>
          </cell>
          <cell r="Z703">
            <v>0.2</v>
          </cell>
          <cell r="AA703">
            <v>0.18</v>
          </cell>
          <cell r="AD703">
            <v>0</v>
          </cell>
          <cell r="AE703">
            <v>0.9</v>
          </cell>
          <cell r="AF703" t="str">
            <v>전7-2</v>
          </cell>
          <cell r="AG703">
            <v>0</v>
          </cell>
        </row>
        <row r="704">
          <cell r="B704">
            <v>1330</v>
          </cell>
          <cell r="C704" t="str">
            <v>FLOOR BOX(PUSH)</v>
          </cell>
          <cell r="D704" t="str">
            <v>150*150*80(주물재)</v>
          </cell>
          <cell r="E704" t="str">
            <v>개</v>
          </cell>
          <cell r="F704" t="str">
            <v xml:space="preserve">                                                                                                                    </v>
          </cell>
          <cell r="G704">
            <v>2315</v>
          </cell>
          <cell r="H704">
            <v>938</v>
          </cell>
          <cell r="I704">
            <v>11000</v>
          </cell>
          <cell r="O704">
            <v>11000</v>
          </cell>
          <cell r="P704" t="str">
            <v>내선전공</v>
          </cell>
          <cell r="Q704">
            <v>0.2</v>
          </cell>
          <cell r="R704">
            <v>0.18</v>
          </cell>
          <cell r="U704">
            <v>0</v>
          </cell>
          <cell r="V704">
            <v>0.9</v>
          </cell>
          <cell r="W704" t="str">
            <v>전7-2</v>
          </cell>
          <cell r="Y704" t="str">
            <v>통신내선공</v>
          </cell>
          <cell r="Z704">
            <v>0.2</v>
          </cell>
          <cell r="AA704">
            <v>0.18</v>
          </cell>
          <cell r="AD704">
            <v>0</v>
          </cell>
          <cell r="AE704">
            <v>0.9</v>
          </cell>
          <cell r="AF704" t="str">
            <v>전7-2</v>
          </cell>
          <cell r="AG704">
            <v>0</v>
          </cell>
        </row>
        <row r="705">
          <cell r="B705">
            <v>1326</v>
          </cell>
          <cell r="C705" t="str">
            <v>5.배선기구</v>
          </cell>
          <cell r="D705" t="str">
            <v>250V 15A 방수 접지2구</v>
          </cell>
          <cell r="E705" t="str">
            <v>개</v>
          </cell>
          <cell r="F705">
            <v>955</v>
          </cell>
          <cell r="G705">
            <v>2686</v>
          </cell>
          <cell r="O705">
            <v>0</v>
          </cell>
          <cell r="P705" t="str">
            <v>내선전공</v>
          </cell>
          <cell r="Q705">
            <v>9.6000000000000002E-2</v>
          </cell>
          <cell r="R705">
            <v>0</v>
          </cell>
          <cell r="U705">
            <v>0</v>
          </cell>
          <cell r="V705">
            <v>1</v>
          </cell>
          <cell r="W705" t="str">
            <v>전7-14-가</v>
          </cell>
          <cell r="Y705" t="str">
            <v>통신내선공</v>
          </cell>
          <cell r="Z705">
            <v>9.6000000000000002E-2</v>
          </cell>
          <cell r="AA705">
            <v>0</v>
          </cell>
          <cell r="AD705">
            <v>0</v>
          </cell>
          <cell r="AE705">
            <v>1</v>
          </cell>
          <cell r="AF705" t="str">
            <v>전7-14</v>
          </cell>
          <cell r="AG705">
            <v>0</v>
          </cell>
        </row>
        <row r="706">
          <cell r="B706">
            <v>1500</v>
          </cell>
          <cell r="C706" t="str">
            <v>등기구</v>
          </cell>
          <cell r="D706" t="str">
            <v>FL 32W/2 (하면개방)</v>
          </cell>
          <cell r="E706" t="str">
            <v>개</v>
          </cell>
          <cell r="F706">
            <v>899</v>
          </cell>
          <cell r="G706">
            <v>60000</v>
          </cell>
          <cell r="O706">
            <v>0</v>
          </cell>
          <cell r="P706" t="str">
            <v>내선전공</v>
          </cell>
          <cell r="Q706">
            <v>0.46</v>
          </cell>
          <cell r="R706">
            <v>0.35599999999999998</v>
          </cell>
          <cell r="U706">
            <v>0</v>
          </cell>
          <cell r="V706">
            <v>0.77500000000000002</v>
          </cell>
          <cell r="W706" t="str">
            <v>전7-16</v>
          </cell>
          <cell r="Y706" t="str">
            <v>통신내선공</v>
          </cell>
          <cell r="Z706">
            <v>0.2</v>
          </cell>
          <cell r="AA706">
            <v>0</v>
          </cell>
          <cell r="AD706">
            <v>0</v>
          </cell>
          <cell r="AE706">
            <v>0.9</v>
          </cell>
          <cell r="AF706" t="str">
            <v>전7-2</v>
          </cell>
          <cell r="AG706">
            <v>0</v>
          </cell>
        </row>
        <row r="707">
          <cell r="B707">
            <v>1500</v>
          </cell>
          <cell r="C707" t="str">
            <v>등기구</v>
          </cell>
          <cell r="D707" t="str">
            <v>FL 32W/2 (슬림형)</v>
          </cell>
          <cell r="E707" t="str">
            <v>개</v>
          </cell>
          <cell r="F707">
            <v>899</v>
          </cell>
          <cell r="G707">
            <v>60000</v>
          </cell>
          <cell r="O707">
            <v>0</v>
          </cell>
          <cell r="P707" t="str">
            <v>내선전공</v>
          </cell>
          <cell r="Q707">
            <v>0.46</v>
          </cell>
          <cell r="R707">
            <v>0.35599999999999998</v>
          </cell>
          <cell r="U707">
            <v>0</v>
          </cell>
          <cell r="V707">
            <v>0.77500000000000002</v>
          </cell>
          <cell r="W707" t="str">
            <v>전7-16</v>
          </cell>
          <cell r="Y707" t="str">
            <v>통신내선공</v>
          </cell>
          <cell r="Z707">
            <v>0.2</v>
          </cell>
          <cell r="AA707">
            <v>0</v>
          </cell>
          <cell r="AD707">
            <v>0</v>
          </cell>
          <cell r="AE707">
            <v>0.9</v>
          </cell>
          <cell r="AF707" t="str">
            <v>전7-2</v>
          </cell>
          <cell r="AG707">
            <v>0</v>
          </cell>
        </row>
        <row r="708">
          <cell r="B708">
            <v>1500</v>
          </cell>
          <cell r="C708" t="str">
            <v>등기구</v>
          </cell>
          <cell r="D708" t="str">
            <v>FL 32W/2 (FRP)</v>
          </cell>
          <cell r="E708" t="str">
            <v>개</v>
          </cell>
          <cell r="F708">
            <v>899</v>
          </cell>
          <cell r="G708">
            <v>60000</v>
          </cell>
          <cell r="O708">
            <v>0</v>
          </cell>
          <cell r="P708" t="str">
            <v>내선전공</v>
          </cell>
          <cell r="Q708">
            <v>0.46</v>
          </cell>
          <cell r="R708">
            <v>0.35599999999999998</v>
          </cell>
          <cell r="U708">
            <v>0</v>
          </cell>
          <cell r="V708">
            <v>0.77500000000000002</v>
          </cell>
          <cell r="W708" t="str">
            <v>전7-16</v>
          </cell>
          <cell r="Y708" t="str">
            <v>통신내선공</v>
          </cell>
          <cell r="Z708">
            <v>0.2</v>
          </cell>
          <cell r="AA708">
            <v>0</v>
          </cell>
          <cell r="AD708">
            <v>0</v>
          </cell>
          <cell r="AE708">
            <v>0.9</v>
          </cell>
          <cell r="AF708" t="str">
            <v>전7-2</v>
          </cell>
          <cell r="AG708">
            <v>0</v>
          </cell>
        </row>
        <row r="709">
          <cell r="B709">
            <v>1500</v>
          </cell>
          <cell r="C709" t="str">
            <v>등기구</v>
          </cell>
          <cell r="D709" t="str">
            <v>FL 32W/2 (파라보릭)</v>
          </cell>
          <cell r="E709" t="str">
            <v>개</v>
          </cell>
          <cell r="F709">
            <v>899</v>
          </cell>
          <cell r="G709">
            <v>60000</v>
          </cell>
          <cell r="O709">
            <v>0</v>
          </cell>
          <cell r="P709" t="str">
            <v>내선전공</v>
          </cell>
          <cell r="Q709">
            <v>0.44800000000000001</v>
          </cell>
          <cell r="R709">
            <v>0.34699999999999998</v>
          </cell>
          <cell r="U709">
            <v>0</v>
          </cell>
          <cell r="V709">
            <v>0.77500000000000002</v>
          </cell>
          <cell r="W709" t="str">
            <v>전7-16</v>
          </cell>
          <cell r="Y709" t="str">
            <v>통신내선공</v>
          </cell>
          <cell r="Z709">
            <v>0.2</v>
          </cell>
          <cell r="AA709">
            <v>0</v>
          </cell>
          <cell r="AD709">
            <v>0</v>
          </cell>
          <cell r="AE709">
            <v>0.9</v>
          </cell>
          <cell r="AF709" t="str">
            <v>전7-2</v>
          </cell>
          <cell r="AG709">
            <v>0</v>
          </cell>
        </row>
        <row r="710">
          <cell r="B710">
            <v>1500</v>
          </cell>
          <cell r="C710" t="str">
            <v>등기구</v>
          </cell>
          <cell r="D710" t="str">
            <v>FL 32W/2 (루바)</v>
          </cell>
          <cell r="E710" t="str">
            <v>개</v>
          </cell>
          <cell r="F710" t="str">
            <v xml:space="preserve">                                                                                                                    </v>
          </cell>
          <cell r="H710">
            <v>938</v>
          </cell>
          <cell r="I710">
            <v>11000</v>
          </cell>
          <cell r="O710">
            <v>0</v>
          </cell>
          <cell r="P710" t="str">
            <v>내선전공</v>
          </cell>
          <cell r="Q710">
            <v>0.44800000000000001</v>
          </cell>
          <cell r="R710">
            <v>0.34699999999999998</v>
          </cell>
          <cell r="U710">
            <v>0</v>
          </cell>
          <cell r="V710">
            <v>0.77500000000000002</v>
          </cell>
          <cell r="W710" t="str">
            <v>전7-16</v>
          </cell>
          <cell r="Y710" t="str">
            <v>통신내선공</v>
          </cell>
          <cell r="Z710">
            <v>0.2</v>
          </cell>
          <cell r="AA710">
            <v>0</v>
          </cell>
          <cell r="AD710">
            <v>0</v>
          </cell>
          <cell r="AE710">
            <v>0.9</v>
          </cell>
          <cell r="AF710" t="str">
            <v>전7-2</v>
          </cell>
          <cell r="AG710">
            <v>0</v>
          </cell>
        </row>
        <row r="711">
          <cell r="B711">
            <v>1500</v>
          </cell>
          <cell r="C711" t="str">
            <v>등기구</v>
          </cell>
          <cell r="D711" t="str">
            <v>FL 32W/2 (직부)</v>
          </cell>
          <cell r="E711" t="str">
            <v>개</v>
          </cell>
          <cell r="O711">
            <v>0</v>
          </cell>
          <cell r="P711" t="str">
            <v>내선전공</v>
          </cell>
          <cell r="Q711">
            <v>0.30499999999999999</v>
          </cell>
          <cell r="R711">
            <v>0.23599999999999999</v>
          </cell>
          <cell r="U711">
            <v>0</v>
          </cell>
          <cell r="V711">
            <v>0.77500000000000002</v>
          </cell>
          <cell r="W711" t="str">
            <v>전7-16</v>
          </cell>
          <cell r="AA711">
            <v>0</v>
          </cell>
          <cell r="AD711">
            <v>0</v>
          </cell>
          <cell r="AG711">
            <v>0</v>
          </cell>
        </row>
        <row r="712">
          <cell r="B712">
            <v>1500</v>
          </cell>
          <cell r="C712" t="str">
            <v>등기구</v>
          </cell>
          <cell r="D712" t="str">
            <v>FL 32W/2 (P,P)</v>
          </cell>
          <cell r="E712" t="str">
            <v>개</v>
          </cell>
          <cell r="O712">
            <v>0</v>
          </cell>
          <cell r="P712" t="str">
            <v>내선전공</v>
          </cell>
          <cell r="Q712">
            <v>0.36499999999999999</v>
          </cell>
          <cell r="R712">
            <v>0.28199999999999997</v>
          </cell>
          <cell r="U712">
            <v>0</v>
          </cell>
          <cell r="V712">
            <v>0.77500000000000002</v>
          </cell>
          <cell r="W712" t="str">
            <v>전7-16</v>
          </cell>
          <cell r="AA712">
            <v>0</v>
          </cell>
          <cell r="AD712">
            <v>0</v>
          </cell>
          <cell r="AG712">
            <v>0</v>
          </cell>
        </row>
        <row r="713">
          <cell r="B713">
            <v>1500</v>
          </cell>
          <cell r="C713" t="str">
            <v>등기구</v>
          </cell>
          <cell r="D713" t="str">
            <v>FL 32W/1 (직부)</v>
          </cell>
          <cell r="E713" t="str">
            <v>개</v>
          </cell>
          <cell r="O713">
            <v>0</v>
          </cell>
          <cell r="P713" t="str">
            <v>내선전공</v>
          </cell>
          <cell r="Q713">
            <v>0.245</v>
          </cell>
          <cell r="R713">
            <v>0.189</v>
          </cell>
          <cell r="U713">
            <v>0</v>
          </cell>
          <cell r="V713">
            <v>0.77500000000000002</v>
          </cell>
          <cell r="W713" t="str">
            <v>전7-16</v>
          </cell>
          <cell r="AA713">
            <v>0</v>
          </cell>
          <cell r="AD713">
            <v>0</v>
          </cell>
          <cell r="AG713">
            <v>0</v>
          </cell>
        </row>
        <row r="714">
          <cell r="B714">
            <v>1500</v>
          </cell>
          <cell r="C714" t="str">
            <v>등기구</v>
          </cell>
          <cell r="D714" t="str">
            <v xml:space="preserve">FL 32W/1 (칠판) </v>
          </cell>
          <cell r="E714" t="str">
            <v>개</v>
          </cell>
          <cell r="O714">
            <v>0</v>
          </cell>
          <cell r="P714" t="str">
            <v>내선전공</v>
          </cell>
          <cell r="Q714">
            <v>0.29499999999999998</v>
          </cell>
          <cell r="R714">
            <v>0.22800000000000001</v>
          </cell>
          <cell r="U714">
            <v>0</v>
          </cell>
          <cell r="V714">
            <v>0.77500000000000002</v>
          </cell>
          <cell r="W714" t="str">
            <v>전7-16</v>
          </cell>
          <cell r="AA714">
            <v>0</v>
          </cell>
          <cell r="AD714">
            <v>0</v>
          </cell>
          <cell r="AG714">
            <v>0</v>
          </cell>
        </row>
        <row r="715">
          <cell r="B715">
            <v>1500</v>
          </cell>
          <cell r="C715" t="str">
            <v>등기구</v>
          </cell>
          <cell r="D715" t="str">
            <v xml:space="preserve">FL 32W/3 (칠판) </v>
          </cell>
          <cell r="E715" t="str">
            <v>개</v>
          </cell>
          <cell r="O715">
            <v>0</v>
          </cell>
          <cell r="P715" t="str">
            <v>내선전공</v>
          </cell>
          <cell r="Q715">
            <v>0.88500000000000001</v>
          </cell>
          <cell r="R715">
            <v>0.68500000000000005</v>
          </cell>
          <cell r="U715">
            <v>0</v>
          </cell>
          <cell r="V715">
            <v>0.77500000000000002</v>
          </cell>
          <cell r="W715" t="str">
            <v>전7-16</v>
          </cell>
          <cell r="AA715">
            <v>0</v>
          </cell>
          <cell r="AD715">
            <v>0</v>
          </cell>
          <cell r="AG715">
            <v>0</v>
          </cell>
        </row>
        <row r="716">
          <cell r="B716">
            <v>1500</v>
          </cell>
          <cell r="C716" t="str">
            <v>등기구</v>
          </cell>
          <cell r="D716" t="str">
            <v>FL 20W/2 (FRP)</v>
          </cell>
          <cell r="E716" t="str">
            <v>개</v>
          </cell>
          <cell r="O716">
            <v>0</v>
          </cell>
          <cell r="P716" t="str">
            <v>내선전공</v>
          </cell>
          <cell r="Q716">
            <v>0.3</v>
          </cell>
          <cell r="R716">
            <v>0.23200000000000001</v>
          </cell>
          <cell r="U716">
            <v>0</v>
          </cell>
          <cell r="V716">
            <v>0.77500000000000002</v>
          </cell>
          <cell r="W716" t="str">
            <v>전7-16</v>
          </cell>
          <cell r="AA716">
            <v>0</v>
          </cell>
          <cell r="AD716">
            <v>0</v>
          </cell>
          <cell r="AG716">
            <v>0</v>
          </cell>
        </row>
        <row r="717">
          <cell r="B717">
            <v>1500</v>
          </cell>
          <cell r="C717" t="str">
            <v>등기구</v>
          </cell>
          <cell r="D717" t="str">
            <v>FL 20W/2 (하면개방)</v>
          </cell>
          <cell r="E717" t="str">
            <v>개</v>
          </cell>
          <cell r="O717">
            <v>0</v>
          </cell>
          <cell r="P717" t="str">
            <v>내선전공</v>
          </cell>
          <cell r="Q717">
            <v>0.46</v>
          </cell>
          <cell r="R717">
            <v>0.35599999999999998</v>
          </cell>
          <cell r="U717">
            <v>0</v>
          </cell>
          <cell r="V717">
            <v>0.77500000000000002</v>
          </cell>
          <cell r="W717" t="str">
            <v>전7-16</v>
          </cell>
          <cell r="AA717">
            <v>0</v>
          </cell>
          <cell r="AD717">
            <v>0</v>
          </cell>
          <cell r="AG717">
            <v>0</v>
          </cell>
        </row>
        <row r="718">
          <cell r="B718">
            <v>1500</v>
          </cell>
          <cell r="C718" t="str">
            <v>등기구</v>
          </cell>
          <cell r="D718" t="str">
            <v>FL 20W/2 (슬림형)</v>
          </cell>
          <cell r="E718" t="str">
            <v>개</v>
          </cell>
          <cell r="O718">
            <v>0</v>
          </cell>
          <cell r="P718" t="str">
            <v>내선전공</v>
          </cell>
          <cell r="Q718">
            <v>0.46</v>
          </cell>
          <cell r="R718">
            <v>0.35599999999999998</v>
          </cell>
          <cell r="U718">
            <v>0</v>
          </cell>
          <cell r="V718">
            <v>0.77500000000000002</v>
          </cell>
          <cell r="W718" t="str">
            <v>전7-16</v>
          </cell>
          <cell r="AA718">
            <v>0</v>
          </cell>
          <cell r="AD718">
            <v>0</v>
          </cell>
          <cell r="AG718">
            <v>0</v>
          </cell>
        </row>
        <row r="719">
          <cell r="B719">
            <v>1500</v>
          </cell>
          <cell r="C719" t="str">
            <v>등기구</v>
          </cell>
          <cell r="D719" t="str">
            <v>FL 20W/2 (FRP)</v>
          </cell>
          <cell r="E719" t="str">
            <v>개</v>
          </cell>
          <cell r="O719">
            <v>0</v>
          </cell>
          <cell r="P719" t="str">
            <v>내선전공</v>
          </cell>
          <cell r="Q719">
            <v>0.46</v>
          </cell>
          <cell r="R719">
            <v>0.35599999999999998</v>
          </cell>
          <cell r="U719">
            <v>0</v>
          </cell>
          <cell r="V719">
            <v>0.77500000000000002</v>
          </cell>
          <cell r="W719" t="str">
            <v>전7-16</v>
          </cell>
          <cell r="AA719">
            <v>0</v>
          </cell>
          <cell r="AD719">
            <v>0</v>
          </cell>
          <cell r="AG719">
            <v>0</v>
          </cell>
        </row>
        <row r="720">
          <cell r="B720">
            <v>1500</v>
          </cell>
          <cell r="C720" t="str">
            <v>등기구</v>
          </cell>
          <cell r="D720" t="str">
            <v>FL 20W/2 (파라보릭)</v>
          </cell>
          <cell r="E720" t="str">
            <v>개</v>
          </cell>
          <cell r="O720">
            <v>0</v>
          </cell>
          <cell r="P720" t="str">
            <v>내선전공</v>
          </cell>
          <cell r="Q720">
            <v>0.44800000000000001</v>
          </cell>
          <cell r="R720">
            <v>0.34699999999999998</v>
          </cell>
          <cell r="U720">
            <v>0</v>
          </cell>
          <cell r="V720">
            <v>0.77500000000000002</v>
          </cell>
          <cell r="W720" t="str">
            <v>전7-16</v>
          </cell>
          <cell r="AA720">
            <v>0</v>
          </cell>
          <cell r="AD720">
            <v>0</v>
          </cell>
          <cell r="AG720">
            <v>0</v>
          </cell>
        </row>
        <row r="721">
          <cell r="B721">
            <v>1500</v>
          </cell>
          <cell r="C721" t="str">
            <v>등기구</v>
          </cell>
          <cell r="D721" t="str">
            <v>FL 20W/2 (루바)</v>
          </cell>
          <cell r="E721" t="str">
            <v>개</v>
          </cell>
          <cell r="O721">
            <v>0</v>
          </cell>
          <cell r="P721" t="str">
            <v>내선전공</v>
          </cell>
          <cell r="Q721">
            <v>0.44800000000000001</v>
          </cell>
          <cell r="R721">
            <v>0.34699999999999998</v>
          </cell>
          <cell r="U721">
            <v>0</v>
          </cell>
          <cell r="V721">
            <v>0.77500000000000002</v>
          </cell>
          <cell r="W721" t="str">
            <v>전7-16</v>
          </cell>
          <cell r="AA721">
            <v>0</v>
          </cell>
          <cell r="AD721">
            <v>0</v>
          </cell>
          <cell r="AG721">
            <v>0</v>
          </cell>
        </row>
        <row r="722">
          <cell r="B722">
            <v>1500</v>
          </cell>
          <cell r="C722" t="str">
            <v>등기구</v>
          </cell>
          <cell r="D722" t="str">
            <v>FL 20W/2 (직부)</v>
          </cell>
          <cell r="E722" t="str">
            <v>개</v>
          </cell>
          <cell r="O722">
            <v>0</v>
          </cell>
          <cell r="P722" t="str">
            <v>내선전공</v>
          </cell>
          <cell r="Q722">
            <v>0.30499999999999999</v>
          </cell>
          <cell r="R722">
            <v>0.23599999999999999</v>
          </cell>
          <cell r="U722">
            <v>0</v>
          </cell>
          <cell r="V722">
            <v>0.77500000000000002</v>
          </cell>
          <cell r="W722" t="str">
            <v>전7-16</v>
          </cell>
          <cell r="AA722">
            <v>0</v>
          </cell>
          <cell r="AD722">
            <v>0</v>
          </cell>
          <cell r="AG722">
            <v>0</v>
          </cell>
        </row>
        <row r="723">
          <cell r="B723">
            <v>1500</v>
          </cell>
          <cell r="C723" t="str">
            <v>등기구</v>
          </cell>
          <cell r="D723" t="str">
            <v>FL 20W/2 (P,P)</v>
          </cell>
          <cell r="E723" t="str">
            <v>개</v>
          </cell>
          <cell r="O723">
            <v>0</v>
          </cell>
          <cell r="P723" t="str">
            <v>내선전공</v>
          </cell>
          <cell r="Q723">
            <v>0.36499999999999999</v>
          </cell>
          <cell r="R723">
            <v>0.28199999999999997</v>
          </cell>
          <cell r="U723">
            <v>0</v>
          </cell>
          <cell r="V723">
            <v>0.77500000000000002</v>
          </cell>
          <cell r="W723" t="str">
            <v>전7-16</v>
          </cell>
          <cell r="AA723">
            <v>0</v>
          </cell>
          <cell r="AD723">
            <v>0</v>
          </cell>
          <cell r="AG723">
            <v>0</v>
          </cell>
        </row>
        <row r="724">
          <cell r="B724">
            <v>1500</v>
          </cell>
          <cell r="C724" t="str">
            <v>등기구</v>
          </cell>
          <cell r="D724" t="str">
            <v>FL 20W/4 (파라보릭)</v>
          </cell>
          <cell r="E724" t="str">
            <v>개</v>
          </cell>
          <cell r="O724">
            <v>0</v>
          </cell>
          <cell r="P724" t="str">
            <v>내선전공</v>
          </cell>
          <cell r="Q724">
            <v>0.56999999999999995</v>
          </cell>
          <cell r="R724">
            <v>0.441</v>
          </cell>
          <cell r="U724">
            <v>0</v>
          </cell>
          <cell r="V724">
            <v>0.77500000000000002</v>
          </cell>
          <cell r="W724" t="str">
            <v>전7-16</v>
          </cell>
          <cell r="AA724">
            <v>0</v>
          </cell>
          <cell r="AD724">
            <v>0</v>
          </cell>
          <cell r="AG724">
            <v>0</v>
          </cell>
        </row>
        <row r="725">
          <cell r="B725">
            <v>1500</v>
          </cell>
          <cell r="C725" t="str">
            <v>등기구</v>
          </cell>
          <cell r="D725" t="str">
            <v>FL 20W/1 (직부)</v>
          </cell>
          <cell r="E725" t="str">
            <v>개</v>
          </cell>
          <cell r="O725">
            <v>0</v>
          </cell>
          <cell r="P725" t="str">
            <v>내선전공</v>
          </cell>
          <cell r="Q725">
            <v>0.155</v>
          </cell>
          <cell r="R725">
            <v>0.12</v>
          </cell>
          <cell r="U725">
            <v>0</v>
          </cell>
          <cell r="V725">
            <v>0.77500000000000002</v>
          </cell>
          <cell r="W725" t="str">
            <v>전7-16</v>
          </cell>
          <cell r="AA725">
            <v>0</v>
          </cell>
          <cell r="AD725">
            <v>0</v>
          </cell>
          <cell r="AG725">
            <v>0</v>
          </cell>
        </row>
        <row r="726">
          <cell r="B726">
            <v>1500</v>
          </cell>
          <cell r="C726" t="str">
            <v>등기구</v>
          </cell>
          <cell r="D726" t="str">
            <v xml:space="preserve">벽부 IL60W </v>
          </cell>
          <cell r="E726" t="str">
            <v>개</v>
          </cell>
          <cell r="O726">
            <v>0</v>
          </cell>
          <cell r="P726" t="str">
            <v>내선전공</v>
          </cell>
          <cell r="Q726">
            <v>0.15</v>
          </cell>
          <cell r="R726">
            <v>0.112</v>
          </cell>
          <cell r="U726">
            <v>0</v>
          </cell>
          <cell r="V726">
            <v>0.75</v>
          </cell>
          <cell r="W726" t="str">
            <v>전7-15</v>
          </cell>
          <cell r="AA726">
            <v>0</v>
          </cell>
          <cell r="AD726">
            <v>0</v>
          </cell>
          <cell r="AG726">
            <v>0</v>
          </cell>
        </row>
        <row r="727">
          <cell r="B727">
            <v>1500</v>
          </cell>
          <cell r="C727" t="str">
            <v>등기구</v>
          </cell>
          <cell r="D727" t="str">
            <v xml:space="preserve">벽부 FEL15W </v>
          </cell>
          <cell r="E727" t="str">
            <v>개</v>
          </cell>
          <cell r="O727">
            <v>0</v>
          </cell>
          <cell r="P727" t="str">
            <v>내선전공</v>
          </cell>
          <cell r="Q727">
            <v>0.15</v>
          </cell>
          <cell r="R727">
            <v>0.112</v>
          </cell>
          <cell r="U727">
            <v>0</v>
          </cell>
          <cell r="V727">
            <v>0.75</v>
          </cell>
          <cell r="W727" t="str">
            <v>전7-15</v>
          </cell>
          <cell r="AA727">
            <v>0</v>
          </cell>
          <cell r="AD727">
            <v>0</v>
          </cell>
          <cell r="AG727">
            <v>0</v>
          </cell>
        </row>
        <row r="728">
          <cell r="B728">
            <v>1500</v>
          </cell>
          <cell r="C728" t="str">
            <v>등기구</v>
          </cell>
          <cell r="D728" t="str">
            <v>다운라이트 27W/2</v>
          </cell>
          <cell r="E728" t="str">
            <v>개</v>
          </cell>
          <cell r="O728">
            <v>0</v>
          </cell>
          <cell r="P728" t="str">
            <v>내선전공</v>
          </cell>
          <cell r="Q728">
            <v>0.245</v>
          </cell>
          <cell r="R728">
            <v>0.183</v>
          </cell>
          <cell r="U728">
            <v>0</v>
          </cell>
          <cell r="V728">
            <v>0.75</v>
          </cell>
          <cell r="W728" t="str">
            <v>전7-15</v>
          </cell>
          <cell r="AA728">
            <v>0</v>
          </cell>
          <cell r="AD728">
            <v>0</v>
          </cell>
          <cell r="AG728">
            <v>0</v>
          </cell>
        </row>
        <row r="729">
          <cell r="B729">
            <v>1500</v>
          </cell>
          <cell r="C729" t="str">
            <v>등기구</v>
          </cell>
          <cell r="D729" t="str">
            <v>다운라이트 18W/1</v>
          </cell>
          <cell r="E729" t="str">
            <v>개</v>
          </cell>
          <cell r="O729">
            <v>0</v>
          </cell>
          <cell r="P729" t="str">
            <v>내선전공</v>
          </cell>
          <cell r="Q729">
            <v>0.245</v>
          </cell>
          <cell r="R729">
            <v>0.183</v>
          </cell>
          <cell r="U729">
            <v>0</v>
          </cell>
          <cell r="V729">
            <v>0.75</v>
          </cell>
          <cell r="W729" t="str">
            <v>전7-15</v>
          </cell>
          <cell r="AA729">
            <v>0</v>
          </cell>
          <cell r="AD729">
            <v>0</v>
          </cell>
          <cell r="AG729">
            <v>0</v>
          </cell>
        </row>
        <row r="730">
          <cell r="B730">
            <v>1500</v>
          </cell>
          <cell r="C730" t="str">
            <v>등기구</v>
          </cell>
          <cell r="D730" t="str">
            <v>다운라이트 FPL 26W/1</v>
          </cell>
          <cell r="E730" t="str">
            <v>개</v>
          </cell>
          <cell r="O730">
            <v>0</v>
          </cell>
          <cell r="P730" t="str">
            <v>내선전공</v>
          </cell>
          <cell r="Q730">
            <v>0.245</v>
          </cell>
          <cell r="R730">
            <v>0.183</v>
          </cell>
          <cell r="U730">
            <v>0</v>
          </cell>
          <cell r="V730">
            <v>0.75</v>
          </cell>
          <cell r="W730" t="str">
            <v>전7-15</v>
          </cell>
          <cell r="AA730">
            <v>0</v>
          </cell>
          <cell r="AD730">
            <v>0</v>
          </cell>
          <cell r="AG730">
            <v>0</v>
          </cell>
        </row>
        <row r="731">
          <cell r="B731">
            <v>1500</v>
          </cell>
          <cell r="C731" t="str">
            <v>등기구</v>
          </cell>
          <cell r="D731" t="str">
            <v>다운라이트 FEL 15W/1</v>
          </cell>
          <cell r="E731" t="str">
            <v>개</v>
          </cell>
          <cell r="O731">
            <v>0</v>
          </cell>
          <cell r="P731" t="str">
            <v>내선전공</v>
          </cell>
          <cell r="Q731">
            <v>0.245</v>
          </cell>
          <cell r="R731">
            <v>0.183</v>
          </cell>
          <cell r="U731">
            <v>0</v>
          </cell>
          <cell r="V731">
            <v>0.75</v>
          </cell>
          <cell r="W731" t="str">
            <v>전7-15</v>
          </cell>
          <cell r="AA731">
            <v>0</v>
          </cell>
          <cell r="AD731">
            <v>0</v>
          </cell>
          <cell r="AG731">
            <v>0</v>
          </cell>
        </row>
        <row r="732">
          <cell r="B732">
            <v>1500</v>
          </cell>
          <cell r="C732" t="str">
            <v>등기구</v>
          </cell>
          <cell r="D732" t="str">
            <v>다운라이트 FEL 11W/1</v>
          </cell>
          <cell r="E732" t="str">
            <v>개</v>
          </cell>
          <cell r="O732">
            <v>0</v>
          </cell>
          <cell r="P732" t="str">
            <v>내선전공</v>
          </cell>
          <cell r="Q732">
            <v>0.245</v>
          </cell>
          <cell r="R732">
            <v>0.183</v>
          </cell>
          <cell r="U732">
            <v>0</v>
          </cell>
          <cell r="V732">
            <v>0.75</v>
          </cell>
          <cell r="W732" t="str">
            <v>전7-15</v>
          </cell>
          <cell r="AA732">
            <v>0</v>
          </cell>
          <cell r="AD732">
            <v>0</v>
          </cell>
          <cell r="AG732">
            <v>0</v>
          </cell>
        </row>
        <row r="733">
          <cell r="B733">
            <v>1500</v>
          </cell>
          <cell r="C733" t="str">
            <v>등기구</v>
          </cell>
          <cell r="D733" t="str">
            <v>투광기 MH 400W</v>
          </cell>
          <cell r="E733" t="str">
            <v>개</v>
          </cell>
          <cell r="O733">
            <v>0</v>
          </cell>
          <cell r="P733" t="str">
            <v>내선전공</v>
          </cell>
          <cell r="Q733">
            <v>1.68</v>
          </cell>
          <cell r="R733">
            <v>1.26</v>
          </cell>
          <cell r="U733">
            <v>0</v>
          </cell>
          <cell r="V733">
            <v>0.75</v>
          </cell>
          <cell r="W733" t="str">
            <v>전7-15</v>
          </cell>
          <cell r="AA733">
            <v>0</v>
          </cell>
          <cell r="AD733">
            <v>0</v>
          </cell>
          <cell r="AG733">
            <v>0</v>
          </cell>
        </row>
        <row r="734">
          <cell r="B734">
            <v>1500</v>
          </cell>
          <cell r="C734" t="str">
            <v>등기구</v>
          </cell>
          <cell r="D734" t="str">
            <v>매입 HQI250W</v>
          </cell>
          <cell r="E734" t="str">
            <v>개</v>
          </cell>
          <cell r="O734">
            <v>0</v>
          </cell>
          <cell r="P734" t="str">
            <v>내선전공</v>
          </cell>
          <cell r="Q734">
            <v>0.61</v>
          </cell>
          <cell r="R734">
            <v>0.45700000000000002</v>
          </cell>
          <cell r="U734">
            <v>0</v>
          </cell>
          <cell r="V734">
            <v>0.75</v>
          </cell>
          <cell r="W734" t="str">
            <v>전7-15</v>
          </cell>
          <cell r="AA734">
            <v>0</v>
          </cell>
          <cell r="AD734">
            <v>0</v>
          </cell>
          <cell r="AG734">
            <v>0</v>
          </cell>
        </row>
        <row r="735">
          <cell r="B735">
            <v>1500</v>
          </cell>
          <cell r="C735" t="str">
            <v>등기구</v>
          </cell>
          <cell r="D735" t="str">
            <v>벽부 PAR100W</v>
          </cell>
          <cell r="E735" t="str">
            <v>개</v>
          </cell>
          <cell r="O735">
            <v>0</v>
          </cell>
          <cell r="P735" t="str">
            <v>내선전공</v>
          </cell>
          <cell r="Q735">
            <v>0.38</v>
          </cell>
          <cell r="R735">
            <v>0.28499999999999998</v>
          </cell>
          <cell r="U735">
            <v>0</v>
          </cell>
          <cell r="V735">
            <v>0.75</v>
          </cell>
          <cell r="W735" t="str">
            <v>전7-15</v>
          </cell>
          <cell r="AA735">
            <v>0</v>
          </cell>
          <cell r="AD735">
            <v>0</v>
          </cell>
          <cell r="AG735">
            <v>0</v>
          </cell>
        </row>
        <row r="736">
          <cell r="B736">
            <v>1499</v>
          </cell>
          <cell r="C736" t="str">
            <v>등기구 (TYPE "Q")</v>
          </cell>
          <cell r="D736" t="str">
            <v>POLE MH250W/1(외등)</v>
          </cell>
          <cell r="E736" t="str">
            <v>개</v>
          </cell>
          <cell r="O736">
            <v>0</v>
          </cell>
          <cell r="P736" t="str">
            <v>내선전공</v>
          </cell>
          <cell r="Q736">
            <v>2.1</v>
          </cell>
          <cell r="R736">
            <v>1.575</v>
          </cell>
          <cell r="U736">
            <v>0</v>
          </cell>
          <cell r="V736">
            <v>0.75</v>
          </cell>
          <cell r="W736" t="str">
            <v>전7-15</v>
          </cell>
          <cell r="AA736">
            <v>0</v>
          </cell>
          <cell r="AD736">
            <v>0</v>
          </cell>
          <cell r="AG736">
            <v>0</v>
          </cell>
        </row>
        <row r="737">
          <cell r="B737">
            <v>14990</v>
          </cell>
          <cell r="C737" t="str">
            <v>태양광등기구 (TYPE "R")</v>
          </cell>
          <cell r="D737" t="str">
            <v>POLE 삼파장 45W/1(외등)</v>
          </cell>
          <cell r="E737" t="str">
            <v>개</v>
          </cell>
          <cell r="L737">
            <v>7000000</v>
          </cell>
          <cell r="O737">
            <v>7000000</v>
          </cell>
          <cell r="P737" t="str">
            <v>내선전공</v>
          </cell>
          <cell r="Q737">
            <v>2.1</v>
          </cell>
          <cell r="R737">
            <v>1.575</v>
          </cell>
          <cell r="U737">
            <v>0</v>
          </cell>
          <cell r="V737">
            <v>0.75</v>
          </cell>
          <cell r="W737" t="str">
            <v>전7-15</v>
          </cell>
          <cell r="AA737">
            <v>0</v>
          </cell>
          <cell r="AD737">
            <v>0</v>
          </cell>
          <cell r="AG737">
            <v>0</v>
          </cell>
        </row>
        <row r="738">
          <cell r="B738">
            <v>1500</v>
          </cell>
          <cell r="C738" t="str">
            <v>등기구 보강</v>
          </cell>
          <cell r="D738" t="str">
            <v>스프링형(T바표준) 1.5M</v>
          </cell>
          <cell r="E738" t="str">
            <v>개</v>
          </cell>
          <cell r="F738">
            <v>961</v>
          </cell>
          <cell r="G738">
            <v>4100</v>
          </cell>
          <cell r="H738">
            <v>1002</v>
          </cell>
          <cell r="I738">
            <v>4100</v>
          </cell>
          <cell r="O738">
            <v>4100</v>
          </cell>
          <cell r="P738" t="str">
            <v>내선전공</v>
          </cell>
          <cell r="Q738">
            <v>0.245</v>
          </cell>
          <cell r="R738">
            <v>0</v>
          </cell>
          <cell r="U738">
            <v>0</v>
          </cell>
          <cell r="V738">
            <v>1</v>
          </cell>
          <cell r="W738" t="str">
            <v>전7-15</v>
          </cell>
          <cell r="AA738">
            <v>0</v>
          </cell>
          <cell r="AD738">
            <v>0</v>
          </cell>
          <cell r="AG738">
            <v>0</v>
          </cell>
        </row>
        <row r="739">
          <cell r="B739">
            <v>1500</v>
          </cell>
          <cell r="C739" t="str">
            <v>등기구 보강</v>
          </cell>
          <cell r="D739" t="str">
            <v>스프링형(M바표준) 1.5M</v>
          </cell>
          <cell r="E739" t="str">
            <v>개</v>
          </cell>
          <cell r="F739">
            <v>961</v>
          </cell>
          <cell r="G739">
            <v>4100</v>
          </cell>
          <cell r="H739">
            <v>1002</v>
          </cell>
          <cell r="I739">
            <v>4100</v>
          </cell>
          <cell r="O739">
            <v>4100</v>
          </cell>
          <cell r="P739" t="str">
            <v>내선전공</v>
          </cell>
          <cell r="Q739">
            <v>1.68</v>
          </cell>
          <cell r="R739">
            <v>0</v>
          </cell>
          <cell r="U739">
            <v>0</v>
          </cell>
          <cell r="V739">
            <v>1</v>
          </cell>
          <cell r="W739" t="str">
            <v>전7-15</v>
          </cell>
          <cell r="AA739">
            <v>0</v>
          </cell>
          <cell r="AD739">
            <v>0</v>
          </cell>
          <cell r="AG739">
            <v>0</v>
          </cell>
        </row>
        <row r="740">
          <cell r="B740">
            <v>1500</v>
          </cell>
          <cell r="C740" t="str">
            <v>등기구 보강</v>
          </cell>
          <cell r="D740" t="str">
            <v>스프링형(M바표준) 2.0M</v>
          </cell>
          <cell r="E740" t="str">
            <v>개</v>
          </cell>
          <cell r="F740">
            <v>961</v>
          </cell>
          <cell r="G740">
            <v>4100</v>
          </cell>
          <cell r="H740">
            <v>1002</v>
          </cell>
          <cell r="I740">
            <v>4100</v>
          </cell>
          <cell r="O740">
            <v>4100</v>
          </cell>
          <cell r="P740" t="str">
            <v>내선전공</v>
          </cell>
          <cell r="Q740">
            <v>0.61</v>
          </cell>
          <cell r="R740">
            <v>0</v>
          </cell>
          <cell r="U740">
            <v>0</v>
          </cell>
          <cell r="V740">
            <v>1</v>
          </cell>
          <cell r="W740" t="str">
            <v>전7-15</v>
          </cell>
          <cell r="AA740">
            <v>0</v>
          </cell>
          <cell r="AD740">
            <v>0</v>
          </cell>
          <cell r="AG740">
            <v>0</v>
          </cell>
        </row>
        <row r="741">
          <cell r="B741">
            <v>1500</v>
          </cell>
          <cell r="C741" t="str">
            <v>등기구 (TYPE "A")</v>
          </cell>
          <cell r="D741" t="str">
            <v>FUL 8/36W (직부)</v>
          </cell>
          <cell r="E741" t="str">
            <v>개</v>
          </cell>
          <cell r="O741">
            <v>0</v>
          </cell>
          <cell r="P741" t="str">
            <v>내선전공</v>
          </cell>
          <cell r="Q741">
            <v>0.41519999999999996</v>
          </cell>
          <cell r="R741">
            <v>0.311</v>
          </cell>
          <cell r="U741">
            <v>0</v>
          </cell>
          <cell r="V741">
            <v>0.75</v>
          </cell>
          <cell r="W741" t="str">
            <v>전7-16</v>
          </cell>
          <cell r="AA741">
            <v>0</v>
          </cell>
          <cell r="AD741">
            <v>0</v>
          </cell>
          <cell r="AG741">
            <v>0</v>
          </cell>
        </row>
        <row r="742">
          <cell r="B742">
            <v>1500</v>
          </cell>
          <cell r="C742" t="str">
            <v>등기구 (TYPE "B")</v>
          </cell>
          <cell r="D742" t="str">
            <v>FUL 8/20W (직부)</v>
          </cell>
          <cell r="E742" t="str">
            <v>개</v>
          </cell>
          <cell r="O742">
            <v>0</v>
          </cell>
          <cell r="P742" t="str">
            <v>내선전공</v>
          </cell>
          <cell r="Q742">
            <v>0.41519999999999996</v>
          </cell>
          <cell r="R742">
            <v>0.311</v>
          </cell>
          <cell r="U742">
            <v>0</v>
          </cell>
          <cell r="V742">
            <v>0.75</v>
          </cell>
          <cell r="W742" t="str">
            <v>전7-16</v>
          </cell>
          <cell r="AA742">
            <v>0</v>
          </cell>
          <cell r="AD742">
            <v>0</v>
          </cell>
          <cell r="AG742">
            <v>0</v>
          </cell>
        </row>
        <row r="743">
          <cell r="B743">
            <v>1500</v>
          </cell>
          <cell r="C743" t="str">
            <v>등기구 (TYPE "C")</v>
          </cell>
          <cell r="D743" t="str">
            <v>FPL 2/36W (직부)</v>
          </cell>
          <cell r="E743" t="str">
            <v>개</v>
          </cell>
          <cell r="L743">
            <v>7000000</v>
          </cell>
          <cell r="O743">
            <v>0</v>
          </cell>
          <cell r="P743" t="str">
            <v>내선전공</v>
          </cell>
          <cell r="Q743">
            <v>0.30499999999999999</v>
          </cell>
          <cell r="R743">
            <v>0.22800000000000001</v>
          </cell>
          <cell r="U743">
            <v>0</v>
          </cell>
          <cell r="V743">
            <v>0.75</v>
          </cell>
          <cell r="W743" t="str">
            <v>전7-16</v>
          </cell>
          <cell r="AA743">
            <v>0</v>
          </cell>
          <cell r="AD743">
            <v>0</v>
          </cell>
          <cell r="AG743">
            <v>0</v>
          </cell>
        </row>
        <row r="744">
          <cell r="B744">
            <v>1500</v>
          </cell>
          <cell r="C744" t="str">
            <v>등기구 (TYPE "D")</v>
          </cell>
          <cell r="D744" t="str">
            <v>FPL 2/36W (직부)</v>
          </cell>
          <cell r="E744" t="str">
            <v>개</v>
          </cell>
          <cell r="F744">
            <v>961</v>
          </cell>
          <cell r="G744">
            <v>4100</v>
          </cell>
          <cell r="H744">
            <v>1002</v>
          </cell>
          <cell r="I744">
            <v>4100</v>
          </cell>
          <cell r="O744">
            <v>0</v>
          </cell>
          <cell r="P744" t="str">
            <v>내선전공</v>
          </cell>
          <cell r="Q744">
            <v>0.30499999999999999</v>
          </cell>
          <cell r="R744">
            <v>0.22800000000000001</v>
          </cell>
          <cell r="U744">
            <v>0</v>
          </cell>
          <cell r="V744">
            <v>0.75</v>
          </cell>
          <cell r="W744" t="str">
            <v>전7-16</v>
          </cell>
          <cell r="AA744">
            <v>0</v>
          </cell>
          <cell r="AD744">
            <v>0</v>
          </cell>
          <cell r="AG744">
            <v>0</v>
          </cell>
        </row>
        <row r="745">
          <cell r="B745">
            <v>1500</v>
          </cell>
          <cell r="C745" t="str">
            <v>등기구 (TYPE "E")</v>
          </cell>
          <cell r="D745" t="str">
            <v>FPL 1/36W (직부)</v>
          </cell>
          <cell r="E745" t="str">
            <v>개</v>
          </cell>
          <cell r="F745">
            <v>961</v>
          </cell>
          <cell r="G745">
            <v>4100</v>
          </cell>
          <cell r="H745">
            <v>1002</v>
          </cell>
          <cell r="I745">
            <v>4100</v>
          </cell>
          <cell r="O745">
            <v>0</v>
          </cell>
          <cell r="P745" t="str">
            <v>내선전공</v>
          </cell>
          <cell r="R745">
            <v>0</v>
          </cell>
          <cell r="U745">
            <v>0</v>
          </cell>
          <cell r="V745">
            <v>1</v>
          </cell>
          <cell r="W745" t="str">
            <v>전7-16</v>
          </cell>
          <cell r="AA745">
            <v>0</v>
          </cell>
          <cell r="AD745">
            <v>0</v>
          </cell>
          <cell r="AG745">
            <v>0</v>
          </cell>
        </row>
        <row r="746">
          <cell r="B746">
            <v>1500</v>
          </cell>
          <cell r="C746" t="str">
            <v>등기구 (TYPE "F")</v>
          </cell>
          <cell r="D746" t="str">
            <v>FPL 1/24W (직부)</v>
          </cell>
          <cell r="E746" t="str">
            <v>개</v>
          </cell>
          <cell r="F746">
            <v>961</v>
          </cell>
          <cell r="G746">
            <v>4100</v>
          </cell>
          <cell r="H746">
            <v>1002</v>
          </cell>
          <cell r="I746">
            <v>4100</v>
          </cell>
          <cell r="O746">
            <v>0</v>
          </cell>
          <cell r="P746" t="str">
            <v>내선전공</v>
          </cell>
          <cell r="R746">
            <v>0</v>
          </cell>
          <cell r="U746">
            <v>0</v>
          </cell>
          <cell r="V746">
            <v>1</v>
          </cell>
          <cell r="W746" t="str">
            <v>전7-16</v>
          </cell>
          <cell r="AA746">
            <v>0</v>
          </cell>
          <cell r="AD746">
            <v>0</v>
          </cell>
          <cell r="AG746">
            <v>0</v>
          </cell>
        </row>
        <row r="747">
          <cell r="B747">
            <v>1500</v>
          </cell>
          <cell r="C747" t="str">
            <v>등기구 (TYPE "G")</v>
          </cell>
          <cell r="D747" t="str">
            <v>IL 1/40W (직부)</v>
          </cell>
          <cell r="E747" t="str">
            <v>개</v>
          </cell>
          <cell r="O747">
            <v>0</v>
          </cell>
          <cell r="P747" t="str">
            <v>내선전공</v>
          </cell>
          <cell r="Q747">
            <v>0.17299999999999999</v>
          </cell>
          <cell r="R747">
            <v>0.129</v>
          </cell>
          <cell r="U747">
            <v>0</v>
          </cell>
          <cell r="V747">
            <v>0.75</v>
          </cell>
          <cell r="W747" t="str">
            <v>전7-16</v>
          </cell>
          <cell r="AA747">
            <v>0</v>
          </cell>
          <cell r="AD747">
            <v>0</v>
          </cell>
          <cell r="AG747">
            <v>0</v>
          </cell>
        </row>
        <row r="748">
          <cell r="B748">
            <v>1500</v>
          </cell>
          <cell r="C748" t="str">
            <v>등기구 (TYPE "G1")</v>
          </cell>
          <cell r="D748" t="str">
            <v>IL 2/40W (직부)</v>
          </cell>
          <cell r="E748" t="str">
            <v>개</v>
          </cell>
          <cell r="O748">
            <v>0</v>
          </cell>
          <cell r="P748" t="str">
            <v>내선전공</v>
          </cell>
          <cell r="Q748">
            <v>0.41519999999999996</v>
          </cell>
          <cell r="R748">
            <v>0</v>
          </cell>
          <cell r="U748">
            <v>0</v>
          </cell>
          <cell r="V748">
            <v>1</v>
          </cell>
          <cell r="W748" t="str">
            <v>전7-16</v>
          </cell>
          <cell r="AA748">
            <v>0</v>
          </cell>
          <cell r="AD748">
            <v>0</v>
          </cell>
          <cell r="AG748">
            <v>0</v>
          </cell>
        </row>
        <row r="749">
          <cell r="B749">
            <v>1500</v>
          </cell>
          <cell r="C749" t="str">
            <v>등기구 (TYPE "H")</v>
          </cell>
          <cell r="D749" t="str">
            <v>IL 2/30W (직부센스+비상)</v>
          </cell>
          <cell r="E749" t="str">
            <v>개</v>
          </cell>
          <cell r="O749">
            <v>0</v>
          </cell>
          <cell r="P749" t="str">
            <v>내선전공</v>
          </cell>
          <cell r="Q749">
            <v>0.17299999999999999</v>
          </cell>
          <cell r="R749">
            <v>0.129</v>
          </cell>
          <cell r="U749">
            <v>0</v>
          </cell>
          <cell r="V749">
            <v>0.75</v>
          </cell>
          <cell r="W749" t="str">
            <v>전7-16</v>
          </cell>
          <cell r="AA749">
            <v>0</v>
          </cell>
          <cell r="AD749">
            <v>0</v>
          </cell>
          <cell r="AG749">
            <v>0</v>
          </cell>
        </row>
        <row r="750">
          <cell r="B750">
            <v>1500</v>
          </cell>
          <cell r="C750" t="str">
            <v>등기구 (TYPE "H1")</v>
          </cell>
          <cell r="D750" t="str">
            <v>IL 1/30W (직부센스)</v>
          </cell>
          <cell r="E750" t="str">
            <v>개</v>
          </cell>
          <cell r="O750">
            <v>0</v>
          </cell>
          <cell r="P750" t="str">
            <v>내선전공</v>
          </cell>
          <cell r="Q750">
            <v>0.17299999999999999</v>
          </cell>
          <cell r="R750">
            <v>0.129</v>
          </cell>
          <cell r="U750">
            <v>0</v>
          </cell>
          <cell r="V750">
            <v>0.75</v>
          </cell>
          <cell r="W750" t="str">
            <v>전7-16</v>
          </cell>
          <cell r="AA750">
            <v>0</v>
          </cell>
          <cell r="AD750">
            <v>0</v>
          </cell>
          <cell r="AG750">
            <v>0</v>
          </cell>
        </row>
        <row r="751">
          <cell r="B751">
            <v>1500</v>
          </cell>
          <cell r="C751" t="str">
            <v>등기구 (TYPE "I")</v>
          </cell>
          <cell r="D751" t="str">
            <v>FL 2/32W (직부)</v>
          </cell>
          <cell r="E751" t="str">
            <v>개</v>
          </cell>
          <cell r="O751">
            <v>0</v>
          </cell>
          <cell r="P751" t="str">
            <v>내선전공</v>
          </cell>
          <cell r="Q751">
            <v>0.30499999999999999</v>
          </cell>
          <cell r="R751">
            <v>0.23599999999999999</v>
          </cell>
          <cell r="U751">
            <v>0</v>
          </cell>
          <cell r="V751">
            <v>0.77500000000000002</v>
          </cell>
          <cell r="W751" t="str">
            <v>전7-16</v>
          </cell>
          <cell r="AA751">
            <v>0</v>
          </cell>
          <cell r="AD751">
            <v>0</v>
          </cell>
          <cell r="AG751">
            <v>0</v>
          </cell>
        </row>
        <row r="752">
          <cell r="B752">
            <v>1500</v>
          </cell>
          <cell r="C752" t="str">
            <v>등기구 (TYPE "J")</v>
          </cell>
          <cell r="D752" t="str">
            <v xml:space="preserve">FL 2/32W (파이프 팬단트) </v>
          </cell>
          <cell r="E752" t="str">
            <v>개</v>
          </cell>
          <cell r="O752">
            <v>0</v>
          </cell>
          <cell r="P752" t="str">
            <v>내선전공</v>
          </cell>
          <cell r="Q752">
            <v>0.36499999999999999</v>
          </cell>
          <cell r="R752">
            <v>0.28199999999999997</v>
          </cell>
          <cell r="U752">
            <v>0</v>
          </cell>
          <cell r="V752">
            <v>0.77500000000000002</v>
          </cell>
          <cell r="W752" t="str">
            <v>전7-16</v>
          </cell>
          <cell r="AA752">
            <v>0</v>
          </cell>
          <cell r="AD752">
            <v>0</v>
          </cell>
          <cell r="AG752">
            <v>0</v>
          </cell>
        </row>
        <row r="753">
          <cell r="B753">
            <v>1500</v>
          </cell>
          <cell r="C753" t="str">
            <v>등기구 (TYPE "K")</v>
          </cell>
          <cell r="D753" t="str">
            <v>FL 1/32W (직부)</v>
          </cell>
          <cell r="E753" t="str">
            <v>개</v>
          </cell>
          <cell r="O753">
            <v>0</v>
          </cell>
          <cell r="P753" t="str">
            <v>내선전공</v>
          </cell>
          <cell r="Q753">
            <v>0.17299999999999999</v>
          </cell>
          <cell r="R753">
            <v>0</v>
          </cell>
          <cell r="U753">
            <v>0</v>
          </cell>
          <cell r="V753">
            <v>1</v>
          </cell>
          <cell r="W753" t="str">
            <v>전7-16</v>
          </cell>
          <cell r="AA753">
            <v>0</v>
          </cell>
          <cell r="AD753">
            <v>0</v>
          </cell>
          <cell r="AG753">
            <v>0</v>
          </cell>
        </row>
        <row r="754">
          <cell r="B754">
            <v>1500</v>
          </cell>
          <cell r="C754" t="str">
            <v>등기구 (TYPE "K1")</v>
          </cell>
          <cell r="D754" t="str">
            <v>FL 2/32W (직부)</v>
          </cell>
          <cell r="E754" t="str">
            <v>개</v>
          </cell>
          <cell r="O754">
            <v>0</v>
          </cell>
          <cell r="P754" t="str">
            <v>내선전공</v>
          </cell>
          <cell r="R754">
            <v>0</v>
          </cell>
          <cell r="U754">
            <v>0</v>
          </cell>
          <cell r="V754">
            <v>1</v>
          </cell>
          <cell r="W754" t="str">
            <v>전7-16</v>
          </cell>
          <cell r="AA754">
            <v>0</v>
          </cell>
          <cell r="AD754">
            <v>0</v>
          </cell>
          <cell r="AG754">
            <v>0</v>
          </cell>
        </row>
        <row r="755">
          <cell r="B755">
            <v>1500</v>
          </cell>
          <cell r="C755" t="str">
            <v>등기구 (TYPE "L")</v>
          </cell>
          <cell r="D755" t="str">
            <v>FUL 1/18W (다운라이트)</v>
          </cell>
          <cell r="E755" t="str">
            <v>개</v>
          </cell>
          <cell r="O755">
            <v>0</v>
          </cell>
          <cell r="P755" t="str">
            <v>내선전공</v>
          </cell>
          <cell r="Q755">
            <v>0.245</v>
          </cell>
          <cell r="R755">
            <v>0.183</v>
          </cell>
          <cell r="U755">
            <v>0</v>
          </cell>
          <cell r="V755">
            <v>0.75</v>
          </cell>
          <cell r="W755" t="str">
            <v>전7-15</v>
          </cell>
          <cell r="AA755">
            <v>0</v>
          </cell>
          <cell r="AD755">
            <v>0</v>
          </cell>
          <cell r="AG755">
            <v>0</v>
          </cell>
        </row>
        <row r="756">
          <cell r="B756">
            <v>1500</v>
          </cell>
          <cell r="C756" t="str">
            <v>등기구 (TYPE "M")</v>
          </cell>
          <cell r="D756" t="str">
            <v>FUL 2/20W (다운라이트)</v>
          </cell>
          <cell r="E756" t="str">
            <v>개</v>
          </cell>
          <cell r="O756">
            <v>0</v>
          </cell>
          <cell r="P756" t="str">
            <v>내선전공</v>
          </cell>
          <cell r="Q756">
            <v>0.245</v>
          </cell>
          <cell r="R756">
            <v>0.183</v>
          </cell>
          <cell r="U756">
            <v>0</v>
          </cell>
          <cell r="V756">
            <v>0.75</v>
          </cell>
          <cell r="W756" t="str">
            <v>전7-15</v>
          </cell>
          <cell r="AA756">
            <v>0</v>
          </cell>
          <cell r="AD756">
            <v>0</v>
          </cell>
          <cell r="AG756">
            <v>0</v>
          </cell>
        </row>
        <row r="757">
          <cell r="B757">
            <v>1500</v>
          </cell>
          <cell r="C757" t="str">
            <v>등기구 (TYPE "O")</v>
          </cell>
          <cell r="D757" t="str">
            <v>IL 1/60W (직부)</v>
          </cell>
          <cell r="E757" t="str">
            <v>개</v>
          </cell>
          <cell r="O757">
            <v>0</v>
          </cell>
          <cell r="P757" t="str">
            <v>내선전공</v>
          </cell>
          <cell r="Q757">
            <v>0.17299999999999999</v>
          </cell>
          <cell r="R757">
            <v>0.129</v>
          </cell>
          <cell r="U757">
            <v>0</v>
          </cell>
          <cell r="V757">
            <v>0.75</v>
          </cell>
          <cell r="W757" t="str">
            <v>전7-15</v>
          </cell>
          <cell r="AA757">
            <v>0</v>
          </cell>
          <cell r="AD757">
            <v>0</v>
          </cell>
          <cell r="AG757">
            <v>0</v>
          </cell>
        </row>
        <row r="758">
          <cell r="B758">
            <v>1500</v>
          </cell>
          <cell r="C758" t="str">
            <v>등기구 (TYPE "P")</v>
          </cell>
          <cell r="D758" t="str">
            <v>IL 1/60W (벽부)</v>
          </cell>
          <cell r="E758" t="str">
            <v>개</v>
          </cell>
          <cell r="O758">
            <v>0</v>
          </cell>
          <cell r="P758" t="str">
            <v>내선전공</v>
          </cell>
          <cell r="Q758">
            <v>0.36499999999999999</v>
          </cell>
          <cell r="R758">
            <v>0</v>
          </cell>
          <cell r="U758">
            <v>0</v>
          </cell>
          <cell r="V758">
            <v>1</v>
          </cell>
          <cell r="W758" t="str">
            <v>전7-15</v>
          </cell>
          <cell r="AA758">
            <v>0</v>
          </cell>
          <cell r="AD758">
            <v>0</v>
          </cell>
          <cell r="AG758">
            <v>0</v>
          </cell>
        </row>
        <row r="759">
          <cell r="B759">
            <v>1500</v>
          </cell>
          <cell r="C759" t="str">
            <v>등기구 (TYPE "Q")</v>
          </cell>
          <cell r="D759" t="str">
            <v>IL 2/60W (벽부)</v>
          </cell>
          <cell r="E759" t="str">
            <v>개</v>
          </cell>
          <cell r="O759">
            <v>0</v>
          </cell>
          <cell r="P759" t="str">
            <v>내선전공</v>
          </cell>
          <cell r="R759">
            <v>0</v>
          </cell>
          <cell r="U759">
            <v>0</v>
          </cell>
          <cell r="V759">
            <v>1</v>
          </cell>
          <cell r="W759" t="str">
            <v>전7-15</v>
          </cell>
          <cell r="AA759">
            <v>0</v>
          </cell>
          <cell r="AD759">
            <v>0</v>
          </cell>
          <cell r="AG759">
            <v>0</v>
          </cell>
        </row>
        <row r="760">
          <cell r="B760">
            <v>1500</v>
          </cell>
          <cell r="C760" t="str">
            <v>등기구 (TYPE "R")</v>
          </cell>
          <cell r="D760" t="str">
            <v>NA 100W x1 (벽부)</v>
          </cell>
          <cell r="E760" t="str">
            <v>개</v>
          </cell>
          <cell r="O760">
            <v>0</v>
          </cell>
          <cell r="P760" t="str">
            <v>내선전공</v>
          </cell>
          <cell r="Q760">
            <v>0.44</v>
          </cell>
          <cell r="R760">
            <v>0.33</v>
          </cell>
          <cell r="U760">
            <v>0</v>
          </cell>
          <cell r="V760">
            <v>0.75</v>
          </cell>
          <cell r="W760" t="str">
            <v>전7-16</v>
          </cell>
          <cell r="AA760">
            <v>0</v>
          </cell>
          <cell r="AD760">
            <v>0</v>
          </cell>
          <cell r="AG760">
            <v>0</v>
          </cell>
        </row>
        <row r="761">
          <cell r="B761">
            <v>1500</v>
          </cell>
          <cell r="C761" t="str">
            <v>등기구 (TYPE "S")</v>
          </cell>
          <cell r="D761" t="str">
            <v>FL 2/32W (레이스웨이)</v>
          </cell>
          <cell r="E761" t="str">
            <v>개</v>
          </cell>
          <cell r="O761">
            <v>0</v>
          </cell>
          <cell r="P761" t="str">
            <v>내선전공</v>
          </cell>
          <cell r="Q761">
            <v>0.30499999999999999</v>
          </cell>
          <cell r="R761">
            <v>0.23599999999999999</v>
          </cell>
          <cell r="U761">
            <v>0</v>
          </cell>
          <cell r="V761">
            <v>0.77500000000000002</v>
          </cell>
          <cell r="W761" t="str">
            <v>전7-16</v>
          </cell>
          <cell r="AA761">
            <v>0</v>
          </cell>
          <cell r="AD761">
            <v>0</v>
          </cell>
          <cell r="AG761">
            <v>0</v>
          </cell>
        </row>
        <row r="762">
          <cell r="B762">
            <v>1500</v>
          </cell>
          <cell r="C762" t="str">
            <v>등기구 (TYPE "T")</v>
          </cell>
          <cell r="D762" t="str">
            <v>MH 1/175W (옥외외등)</v>
          </cell>
          <cell r="E762" t="str">
            <v>개</v>
          </cell>
          <cell r="O762">
            <v>0</v>
          </cell>
          <cell r="P762" t="str">
            <v>내선전공</v>
          </cell>
          <cell r="Q762">
            <v>2.52</v>
          </cell>
          <cell r="R762">
            <v>1.89</v>
          </cell>
          <cell r="U762">
            <v>0</v>
          </cell>
          <cell r="V762">
            <v>0.75</v>
          </cell>
          <cell r="W762" t="str">
            <v>전7-16</v>
          </cell>
          <cell r="AA762">
            <v>0</v>
          </cell>
          <cell r="AD762">
            <v>0</v>
          </cell>
          <cell r="AG762">
            <v>0</v>
          </cell>
        </row>
        <row r="763">
          <cell r="B763">
            <v>1500</v>
          </cell>
          <cell r="C763" t="str">
            <v>등기구 (TYPE "U")</v>
          </cell>
          <cell r="D763" t="str">
            <v>IL 1/60W (벽부)</v>
          </cell>
          <cell r="E763" t="str">
            <v>개</v>
          </cell>
          <cell r="O763">
            <v>0</v>
          </cell>
          <cell r="P763" t="str">
            <v>내선전공</v>
          </cell>
          <cell r="Q763">
            <v>0.14899999999999999</v>
          </cell>
          <cell r="R763">
            <v>0.111</v>
          </cell>
          <cell r="U763">
            <v>0</v>
          </cell>
          <cell r="V763">
            <v>0.75</v>
          </cell>
          <cell r="W763" t="str">
            <v>전7-16</v>
          </cell>
          <cell r="AA763">
            <v>0</v>
          </cell>
          <cell r="AD763">
            <v>0</v>
          </cell>
          <cell r="AG763">
            <v>0</v>
          </cell>
        </row>
        <row r="764">
          <cell r="B764">
            <v>1500</v>
          </cell>
          <cell r="C764" t="str">
            <v>등기구 (TYPE "V")</v>
          </cell>
          <cell r="D764" t="str">
            <v>IL 2/60W (벽부)</v>
          </cell>
          <cell r="E764" t="str">
            <v>개</v>
          </cell>
          <cell r="O764">
            <v>0</v>
          </cell>
          <cell r="P764" t="str">
            <v>내선전공</v>
          </cell>
          <cell r="R764">
            <v>0</v>
          </cell>
          <cell r="U764">
            <v>0</v>
          </cell>
          <cell r="V764">
            <v>1</v>
          </cell>
          <cell r="W764" t="str">
            <v>전7-16</v>
          </cell>
          <cell r="AA764">
            <v>0</v>
          </cell>
          <cell r="AD764">
            <v>0</v>
          </cell>
          <cell r="AG764">
            <v>0</v>
          </cell>
        </row>
        <row r="765">
          <cell r="B765">
            <v>1500</v>
          </cell>
          <cell r="C765" t="str">
            <v>등기구 (TYPE "W")</v>
          </cell>
          <cell r="D765" t="str">
            <v>HAL 1/50W (스포트라이트)</v>
          </cell>
          <cell r="E765" t="str">
            <v>개</v>
          </cell>
          <cell r="O765">
            <v>0</v>
          </cell>
          <cell r="P765" t="str">
            <v>내선전공</v>
          </cell>
          <cell r="R765">
            <v>0</v>
          </cell>
          <cell r="U765">
            <v>0</v>
          </cell>
          <cell r="V765">
            <v>1</v>
          </cell>
          <cell r="W765" t="str">
            <v>전7-16</v>
          </cell>
          <cell r="AA765">
            <v>0</v>
          </cell>
          <cell r="AD765">
            <v>0</v>
          </cell>
          <cell r="AG765">
            <v>0</v>
          </cell>
        </row>
        <row r="766">
          <cell r="B766">
            <v>1500</v>
          </cell>
          <cell r="C766" t="str">
            <v>등기구 (TYPE "X")</v>
          </cell>
          <cell r="D766" t="str">
            <v>HAL 1/75W (라이팅닥트)</v>
          </cell>
          <cell r="E766" t="str">
            <v>개</v>
          </cell>
          <cell r="O766">
            <v>0</v>
          </cell>
          <cell r="P766" t="str">
            <v>내선전공</v>
          </cell>
          <cell r="Q766">
            <v>0.44</v>
          </cell>
          <cell r="R766">
            <v>0</v>
          </cell>
          <cell r="U766">
            <v>0</v>
          </cell>
          <cell r="V766">
            <v>1</v>
          </cell>
          <cell r="W766" t="str">
            <v>전7-15</v>
          </cell>
          <cell r="AA766">
            <v>0</v>
          </cell>
          <cell r="AD766">
            <v>0</v>
          </cell>
          <cell r="AG766">
            <v>0</v>
          </cell>
        </row>
        <row r="767">
          <cell r="B767">
            <v>1500</v>
          </cell>
          <cell r="C767" t="str">
            <v>등기구 (TYPE "Y")</v>
          </cell>
          <cell r="D767" t="str">
            <v>벽부 FPL18W/1</v>
          </cell>
          <cell r="E767" t="str">
            <v>개</v>
          </cell>
          <cell r="O767">
            <v>0</v>
          </cell>
          <cell r="P767" t="str">
            <v>내선전공</v>
          </cell>
          <cell r="Q767">
            <v>0.17</v>
          </cell>
          <cell r="R767">
            <v>0.127</v>
          </cell>
          <cell r="U767">
            <v>0</v>
          </cell>
          <cell r="V767">
            <v>0.75</v>
          </cell>
          <cell r="W767" t="str">
            <v>전7-15</v>
          </cell>
          <cell r="AA767">
            <v>0</v>
          </cell>
          <cell r="AD767">
            <v>0</v>
          </cell>
          <cell r="AG767">
            <v>0</v>
          </cell>
        </row>
        <row r="768">
          <cell r="B768">
            <v>1500</v>
          </cell>
          <cell r="C768" t="str">
            <v>등기구</v>
          </cell>
          <cell r="D768" t="str">
            <v>IL 1/60W (펜단트)</v>
          </cell>
          <cell r="E768" t="str">
            <v>개</v>
          </cell>
          <cell r="O768">
            <v>0</v>
          </cell>
          <cell r="P768" t="str">
            <v>내선전공</v>
          </cell>
          <cell r="Q768">
            <v>0.18</v>
          </cell>
          <cell r="R768">
            <v>0.13500000000000001</v>
          </cell>
          <cell r="U768">
            <v>0</v>
          </cell>
          <cell r="V768">
            <v>0.75</v>
          </cell>
          <cell r="W768" t="str">
            <v>전7-15</v>
          </cell>
          <cell r="AA768">
            <v>0</v>
          </cell>
          <cell r="AD768">
            <v>0</v>
          </cell>
          <cell r="AG768">
            <v>0</v>
          </cell>
        </row>
        <row r="769">
          <cell r="B769">
            <v>1500</v>
          </cell>
          <cell r="C769" t="str">
            <v>등기구</v>
          </cell>
          <cell r="D769" t="str">
            <v>FL 32W/2 (방폭등)</v>
          </cell>
          <cell r="E769" t="str">
            <v>개</v>
          </cell>
          <cell r="O769">
            <v>0</v>
          </cell>
          <cell r="P769" t="str">
            <v>내선전공</v>
          </cell>
          <cell r="Q769">
            <v>0.73</v>
          </cell>
          <cell r="R769">
            <v>0.56499999999999995</v>
          </cell>
          <cell r="U769">
            <v>0</v>
          </cell>
          <cell r="V769">
            <v>0.77500000000000002</v>
          </cell>
          <cell r="W769" t="str">
            <v>전7-15</v>
          </cell>
          <cell r="AA769">
            <v>0</v>
          </cell>
          <cell r="AD769">
            <v>0</v>
          </cell>
          <cell r="AG769">
            <v>0</v>
          </cell>
        </row>
        <row r="770">
          <cell r="B770">
            <v>1500</v>
          </cell>
          <cell r="C770" t="str">
            <v>AUTO LIFT LIGHT(M TYPE)</v>
          </cell>
          <cell r="D770" t="str">
            <v>W/안정기,램프,안전망,투광기</v>
          </cell>
          <cell r="E770" t="str">
            <v>SET</v>
          </cell>
          <cell r="O770">
            <v>0</v>
          </cell>
          <cell r="P770" t="str">
            <v>내선전공</v>
          </cell>
          <cell r="Q770">
            <v>0.495</v>
          </cell>
          <cell r="R770">
            <v>0.371</v>
          </cell>
          <cell r="U770">
            <v>0</v>
          </cell>
          <cell r="V770">
            <v>0.75</v>
          </cell>
          <cell r="W770" t="str">
            <v>전7-16</v>
          </cell>
          <cell r="AA770">
            <v>0</v>
          </cell>
          <cell r="AD770">
            <v>0</v>
          </cell>
          <cell r="AG770">
            <v>0</v>
          </cell>
        </row>
        <row r="771">
          <cell r="B771">
            <v>1500</v>
          </cell>
          <cell r="C771" t="str">
            <v>등기구 (N TYPE)</v>
          </cell>
          <cell r="D771" t="str">
            <v>NA 100W (주차장 램프)</v>
          </cell>
          <cell r="E771" t="str">
            <v>개</v>
          </cell>
          <cell r="O771">
            <v>0</v>
          </cell>
          <cell r="P771" t="str">
            <v>내선전공</v>
          </cell>
          <cell r="Q771">
            <v>0.158</v>
          </cell>
          <cell r="R771">
            <v>0.11799999999999999</v>
          </cell>
          <cell r="U771">
            <v>0</v>
          </cell>
          <cell r="V771">
            <v>0.75</v>
          </cell>
          <cell r="W771" t="str">
            <v>전7-15</v>
          </cell>
          <cell r="AA771">
            <v>0</v>
          </cell>
          <cell r="AD771">
            <v>0</v>
          </cell>
          <cell r="AG771">
            <v>0</v>
          </cell>
        </row>
        <row r="772">
          <cell r="B772">
            <v>1500</v>
          </cell>
          <cell r="C772" t="str">
            <v>등기구 (B TYPE)</v>
          </cell>
          <cell r="D772" t="str">
            <v>HAL 10W/1 (벽부 비상조명)</v>
          </cell>
          <cell r="E772" t="str">
            <v>개</v>
          </cell>
          <cell r="O772">
            <v>0</v>
          </cell>
          <cell r="P772" t="str">
            <v>내선전공</v>
          </cell>
          <cell r="Q772">
            <v>0.13500000000000001</v>
          </cell>
          <cell r="R772">
            <v>0.10100000000000001</v>
          </cell>
          <cell r="U772">
            <v>0</v>
          </cell>
          <cell r="V772">
            <v>0.75</v>
          </cell>
          <cell r="W772" t="str">
            <v>전7-16</v>
          </cell>
          <cell r="AA772">
            <v>0</v>
          </cell>
          <cell r="AD772">
            <v>0</v>
          </cell>
          <cell r="AG772">
            <v>0</v>
          </cell>
        </row>
        <row r="773">
          <cell r="B773">
            <v>1500</v>
          </cell>
          <cell r="C773" t="str">
            <v>등기구</v>
          </cell>
          <cell r="D773" t="str">
            <v>FL 32W/2 (파라보릭)</v>
          </cell>
          <cell r="E773" t="str">
            <v>개</v>
          </cell>
          <cell r="O773">
            <v>0</v>
          </cell>
          <cell r="P773" t="str">
            <v>내선전공</v>
          </cell>
          <cell r="Q773">
            <v>0.64</v>
          </cell>
          <cell r="R773">
            <v>0.496</v>
          </cell>
          <cell r="U773">
            <v>0</v>
          </cell>
          <cell r="V773">
            <v>0.77500000000000002</v>
          </cell>
          <cell r="W773" t="str">
            <v>전7-16</v>
          </cell>
          <cell r="AA773">
            <v>0</v>
          </cell>
          <cell r="AD773">
            <v>0</v>
          </cell>
          <cell r="AG773">
            <v>0</v>
          </cell>
        </row>
        <row r="774">
          <cell r="C774" t="str">
            <v>등기구</v>
          </cell>
          <cell r="D774" t="str">
            <v>FPL 36W/3 (매입파라보릭루바)</v>
          </cell>
          <cell r="E774" t="str">
            <v>개</v>
          </cell>
          <cell r="O774">
            <v>0</v>
          </cell>
          <cell r="P774" t="str">
            <v>내선전공</v>
          </cell>
          <cell r="Q774">
            <v>0.64</v>
          </cell>
          <cell r="R774">
            <v>0.496</v>
          </cell>
          <cell r="U774">
            <v>0</v>
          </cell>
          <cell r="V774">
            <v>0.77500000000000002</v>
          </cell>
          <cell r="W774" t="str">
            <v>전7-16</v>
          </cell>
          <cell r="AA774">
            <v>0</v>
          </cell>
          <cell r="AD774">
            <v>0</v>
          </cell>
          <cell r="AG774">
            <v>0</v>
          </cell>
        </row>
        <row r="775">
          <cell r="C775" t="str">
            <v>등기구</v>
          </cell>
          <cell r="D775" t="str">
            <v>FPL 56W/3 (매입파라보릭루바)</v>
          </cell>
          <cell r="E775" t="str">
            <v>개</v>
          </cell>
          <cell r="O775">
            <v>0</v>
          </cell>
          <cell r="P775" t="str">
            <v>내선전공</v>
          </cell>
          <cell r="Q775">
            <v>0.64</v>
          </cell>
          <cell r="R775">
            <v>0.496</v>
          </cell>
          <cell r="U775">
            <v>0</v>
          </cell>
          <cell r="V775">
            <v>0.77500000000000002</v>
          </cell>
          <cell r="W775" t="str">
            <v>전7-16</v>
          </cell>
          <cell r="AA775">
            <v>0</v>
          </cell>
          <cell r="AD775">
            <v>0</v>
          </cell>
          <cell r="AG775">
            <v>0</v>
          </cell>
        </row>
        <row r="776">
          <cell r="C776" t="str">
            <v>등기구</v>
          </cell>
          <cell r="D776" t="str">
            <v>MH 250W (승하강식)</v>
          </cell>
          <cell r="E776" t="str">
            <v>개</v>
          </cell>
          <cell r="O776">
            <v>0</v>
          </cell>
          <cell r="P776" t="str">
            <v>내선전공</v>
          </cell>
          <cell r="Q776">
            <v>1.5</v>
          </cell>
          <cell r="R776">
            <v>1.125</v>
          </cell>
          <cell r="U776">
            <v>0</v>
          </cell>
          <cell r="V776">
            <v>0.75</v>
          </cell>
          <cell r="W776" t="str">
            <v>전7-16</v>
          </cell>
          <cell r="AA776">
            <v>0</v>
          </cell>
          <cell r="AD776">
            <v>0</v>
          </cell>
          <cell r="AG776">
            <v>0</v>
          </cell>
        </row>
        <row r="777">
          <cell r="C777" t="str">
            <v>등기구 (P TYPE)</v>
          </cell>
          <cell r="D777" t="str">
            <v>MH 400W (승하강식)</v>
          </cell>
          <cell r="E777" t="str">
            <v>개</v>
          </cell>
          <cell r="O777">
            <v>0</v>
          </cell>
          <cell r="P777" t="str">
            <v>내선전공</v>
          </cell>
          <cell r="Q777">
            <v>0.495</v>
          </cell>
          <cell r="R777">
            <v>0.371</v>
          </cell>
          <cell r="U777">
            <v>0</v>
          </cell>
          <cell r="V777">
            <v>0.75</v>
          </cell>
          <cell r="W777" t="str">
            <v>전7-16</v>
          </cell>
          <cell r="AA777">
            <v>0</v>
          </cell>
          <cell r="AD777">
            <v>0</v>
          </cell>
          <cell r="AG777">
            <v>0</v>
          </cell>
        </row>
        <row r="778">
          <cell r="C778" t="str">
            <v>등기구 (P TYPE)</v>
          </cell>
          <cell r="D778" t="str">
            <v>IL 100W (정원등)</v>
          </cell>
          <cell r="E778" t="str">
            <v>개</v>
          </cell>
          <cell r="O778">
            <v>0</v>
          </cell>
          <cell r="P778" t="str">
            <v>내선전공</v>
          </cell>
          <cell r="Q778">
            <v>2.1</v>
          </cell>
          <cell r="R778">
            <v>1.575</v>
          </cell>
          <cell r="U778">
            <v>0</v>
          </cell>
          <cell r="V778">
            <v>0.75</v>
          </cell>
          <cell r="W778" t="str">
            <v>전7-16</v>
          </cell>
          <cell r="AA778">
            <v>0</v>
          </cell>
          <cell r="AD778">
            <v>0</v>
          </cell>
          <cell r="AG778">
            <v>0</v>
          </cell>
        </row>
        <row r="779">
          <cell r="C779" t="str">
            <v>등기구 (G TYPE)</v>
          </cell>
          <cell r="D779" t="str">
            <v>다운라이트 FEL 15W/1</v>
          </cell>
          <cell r="E779" t="str">
            <v>개</v>
          </cell>
          <cell r="O779">
            <v>0</v>
          </cell>
          <cell r="P779" t="str">
            <v>내선전공</v>
          </cell>
          <cell r="Q779">
            <v>0.245</v>
          </cell>
          <cell r="R779">
            <v>0.183</v>
          </cell>
          <cell r="U779">
            <v>0</v>
          </cell>
          <cell r="V779">
            <v>0.75</v>
          </cell>
          <cell r="W779" t="str">
            <v>전7-15</v>
          </cell>
          <cell r="AA779">
            <v>0</v>
          </cell>
          <cell r="AD779">
            <v>0</v>
          </cell>
          <cell r="AG779">
            <v>0</v>
          </cell>
        </row>
        <row r="780">
          <cell r="C780" t="str">
            <v>등기구 (H TYPE)</v>
          </cell>
          <cell r="D780" t="str">
            <v xml:space="preserve">벽부 FEL15W </v>
          </cell>
          <cell r="E780" t="str">
            <v>개</v>
          </cell>
          <cell r="O780">
            <v>0</v>
          </cell>
          <cell r="P780" t="str">
            <v>내선전공</v>
          </cell>
          <cell r="Q780">
            <v>0.15</v>
          </cell>
          <cell r="R780">
            <v>0.112</v>
          </cell>
          <cell r="U780">
            <v>0</v>
          </cell>
          <cell r="V780">
            <v>0.75</v>
          </cell>
          <cell r="W780" t="str">
            <v>전7-15</v>
          </cell>
          <cell r="AA780">
            <v>0</v>
          </cell>
          <cell r="AD780">
            <v>0</v>
          </cell>
          <cell r="AG780">
            <v>0</v>
          </cell>
        </row>
        <row r="781">
          <cell r="C781" t="str">
            <v>등기구 (A TYPE)</v>
          </cell>
          <cell r="D781" t="str">
            <v xml:space="preserve">직부 FEL23W </v>
          </cell>
          <cell r="E781" t="str">
            <v>개</v>
          </cell>
          <cell r="N781">
            <v>5000</v>
          </cell>
          <cell r="O781">
            <v>5000</v>
          </cell>
          <cell r="P781" t="str">
            <v>내선전공</v>
          </cell>
          <cell r="Q781">
            <v>0.18</v>
          </cell>
          <cell r="R781">
            <v>0.13500000000000001</v>
          </cell>
          <cell r="U781">
            <v>0</v>
          </cell>
          <cell r="V781">
            <v>0.75</v>
          </cell>
          <cell r="W781" t="str">
            <v>전7-15</v>
          </cell>
          <cell r="AA781">
            <v>0</v>
          </cell>
          <cell r="AD781">
            <v>0</v>
          </cell>
          <cell r="AG781">
            <v>0</v>
          </cell>
        </row>
        <row r="782">
          <cell r="C782" t="str">
            <v>등기구 (B TYPE)</v>
          </cell>
          <cell r="D782" t="str">
            <v xml:space="preserve">직부(방습형) FEL23W </v>
          </cell>
          <cell r="E782" t="str">
            <v>개</v>
          </cell>
          <cell r="N782">
            <v>7000</v>
          </cell>
          <cell r="O782">
            <v>7000</v>
          </cell>
          <cell r="P782" t="str">
            <v>내선전공</v>
          </cell>
          <cell r="Q782">
            <v>0.18</v>
          </cell>
          <cell r="R782">
            <v>0.13500000000000001</v>
          </cell>
          <cell r="U782">
            <v>0</v>
          </cell>
          <cell r="V782">
            <v>0.75</v>
          </cell>
          <cell r="W782" t="str">
            <v>전7-15</v>
          </cell>
          <cell r="AA782">
            <v>0</v>
          </cell>
          <cell r="AD782">
            <v>0</v>
          </cell>
          <cell r="AG782">
            <v>0</v>
          </cell>
        </row>
        <row r="783">
          <cell r="C783" t="str">
            <v>등기구 (C TYPE)</v>
          </cell>
          <cell r="D783" t="str">
            <v xml:space="preserve">직부(센스부) FEL23W </v>
          </cell>
          <cell r="E783" t="str">
            <v>개</v>
          </cell>
          <cell r="N783">
            <v>10200</v>
          </cell>
          <cell r="O783">
            <v>10200</v>
          </cell>
          <cell r="P783" t="str">
            <v>내선전공</v>
          </cell>
          <cell r="Q783">
            <v>0.18</v>
          </cell>
          <cell r="R783">
            <v>0.13500000000000001</v>
          </cell>
          <cell r="U783">
            <v>0</v>
          </cell>
          <cell r="V783">
            <v>0.75</v>
          </cell>
          <cell r="W783" t="str">
            <v>전7-15</v>
          </cell>
          <cell r="AA783">
            <v>0</v>
          </cell>
          <cell r="AD783">
            <v>0</v>
          </cell>
          <cell r="AG783">
            <v>0</v>
          </cell>
        </row>
        <row r="784">
          <cell r="C784" t="str">
            <v>등기구 (D TYPE)</v>
          </cell>
          <cell r="D784" t="str">
            <v xml:space="preserve">벽부 FEL23W </v>
          </cell>
          <cell r="E784" t="str">
            <v>개</v>
          </cell>
          <cell r="N784">
            <v>6000</v>
          </cell>
          <cell r="O784">
            <v>6000</v>
          </cell>
          <cell r="P784" t="str">
            <v>내선전공</v>
          </cell>
          <cell r="Q784">
            <v>0.15</v>
          </cell>
          <cell r="R784">
            <v>0.112</v>
          </cell>
          <cell r="U784">
            <v>0</v>
          </cell>
          <cell r="V784">
            <v>0.75</v>
          </cell>
          <cell r="W784" t="str">
            <v>전7-15</v>
          </cell>
          <cell r="AA784">
            <v>0</v>
          </cell>
          <cell r="AD784">
            <v>0</v>
          </cell>
          <cell r="AG784">
            <v>0</v>
          </cell>
        </row>
        <row r="785">
          <cell r="C785" t="str">
            <v>거실등,휴게실등</v>
          </cell>
          <cell r="D785" t="str">
            <v>FPL 36W/2 (직부)</v>
          </cell>
          <cell r="E785" t="str">
            <v>개</v>
          </cell>
          <cell r="N785">
            <v>90000</v>
          </cell>
          <cell r="O785">
            <v>90000</v>
          </cell>
          <cell r="P785" t="str">
            <v>내선전공</v>
          </cell>
          <cell r="Q785">
            <v>0.30499999999999999</v>
          </cell>
          <cell r="R785">
            <v>0.23599999999999999</v>
          </cell>
          <cell r="U785">
            <v>0</v>
          </cell>
          <cell r="V785">
            <v>0.77500000000000002</v>
          </cell>
          <cell r="W785" t="str">
            <v>전7-16</v>
          </cell>
          <cell r="AA785">
            <v>0</v>
          </cell>
          <cell r="AD785">
            <v>0</v>
          </cell>
          <cell r="AG785">
            <v>0</v>
          </cell>
        </row>
        <row r="786">
          <cell r="C786" t="str">
            <v>주방등</v>
          </cell>
          <cell r="D786" t="str">
            <v>FPL 36W/2 (직부)</v>
          </cell>
          <cell r="E786" t="str">
            <v>개</v>
          </cell>
          <cell r="N786">
            <v>28800</v>
          </cell>
          <cell r="O786">
            <v>28800</v>
          </cell>
          <cell r="P786" t="str">
            <v>내선전공</v>
          </cell>
          <cell r="Q786">
            <v>0.30499999999999999</v>
          </cell>
          <cell r="R786">
            <v>0.23599999999999999</v>
          </cell>
          <cell r="U786">
            <v>0</v>
          </cell>
          <cell r="V786">
            <v>0.77500000000000002</v>
          </cell>
          <cell r="W786" t="str">
            <v>전7-16</v>
          </cell>
          <cell r="AA786">
            <v>0</v>
          </cell>
          <cell r="AD786">
            <v>0</v>
          </cell>
          <cell r="AG786">
            <v>0</v>
          </cell>
        </row>
        <row r="787">
          <cell r="C787" t="str">
            <v>식탁등</v>
          </cell>
          <cell r="D787" t="str">
            <v>EL20W (파이프팬던트)</v>
          </cell>
          <cell r="E787" t="str">
            <v>개</v>
          </cell>
          <cell r="N787">
            <v>32400</v>
          </cell>
          <cell r="O787">
            <v>32400</v>
          </cell>
          <cell r="P787" t="str">
            <v>내선전공</v>
          </cell>
          <cell r="Q787">
            <v>0.17</v>
          </cell>
          <cell r="R787">
            <v>0.127</v>
          </cell>
          <cell r="U787">
            <v>0</v>
          </cell>
          <cell r="V787">
            <v>0.75</v>
          </cell>
          <cell r="W787" t="str">
            <v>전7-15</v>
          </cell>
          <cell r="AA787">
            <v>0</v>
          </cell>
          <cell r="AD787">
            <v>0</v>
          </cell>
          <cell r="AG787">
            <v>0</v>
          </cell>
        </row>
        <row r="788">
          <cell r="B788">
            <v>1501</v>
          </cell>
          <cell r="C788" t="str">
            <v>등기구 (A TYPE)</v>
          </cell>
          <cell r="D788" t="str">
            <v>FL 32W/2 (매입슬림형)</v>
          </cell>
          <cell r="E788" t="str">
            <v>개</v>
          </cell>
          <cell r="N788">
            <v>7000</v>
          </cell>
          <cell r="O788">
            <v>0</v>
          </cell>
          <cell r="P788" t="str">
            <v>내선전공</v>
          </cell>
          <cell r="Q788">
            <v>0.46</v>
          </cell>
          <cell r="R788">
            <v>0.35599999999999998</v>
          </cell>
          <cell r="U788">
            <v>0</v>
          </cell>
          <cell r="V788">
            <v>0.77500000000000002</v>
          </cell>
          <cell r="W788" t="str">
            <v>전7-16</v>
          </cell>
          <cell r="AA788">
            <v>0</v>
          </cell>
          <cell r="AD788">
            <v>0</v>
          </cell>
          <cell r="AG788">
            <v>0</v>
          </cell>
        </row>
        <row r="789">
          <cell r="B789">
            <v>1502</v>
          </cell>
          <cell r="C789" t="str">
            <v>등기구 (B TYPE)</v>
          </cell>
          <cell r="D789" t="str">
            <v>FL 20W/2 (슬림형)</v>
          </cell>
          <cell r="E789" t="str">
            <v>개</v>
          </cell>
          <cell r="N789">
            <v>10200</v>
          </cell>
          <cell r="O789">
            <v>0</v>
          </cell>
          <cell r="P789" t="str">
            <v>내선전공</v>
          </cell>
          <cell r="Q789">
            <v>0.3</v>
          </cell>
          <cell r="R789">
            <v>0.23200000000000001</v>
          </cell>
          <cell r="U789">
            <v>0</v>
          </cell>
          <cell r="V789">
            <v>0.77500000000000002</v>
          </cell>
          <cell r="W789" t="str">
            <v>전7-16</v>
          </cell>
          <cell r="AA789">
            <v>0</v>
          </cell>
          <cell r="AD789">
            <v>0</v>
          </cell>
          <cell r="AG789">
            <v>0</v>
          </cell>
        </row>
        <row r="790">
          <cell r="B790">
            <v>1503</v>
          </cell>
          <cell r="C790" t="str">
            <v>등기구 (C TYPE)</v>
          </cell>
          <cell r="D790" t="str">
            <v xml:space="preserve">FL 32W/2 (레이스웨이직부형) </v>
          </cell>
          <cell r="E790" t="str">
            <v>개</v>
          </cell>
          <cell r="N790">
            <v>6000</v>
          </cell>
          <cell r="O790">
            <v>0</v>
          </cell>
          <cell r="P790" t="str">
            <v>내선전공</v>
          </cell>
          <cell r="Q790">
            <v>0.30499999999999999</v>
          </cell>
          <cell r="R790">
            <v>0.23599999999999999</v>
          </cell>
          <cell r="U790">
            <v>0</v>
          </cell>
          <cell r="V790">
            <v>0.77500000000000002</v>
          </cell>
          <cell r="W790" t="str">
            <v>전7-16</v>
          </cell>
          <cell r="AA790">
            <v>0</v>
          </cell>
          <cell r="AD790">
            <v>0</v>
          </cell>
          <cell r="AG790">
            <v>0</v>
          </cell>
        </row>
        <row r="791">
          <cell r="B791">
            <v>1504</v>
          </cell>
          <cell r="C791" t="str">
            <v>등기구 (D TYPE)</v>
          </cell>
          <cell r="D791" t="str">
            <v>FL 32W/2 (파이프팬던트형)</v>
          </cell>
          <cell r="E791" t="str">
            <v>개</v>
          </cell>
          <cell r="N791">
            <v>90000</v>
          </cell>
          <cell r="O791">
            <v>0</v>
          </cell>
          <cell r="P791" t="str">
            <v>내선전공</v>
          </cell>
          <cell r="Q791">
            <v>0.36499999999999999</v>
          </cell>
          <cell r="R791">
            <v>0.28199999999999997</v>
          </cell>
          <cell r="U791">
            <v>0</v>
          </cell>
          <cell r="V791">
            <v>0.77500000000000002</v>
          </cell>
          <cell r="W791" t="str">
            <v>전7-15</v>
          </cell>
          <cell r="AA791">
            <v>0</v>
          </cell>
          <cell r="AD791">
            <v>0</v>
          </cell>
          <cell r="AG791">
            <v>0</v>
          </cell>
        </row>
        <row r="792">
          <cell r="B792">
            <v>1505</v>
          </cell>
          <cell r="C792" t="str">
            <v>등기구 (E TYPE)</v>
          </cell>
          <cell r="D792" t="str">
            <v>FL 32W/2 (FRP주방직부)</v>
          </cell>
          <cell r="E792" t="str">
            <v>개</v>
          </cell>
          <cell r="N792">
            <v>28800</v>
          </cell>
          <cell r="O792">
            <v>0</v>
          </cell>
          <cell r="P792" t="str">
            <v>내선전공</v>
          </cell>
          <cell r="Q792">
            <v>0.30499999999999999</v>
          </cell>
          <cell r="R792">
            <v>0.23599999999999999</v>
          </cell>
          <cell r="U792">
            <v>0</v>
          </cell>
          <cell r="V792">
            <v>0.77500000000000002</v>
          </cell>
          <cell r="W792" t="str">
            <v>전7-16</v>
          </cell>
          <cell r="AA792">
            <v>0</v>
          </cell>
          <cell r="AD792">
            <v>0</v>
          </cell>
          <cell r="AG792">
            <v>0</v>
          </cell>
        </row>
        <row r="793">
          <cell r="B793">
            <v>1506</v>
          </cell>
          <cell r="C793" t="str">
            <v>등기구 (F TYPE)</v>
          </cell>
          <cell r="D793" t="str">
            <v>FL 32W/1 (직부)</v>
          </cell>
          <cell r="E793" t="str">
            <v>개</v>
          </cell>
          <cell r="N793">
            <v>32400</v>
          </cell>
          <cell r="O793">
            <v>0</v>
          </cell>
          <cell r="P793" t="str">
            <v>내선전공</v>
          </cell>
          <cell r="Q793">
            <v>0.245</v>
          </cell>
          <cell r="R793">
            <v>0.189</v>
          </cell>
          <cell r="U793">
            <v>0</v>
          </cell>
          <cell r="V793">
            <v>0.77500000000000002</v>
          </cell>
          <cell r="W793" t="str">
            <v>전7-16</v>
          </cell>
          <cell r="AA793">
            <v>0</v>
          </cell>
          <cell r="AD793">
            <v>0</v>
          </cell>
          <cell r="AG793">
            <v>0</v>
          </cell>
        </row>
        <row r="794">
          <cell r="B794">
            <v>1507</v>
          </cell>
          <cell r="C794" t="str">
            <v>등기구 (G TYPE)</v>
          </cell>
          <cell r="D794" t="str">
            <v xml:space="preserve">FL 32W/3 (칠판) </v>
          </cell>
          <cell r="E794" t="str">
            <v>개</v>
          </cell>
          <cell r="L794">
            <v>48000</v>
          </cell>
          <cell r="M794">
            <v>52000</v>
          </cell>
          <cell r="O794">
            <v>0</v>
          </cell>
          <cell r="P794" t="str">
            <v>내선전공</v>
          </cell>
          <cell r="Q794">
            <v>0.47499999999999998</v>
          </cell>
          <cell r="R794">
            <v>0.36799999999999999</v>
          </cell>
          <cell r="U794">
            <v>0</v>
          </cell>
          <cell r="V794">
            <v>0.77500000000000002</v>
          </cell>
          <cell r="W794" t="str">
            <v>전7-16</v>
          </cell>
          <cell r="AA794">
            <v>0</v>
          </cell>
          <cell r="AD794">
            <v>0</v>
          </cell>
        </row>
        <row r="795">
          <cell r="B795">
            <v>1508</v>
          </cell>
          <cell r="C795" t="str">
            <v>등기구 (H TYPE)</v>
          </cell>
          <cell r="D795" t="str">
            <v>IL 1/60W (직부센스)</v>
          </cell>
          <cell r="E795" t="str">
            <v>개</v>
          </cell>
          <cell r="L795">
            <v>62000</v>
          </cell>
          <cell r="M795">
            <v>65000</v>
          </cell>
          <cell r="O795">
            <v>0</v>
          </cell>
          <cell r="P795" t="str">
            <v>내선전공</v>
          </cell>
          <cell r="Q795">
            <v>0.17299999999999999</v>
          </cell>
          <cell r="R795">
            <v>0.129</v>
          </cell>
          <cell r="U795">
            <v>0</v>
          </cell>
          <cell r="V795">
            <v>0.75</v>
          </cell>
          <cell r="W795" t="str">
            <v>전7-16</v>
          </cell>
          <cell r="AA795">
            <v>0</v>
          </cell>
          <cell r="AD795">
            <v>0</v>
          </cell>
          <cell r="AG795">
            <v>0</v>
          </cell>
        </row>
        <row r="796">
          <cell r="B796">
            <v>1509</v>
          </cell>
          <cell r="C796" t="str">
            <v>등기구 (I TYPE)</v>
          </cell>
          <cell r="D796" t="str">
            <v>벽부 FPL15W/1</v>
          </cell>
          <cell r="E796" t="str">
            <v>개</v>
          </cell>
          <cell r="L796">
            <v>42000</v>
          </cell>
          <cell r="M796">
            <v>42500</v>
          </cell>
          <cell r="O796">
            <v>0</v>
          </cell>
          <cell r="P796" t="str">
            <v>내선전공</v>
          </cell>
          <cell r="Q796">
            <v>0.15</v>
          </cell>
          <cell r="R796">
            <v>0.112</v>
          </cell>
          <cell r="U796">
            <v>0</v>
          </cell>
          <cell r="V796">
            <v>0.75</v>
          </cell>
          <cell r="W796" t="str">
            <v>전7-15</v>
          </cell>
          <cell r="AA796">
            <v>0</v>
          </cell>
          <cell r="AD796">
            <v>0</v>
          </cell>
        </row>
        <row r="797">
          <cell r="B797">
            <v>1510</v>
          </cell>
          <cell r="C797" t="str">
            <v>등기구 (J TYPE)</v>
          </cell>
          <cell r="D797" t="str">
            <v>FPL15W/1 (비상조명)</v>
          </cell>
          <cell r="E797" t="str">
            <v>개</v>
          </cell>
          <cell r="L797">
            <v>18000</v>
          </cell>
          <cell r="M797">
            <v>21000</v>
          </cell>
          <cell r="O797">
            <v>0</v>
          </cell>
          <cell r="P797" t="str">
            <v>내선전공</v>
          </cell>
          <cell r="Q797">
            <v>0.245</v>
          </cell>
          <cell r="R797">
            <v>0.183</v>
          </cell>
          <cell r="U797">
            <v>0</v>
          </cell>
          <cell r="V797">
            <v>0.75</v>
          </cell>
          <cell r="W797" t="str">
            <v>전7-15</v>
          </cell>
          <cell r="AA797">
            <v>0</v>
          </cell>
          <cell r="AD797">
            <v>0</v>
          </cell>
        </row>
        <row r="798">
          <cell r="B798">
            <v>1511</v>
          </cell>
          <cell r="C798" t="str">
            <v>등기구 (K TYPE)</v>
          </cell>
          <cell r="D798" t="str">
            <v>다운라이트 FPL20W/1</v>
          </cell>
          <cell r="E798" t="str">
            <v>개</v>
          </cell>
          <cell r="L798">
            <v>15000</v>
          </cell>
          <cell r="M798">
            <v>15000</v>
          </cell>
          <cell r="O798">
            <v>0</v>
          </cell>
          <cell r="P798" t="str">
            <v>내선전공</v>
          </cell>
          <cell r="Q798">
            <v>0.245</v>
          </cell>
          <cell r="R798">
            <v>0.183</v>
          </cell>
          <cell r="U798">
            <v>0</v>
          </cell>
          <cell r="V798">
            <v>0.75</v>
          </cell>
          <cell r="W798" t="str">
            <v>전7-15</v>
          </cell>
          <cell r="AA798">
            <v>0</v>
          </cell>
          <cell r="AD798">
            <v>0</v>
          </cell>
        </row>
        <row r="799">
          <cell r="B799">
            <v>1512</v>
          </cell>
          <cell r="C799" t="str">
            <v>등기구 (L TYPE)</v>
          </cell>
          <cell r="D799" t="str">
            <v>FPL 15W/1 (벽부 비상조명)</v>
          </cell>
          <cell r="E799" t="str">
            <v>개</v>
          </cell>
          <cell r="L799">
            <v>18000</v>
          </cell>
          <cell r="M799">
            <v>23000</v>
          </cell>
          <cell r="O799">
            <v>0</v>
          </cell>
          <cell r="P799" t="str">
            <v>내선전공</v>
          </cell>
          <cell r="Q799">
            <v>0.13500000000000001</v>
          </cell>
          <cell r="R799">
            <v>0.104</v>
          </cell>
          <cell r="U799">
            <v>0</v>
          </cell>
          <cell r="V799">
            <v>0.77500000000000002</v>
          </cell>
          <cell r="W799" t="str">
            <v>전7-16</v>
          </cell>
          <cell r="AA799">
            <v>0</v>
          </cell>
          <cell r="AD799">
            <v>0</v>
          </cell>
        </row>
        <row r="800">
          <cell r="B800">
            <v>1513</v>
          </cell>
          <cell r="C800" t="str">
            <v>등기구 (M TYPE)</v>
          </cell>
          <cell r="D800" t="str">
            <v>직부 FPL15W/1</v>
          </cell>
          <cell r="E800" t="str">
            <v>개</v>
          </cell>
          <cell r="L800">
            <v>16000</v>
          </cell>
          <cell r="M800">
            <v>20000</v>
          </cell>
          <cell r="O800">
            <v>0</v>
          </cell>
          <cell r="P800" t="str">
            <v>내선전공</v>
          </cell>
          <cell r="Q800">
            <v>0.18</v>
          </cell>
          <cell r="R800">
            <v>0.13500000000000001</v>
          </cell>
          <cell r="U800">
            <v>0</v>
          </cell>
          <cell r="V800">
            <v>0.75</v>
          </cell>
          <cell r="W800" t="str">
            <v>전7-15</v>
          </cell>
          <cell r="AA800">
            <v>0</v>
          </cell>
          <cell r="AD800">
            <v>0</v>
          </cell>
        </row>
        <row r="801">
          <cell r="B801">
            <v>1514</v>
          </cell>
          <cell r="C801" t="str">
            <v>AUTO LIFT LIGHT(N TYPE)</v>
          </cell>
          <cell r="D801" t="str">
            <v>W/안정기,램프,안전망,투광기</v>
          </cell>
          <cell r="E801" t="str">
            <v>SET</v>
          </cell>
          <cell r="O801">
            <v>0</v>
          </cell>
          <cell r="P801" t="str">
            <v>내선전공</v>
          </cell>
          <cell r="Q801">
            <v>0.495</v>
          </cell>
          <cell r="R801">
            <v>0.371</v>
          </cell>
          <cell r="U801">
            <v>0</v>
          </cell>
          <cell r="V801">
            <v>0.75</v>
          </cell>
          <cell r="W801" t="str">
            <v>전7-16</v>
          </cell>
          <cell r="AA801">
            <v>0</v>
          </cell>
          <cell r="AD801">
            <v>0</v>
          </cell>
        </row>
        <row r="802">
          <cell r="B802">
            <v>1515</v>
          </cell>
          <cell r="C802" t="str">
            <v>등기구 (O TYPE)</v>
          </cell>
          <cell r="D802" t="str">
            <v>FL 32W/2 (MHF 직부등)</v>
          </cell>
          <cell r="E802" t="str">
            <v>개</v>
          </cell>
          <cell r="O802">
            <v>0</v>
          </cell>
          <cell r="P802" t="str">
            <v>내선전공</v>
          </cell>
          <cell r="Q802">
            <v>0.30499999999999999</v>
          </cell>
          <cell r="R802">
            <v>0.23599999999999999</v>
          </cell>
          <cell r="U802">
            <v>0</v>
          </cell>
          <cell r="V802">
            <v>0.77500000000000002</v>
          </cell>
          <cell r="W802" t="str">
            <v>전7-16</v>
          </cell>
          <cell r="AA802">
            <v>0</v>
          </cell>
          <cell r="AD802">
            <v>0</v>
          </cell>
        </row>
        <row r="803">
          <cell r="B803">
            <v>1516</v>
          </cell>
          <cell r="C803" t="str">
            <v>등기구 (P TYPE)</v>
          </cell>
          <cell r="D803" t="str">
            <v>IL 1/60W (벽부)</v>
          </cell>
          <cell r="E803" t="str">
            <v>개</v>
          </cell>
          <cell r="O803">
            <v>0</v>
          </cell>
          <cell r="P803" t="str">
            <v>내선전공</v>
          </cell>
          <cell r="Q803">
            <v>0.14899999999999999</v>
          </cell>
          <cell r="R803">
            <v>0.111</v>
          </cell>
          <cell r="U803">
            <v>0</v>
          </cell>
          <cell r="V803">
            <v>0.75</v>
          </cell>
          <cell r="W803" t="str">
            <v>전7-16</v>
          </cell>
          <cell r="AA803">
            <v>0</v>
          </cell>
          <cell r="AD803">
            <v>0</v>
          </cell>
          <cell r="AG803">
            <v>0</v>
          </cell>
        </row>
        <row r="804">
          <cell r="B804">
            <v>1513</v>
          </cell>
          <cell r="C804" t="str">
            <v>등기구 (L TYPE)</v>
          </cell>
          <cell r="D804" t="str">
            <v>FL 32W/2 (방폭등)</v>
          </cell>
          <cell r="E804" t="str">
            <v>개</v>
          </cell>
          <cell r="O804">
            <v>0</v>
          </cell>
          <cell r="P804" t="str">
            <v>내선전공</v>
          </cell>
          <cell r="Q804">
            <v>0.73</v>
          </cell>
          <cell r="R804">
            <v>0.56499999999999995</v>
          </cell>
          <cell r="U804">
            <v>0</v>
          </cell>
          <cell r="V804">
            <v>0.77500000000000002</v>
          </cell>
          <cell r="W804" t="str">
            <v>전7-15</v>
          </cell>
          <cell r="AA804">
            <v>0</v>
          </cell>
          <cell r="AD804">
            <v>0</v>
          </cell>
        </row>
        <row r="805">
          <cell r="B805">
            <v>1514</v>
          </cell>
          <cell r="C805" t="str">
            <v>등기구 (N TYPE)</v>
          </cell>
          <cell r="D805" t="str">
            <v>NA 100W (주차장 램프)</v>
          </cell>
          <cell r="E805" t="str">
            <v>개</v>
          </cell>
          <cell r="O805">
            <v>0</v>
          </cell>
          <cell r="P805" t="str">
            <v>내선전공</v>
          </cell>
          <cell r="Q805">
            <v>0.158</v>
          </cell>
          <cell r="R805">
            <v>0.11799999999999999</v>
          </cell>
          <cell r="U805">
            <v>0</v>
          </cell>
          <cell r="V805">
            <v>0.75</v>
          </cell>
          <cell r="W805" t="str">
            <v>전7-15</v>
          </cell>
          <cell r="AA805">
            <v>0</v>
          </cell>
          <cell r="AD805">
            <v>0</v>
          </cell>
        </row>
        <row r="806">
          <cell r="B806">
            <v>1515</v>
          </cell>
          <cell r="C806" t="str">
            <v>등기구 철거</v>
          </cell>
          <cell r="D806" t="str">
            <v xml:space="preserve">FL 32W/1 (칠판) </v>
          </cell>
          <cell r="E806" t="str">
            <v>개</v>
          </cell>
          <cell r="O806">
            <v>0</v>
          </cell>
          <cell r="P806" t="str">
            <v>내선전공</v>
          </cell>
          <cell r="Q806">
            <v>4.9500000000000002E-2</v>
          </cell>
          <cell r="R806">
            <v>0</v>
          </cell>
          <cell r="U806">
            <v>0</v>
          </cell>
          <cell r="V806">
            <v>1</v>
          </cell>
          <cell r="W806" t="str">
            <v>전7-16</v>
          </cell>
          <cell r="AA806">
            <v>0</v>
          </cell>
          <cell r="AD806">
            <v>0</v>
          </cell>
          <cell r="AG806">
            <v>0</v>
          </cell>
        </row>
        <row r="807">
          <cell r="B807">
            <v>1625</v>
          </cell>
          <cell r="C807" t="str">
            <v>등기구 철거</v>
          </cell>
          <cell r="D807" t="str">
            <v>FL 32W/2 (매입하면개방)</v>
          </cell>
          <cell r="E807" t="str">
            <v>개</v>
          </cell>
          <cell r="O807">
            <v>0</v>
          </cell>
          <cell r="P807" t="str">
            <v>내선전공</v>
          </cell>
          <cell r="Q807">
            <v>0.15</v>
          </cell>
          <cell r="R807">
            <v>0</v>
          </cell>
          <cell r="U807">
            <v>0</v>
          </cell>
          <cell r="V807">
            <v>1</v>
          </cell>
          <cell r="W807" t="str">
            <v>전7-16</v>
          </cell>
          <cell r="AA807">
            <v>0</v>
          </cell>
          <cell r="AD807">
            <v>0</v>
          </cell>
          <cell r="AG807">
            <v>0</v>
          </cell>
        </row>
        <row r="808">
          <cell r="B808">
            <v>1626</v>
          </cell>
          <cell r="C808" t="str">
            <v>등기구 철거</v>
          </cell>
          <cell r="D808" t="str">
            <v>FL 20W/2 (매입하면개방)</v>
          </cell>
          <cell r="E808" t="str">
            <v>개</v>
          </cell>
          <cell r="O808">
            <v>0</v>
          </cell>
          <cell r="P808" t="str">
            <v>내선전공</v>
          </cell>
          <cell r="Q808">
            <v>0.15</v>
          </cell>
          <cell r="R808">
            <v>0</v>
          </cell>
          <cell r="U808">
            <v>0</v>
          </cell>
          <cell r="V808">
            <v>1</v>
          </cell>
          <cell r="W808" t="str">
            <v>전7-16</v>
          </cell>
          <cell r="AA808">
            <v>0</v>
          </cell>
          <cell r="AD808">
            <v>0</v>
          </cell>
          <cell r="AG808">
            <v>0</v>
          </cell>
        </row>
        <row r="809">
          <cell r="B809">
            <v>1627</v>
          </cell>
          <cell r="C809" t="str">
            <v>등기구 철거</v>
          </cell>
          <cell r="D809" t="str">
            <v>FL 32W/2 (직부)</v>
          </cell>
          <cell r="E809" t="str">
            <v>개</v>
          </cell>
          <cell r="O809">
            <v>0</v>
          </cell>
          <cell r="P809" t="str">
            <v>내선전공</v>
          </cell>
          <cell r="Q809">
            <v>0.23</v>
          </cell>
          <cell r="R809">
            <v>0</v>
          </cell>
          <cell r="U809">
            <v>0</v>
          </cell>
          <cell r="V809">
            <v>1</v>
          </cell>
          <cell r="W809" t="str">
            <v>전7-16</v>
          </cell>
          <cell r="AA809">
            <v>0</v>
          </cell>
          <cell r="AD809">
            <v>0</v>
          </cell>
          <cell r="AG809">
            <v>0</v>
          </cell>
        </row>
        <row r="810">
          <cell r="B810">
            <v>1628</v>
          </cell>
          <cell r="C810" t="str">
            <v>등기구 철거</v>
          </cell>
          <cell r="D810" t="str">
            <v>FPL 20W/1 (천정매입)</v>
          </cell>
          <cell r="E810" t="str">
            <v>개</v>
          </cell>
          <cell r="O810">
            <v>0</v>
          </cell>
          <cell r="P810" t="str">
            <v>내선전공</v>
          </cell>
          <cell r="Q810">
            <v>0.23</v>
          </cell>
          <cell r="R810">
            <v>0</v>
          </cell>
          <cell r="U810">
            <v>0</v>
          </cell>
          <cell r="V810">
            <v>1</v>
          </cell>
          <cell r="W810" t="str">
            <v>전7-16</v>
          </cell>
          <cell r="AA810">
            <v>0</v>
          </cell>
          <cell r="AD810">
            <v>0</v>
          </cell>
          <cell r="AG810">
            <v>0</v>
          </cell>
        </row>
        <row r="811">
          <cell r="B811">
            <v>1629</v>
          </cell>
          <cell r="C811" t="str">
            <v>등기구 철거</v>
          </cell>
          <cell r="D811" t="str">
            <v xml:space="preserve">직부 IL60W </v>
          </cell>
          <cell r="E811" t="str">
            <v>개</v>
          </cell>
          <cell r="O811">
            <v>0</v>
          </cell>
          <cell r="P811" t="str">
            <v>내선전공</v>
          </cell>
          <cell r="Q811">
            <v>0.18</v>
          </cell>
          <cell r="R811">
            <v>0</v>
          </cell>
          <cell r="U811">
            <v>0</v>
          </cell>
          <cell r="V811">
            <v>1</v>
          </cell>
          <cell r="W811" t="str">
            <v>전7-15</v>
          </cell>
          <cell r="AA811">
            <v>0</v>
          </cell>
          <cell r="AD811">
            <v>0</v>
          </cell>
          <cell r="AG811">
            <v>0</v>
          </cell>
        </row>
        <row r="812">
          <cell r="B812">
            <v>1631</v>
          </cell>
          <cell r="C812" t="str">
            <v>등기구 철거후 재사용</v>
          </cell>
          <cell r="D812" t="str">
            <v>FL 32W/2 (매입하면개방)</v>
          </cell>
          <cell r="E812" t="str">
            <v>개</v>
          </cell>
          <cell r="O812">
            <v>0</v>
          </cell>
          <cell r="P812" t="str">
            <v>내선전공</v>
          </cell>
          <cell r="Q812">
            <v>0.15</v>
          </cell>
          <cell r="R812">
            <v>0</v>
          </cell>
          <cell r="U812">
            <v>0</v>
          </cell>
          <cell r="V812">
            <v>1</v>
          </cell>
          <cell r="W812" t="str">
            <v>전7-16</v>
          </cell>
          <cell r="AA812">
            <v>0</v>
          </cell>
          <cell r="AD812">
            <v>0</v>
          </cell>
          <cell r="AG812">
            <v>0</v>
          </cell>
        </row>
        <row r="813">
          <cell r="B813">
            <v>1632</v>
          </cell>
          <cell r="C813" t="str">
            <v>등기구 철거후 재사용</v>
          </cell>
          <cell r="D813" t="str">
            <v>FL 20W/2 (매입하면개방)</v>
          </cell>
          <cell r="E813" t="str">
            <v>개</v>
          </cell>
          <cell r="O813">
            <v>0</v>
          </cell>
          <cell r="P813" t="str">
            <v>내선전공</v>
          </cell>
          <cell r="Q813">
            <v>0.15</v>
          </cell>
          <cell r="R813">
            <v>0</v>
          </cell>
          <cell r="U813">
            <v>0</v>
          </cell>
          <cell r="V813">
            <v>1</v>
          </cell>
          <cell r="W813" t="str">
            <v>전7-16</v>
          </cell>
          <cell r="AA813">
            <v>0</v>
          </cell>
          <cell r="AD813">
            <v>0</v>
          </cell>
          <cell r="AG813">
            <v>0</v>
          </cell>
        </row>
        <row r="814">
          <cell r="B814">
            <v>1633</v>
          </cell>
          <cell r="C814" t="str">
            <v>등기구 철거후 재사용</v>
          </cell>
          <cell r="D814" t="str">
            <v>FL 32W/2 (직부)</v>
          </cell>
          <cell r="E814" t="str">
            <v>개</v>
          </cell>
          <cell r="O814">
            <v>0</v>
          </cell>
          <cell r="P814" t="str">
            <v>내선전공</v>
          </cell>
          <cell r="Q814">
            <v>0.23</v>
          </cell>
          <cell r="R814">
            <v>0</v>
          </cell>
          <cell r="U814">
            <v>0</v>
          </cell>
          <cell r="V814">
            <v>1</v>
          </cell>
          <cell r="W814" t="str">
            <v>전7-16</v>
          </cell>
          <cell r="AA814">
            <v>0</v>
          </cell>
          <cell r="AD814">
            <v>0</v>
          </cell>
          <cell r="AG814">
            <v>0</v>
          </cell>
        </row>
        <row r="815">
          <cell r="B815">
            <v>1634</v>
          </cell>
          <cell r="C815" t="str">
            <v>등기구 철거후 재사용</v>
          </cell>
          <cell r="D815" t="str">
            <v>FL 20W/4 (매입하면개방)</v>
          </cell>
          <cell r="E815" t="str">
            <v>개</v>
          </cell>
          <cell r="O815">
            <v>0</v>
          </cell>
          <cell r="P815" t="str">
            <v>내선전공</v>
          </cell>
          <cell r="Q815">
            <v>0.23</v>
          </cell>
          <cell r="R815">
            <v>0</v>
          </cell>
          <cell r="U815">
            <v>0</v>
          </cell>
          <cell r="V815">
            <v>1</v>
          </cell>
          <cell r="W815" t="str">
            <v>전7-16</v>
          </cell>
          <cell r="AA815">
            <v>0</v>
          </cell>
          <cell r="AD815">
            <v>0</v>
          </cell>
          <cell r="AG815">
            <v>0</v>
          </cell>
        </row>
        <row r="816">
          <cell r="B816">
            <v>1635</v>
          </cell>
          <cell r="C816" t="str">
            <v>등기구 철거후 재사용</v>
          </cell>
          <cell r="D816" t="str">
            <v>FL 32W/1 (직부)</v>
          </cell>
          <cell r="E816" t="str">
            <v>개</v>
          </cell>
          <cell r="O816">
            <v>0</v>
          </cell>
          <cell r="P816" t="str">
            <v>내선전공</v>
          </cell>
          <cell r="Q816">
            <v>0.23</v>
          </cell>
          <cell r="R816">
            <v>0</v>
          </cell>
          <cell r="U816">
            <v>0</v>
          </cell>
          <cell r="V816">
            <v>1</v>
          </cell>
          <cell r="W816" t="str">
            <v>전7-16</v>
          </cell>
          <cell r="AA816">
            <v>0</v>
          </cell>
          <cell r="AD816">
            <v>0</v>
          </cell>
          <cell r="AG816">
            <v>0</v>
          </cell>
        </row>
        <row r="817">
          <cell r="B817">
            <v>1636</v>
          </cell>
          <cell r="C817" t="str">
            <v>등기구 철거후 재사용</v>
          </cell>
          <cell r="D817" t="str">
            <v>FPL 20W/1 (천정매입)</v>
          </cell>
          <cell r="E817" t="str">
            <v>개</v>
          </cell>
          <cell r="O817">
            <v>0</v>
          </cell>
          <cell r="P817" t="str">
            <v>내선전공</v>
          </cell>
          <cell r="Q817">
            <v>0.23</v>
          </cell>
          <cell r="R817">
            <v>0</v>
          </cell>
          <cell r="U817">
            <v>0</v>
          </cell>
          <cell r="V817">
            <v>1</v>
          </cell>
          <cell r="W817" t="str">
            <v>전7-16</v>
          </cell>
          <cell r="AA817">
            <v>0</v>
          </cell>
          <cell r="AD817">
            <v>0</v>
          </cell>
          <cell r="AG817">
            <v>0</v>
          </cell>
        </row>
        <row r="818">
          <cell r="B818">
            <v>1637</v>
          </cell>
          <cell r="C818" t="str">
            <v>등기구 철거후 재사용</v>
          </cell>
          <cell r="D818" t="str">
            <v>FPL 13W/2 (천정매입)</v>
          </cell>
          <cell r="E818" t="str">
            <v>개</v>
          </cell>
          <cell r="O818">
            <v>0</v>
          </cell>
          <cell r="P818" t="str">
            <v>내선전공</v>
          </cell>
          <cell r="Q818">
            <v>0.23</v>
          </cell>
          <cell r="R818">
            <v>0</v>
          </cell>
          <cell r="U818">
            <v>0</v>
          </cell>
          <cell r="V818">
            <v>1</v>
          </cell>
          <cell r="W818" t="str">
            <v>전7-16</v>
          </cell>
          <cell r="AA818">
            <v>0</v>
          </cell>
          <cell r="AD818">
            <v>0</v>
          </cell>
          <cell r="AG818">
            <v>0</v>
          </cell>
        </row>
        <row r="819">
          <cell r="B819">
            <v>1638</v>
          </cell>
          <cell r="C819" t="str">
            <v>등기구 철거후 재사용</v>
          </cell>
          <cell r="D819" t="str">
            <v>FPL 26W/2 (천정매입)</v>
          </cell>
          <cell r="E819" t="str">
            <v>개</v>
          </cell>
          <cell r="O819">
            <v>0</v>
          </cell>
          <cell r="P819" t="str">
            <v>내선전공</v>
          </cell>
          <cell r="Q819">
            <v>0.23</v>
          </cell>
          <cell r="R819">
            <v>0</v>
          </cell>
          <cell r="U819">
            <v>0</v>
          </cell>
          <cell r="V819">
            <v>1</v>
          </cell>
          <cell r="W819" t="str">
            <v>전7-16</v>
          </cell>
          <cell r="AA819">
            <v>0</v>
          </cell>
          <cell r="AD819">
            <v>0</v>
          </cell>
          <cell r="AG819">
            <v>0</v>
          </cell>
        </row>
        <row r="820">
          <cell r="B820">
            <v>1639</v>
          </cell>
          <cell r="C820" t="str">
            <v>등기구 철거후 재사용</v>
          </cell>
          <cell r="D820" t="str">
            <v xml:space="preserve">직부 IL60W </v>
          </cell>
          <cell r="E820" t="str">
            <v>개</v>
          </cell>
          <cell r="O820">
            <v>0</v>
          </cell>
          <cell r="P820" t="str">
            <v>내선전공</v>
          </cell>
          <cell r="Q820">
            <v>0.23</v>
          </cell>
          <cell r="R820">
            <v>0</v>
          </cell>
          <cell r="U820">
            <v>0</v>
          </cell>
          <cell r="V820">
            <v>1</v>
          </cell>
          <cell r="W820" t="str">
            <v>전7-16</v>
          </cell>
          <cell r="AA820">
            <v>0</v>
          </cell>
          <cell r="AD820">
            <v>0</v>
          </cell>
          <cell r="AG820">
            <v>0</v>
          </cell>
        </row>
        <row r="821">
          <cell r="B821">
            <v>1640</v>
          </cell>
          <cell r="C821" t="str">
            <v>등기구 철거후 재사용</v>
          </cell>
          <cell r="D821" t="str">
            <v>펜단트 IL60W/2</v>
          </cell>
          <cell r="E821" t="str">
            <v>개</v>
          </cell>
          <cell r="O821">
            <v>0</v>
          </cell>
          <cell r="P821" t="str">
            <v>내선전공</v>
          </cell>
          <cell r="Q821">
            <v>0.23</v>
          </cell>
          <cell r="R821">
            <v>0</v>
          </cell>
          <cell r="U821">
            <v>0</v>
          </cell>
          <cell r="V821">
            <v>1</v>
          </cell>
          <cell r="W821" t="str">
            <v>전7-16</v>
          </cell>
          <cell r="AA821">
            <v>0</v>
          </cell>
          <cell r="AD821">
            <v>0</v>
          </cell>
          <cell r="AG821">
            <v>0</v>
          </cell>
        </row>
        <row r="822">
          <cell r="B822">
            <v>1641</v>
          </cell>
          <cell r="C822" t="str">
            <v>등기구 철거후 재사용</v>
          </cell>
          <cell r="D822" t="str">
            <v>라이팅 트렉</v>
          </cell>
          <cell r="E822" t="str">
            <v>M</v>
          </cell>
          <cell r="O822">
            <v>0</v>
          </cell>
          <cell r="P822" t="str">
            <v>내선전공</v>
          </cell>
          <cell r="Q822">
            <v>0.23</v>
          </cell>
          <cell r="R822">
            <v>0</v>
          </cell>
          <cell r="U822">
            <v>0</v>
          </cell>
          <cell r="V822">
            <v>1</v>
          </cell>
          <cell r="W822" t="str">
            <v>전7-16</v>
          </cell>
          <cell r="AA822">
            <v>0</v>
          </cell>
          <cell r="AD822">
            <v>0</v>
          </cell>
          <cell r="AG822">
            <v>0</v>
          </cell>
        </row>
        <row r="823">
          <cell r="B823">
            <v>1642</v>
          </cell>
          <cell r="C823" t="str">
            <v>등기구 철거후 재사용</v>
          </cell>
          <cell r="D823" t="str">
            <v>직부 HAL50W</v>
          </cell>
          <cell r="E823" t="str">
            <v>M</v>
          </cell>
          <cell r="O823">
            <v>0</v>
          </cell>
          <cell r="P823" t="str">
            <v>내선전공</v>
          </cell>
          <cell r="Q823">
            <v>0.23</v>
          </cell>
          <cell r="R823">
            <v>0</v>
          </cell>
          <cell r="U823">
            <v>0</v>
          </cell>
          <cell r="V823">
            <v>1</v>
          </cell>
          <cell r="W823" t="str">
            <v>전7-16</v>
          </cell>
          <cell r="AA823">
            <v>0</v>
          </cell>
          <cell r="AD823">
            <v>0</v>
          </cell>
          <cell r="AG823">
            <v>0</v>
          </cell>
        </row>
        <row r="824">
          <cell r="B824">
            <v>1643</v>
          </cell>
          <cell r="C824" t="str">
            <v>등기구 철거후 재사용</v>
          </cell>
          <cell r="D824" t="str">
            <v>직부 HAL150W</v>
          </cell>
          <cell r="E824" t="str">
            <v>M</v>
          </cell>
          <cell r="O824">
            <v>0</v>
          </cell>
          <cell r="P824" t="str">
            <v>내선전공</v>
          </cell>
          <cell r="Q824">
            <v>0.23</v>
          </cell>
          <cell r="R824">
            <v>0</v>
          </cell>
          <cell r="U824">
            <v>0</v>
          </cell>
          <cell r="V824">
            <v>1</v>
          </cell>
          <cell r="W824" t="str">
            <v>전7-16</v>
          </cell>
          <cell r="AA824">
            <v>0</v>
          </cell>
          <cell r="AD824">
            <v>0</v>
          </cell>
          <cell r="AG824">
            <v>0</v>
          </cell>
        </row>
        <row r="825">
          <cell r="B825">
            <v>1644</v>
          </cell>
          <cell r="C825" t="str">
            <v>등기구 철거후 재사용</v>
          </cell>
          <cell r="D825" t="str">
            <v>천정 무대조명등</v>
          </cell>
          <cell r="E825" t="str">
            <v>M</v>
          </cell>
          <cell r="O825">
            <v>0</v>
          </cell>
          <cell r="P825" t="str">
            <v>내선전공</v>
          </cell>
          <cell r="Q825">
            <v>0.23</v>
          </cell>
          <cell r="R825">
            <v>0</v>
          </cell>
          <cell r="U825">
            <v>0</v>
          </cell>
          <cell r="V825">
            <v>1</v>
          </cell>
          <cell r="W825" t="str">
            <v>전7-16</v>
          </cell>
          <cell r="AA825">
            <v>0</v>
          </cell>
          <cell r="AD825">
            <v>0</v>
          </cell>
          <cell r="AG825">
            <v>0</v>
          </cell>
        </row>
        <row r="826">
          <cell r="B826">
            <v>1645</v>
          </cell>
          <cell r="C826" t="str">
            <v>등기구 철거후 재사용</v>
          </cell>
          <cell r="D826" t="str">
            <v>벽부 무대조명등</v>
          </cell>
          <cell r="E826" t="str">
            <v>M</v>
          </cell>
          <cell r="O826">
            <v>0</v>
          </cell>
          <cell r="P826" t="str">
            <v>내선전공</v>
          </cell>
          <cell r="Q826">
            <v>0.23</v>
          </cell>
          <cell r="R826">
            <v>0</v>
          </cell>
          <cell r="U826">
            <v>0</v>
          </cell>
          <cell r="V826">
            <v>1</v>
          </cell>
          <cell r="W826" t="str">
            <v>전7-16</v>
          </cell>
          <cell r="AA826">
            <v>0</v>
          </cell>
          <cell r="AD826">
            <v>0</v>
          </cell>
          <cell r="AG826">
            <v>0</v>
          </cell>
        </row>
        <row r="827">
          <cell r="B827">
            <v>1549</v>
          </cell>
          <cell r="C827" t="str">
            <v>LIGHTING TRACK</v>
          </cell>
          <cell r="D827" t="str">
            <v>레일</v>
          </cell>
          <cell r="E827" t="str">
            <v>M</v>
          </cell>
          <cell r="O827">
            <v>0</v>
          </cell>
          <cell r="P827" t="str">
            <v>내선전공</v>
          </cell>
          <cell r="Q827">
            <v>0.4</v>
          </cell>
          <cell r="R827">
            <v>0</v>
          </cell>
          <cell r="U827">
            <v>0</v>
          </cell>
          <cell r="V827">
            <v>1</v>
          </cell>
          <cell r="W827" t="str">
            <v>전7-16</v>
          </cell>
          <cell r="AA827">
            <v>0</v>
          </cell>
          <cell r="AD827">
            <v>0</v>
          </cell>
          <cell r="AG827">
            <v>0</v>
          </cell>
        </row>
        <row r="828">
          <cell r="B828">
            <v>1550</v>
          </cell>
          <cell r="C828" t="str">
            <v>AUTO LIFT LIGHT(L TYPE)</v>
          </cell>
          <cell r="D828" t="str">
            <v>W/안정기,램프,안전망,투광기</v>
          </cell>
          <cell r="E828" t="str">
            <v>SET</v>
          </cell>
          <cell r="O828">
            <v>0</v>
          </cell>
          <cell r="P828" t="str">
            <v>내선전공</v>
          </cell>
          <cell r="Q828">
            <v>0.53</v>
          </cell>
          <cell r="R828">
            <v>0</v>
          </cell>
          <cell r="U828">
            <v>0</v>
          </cell>
          <cell r="V828">
            <v>1</v>
          </cell>
          <cell r="W828" t="str">
            <v>전7-16</v>
          </cell>
          <cell r="AA828">
            <v>0</v>
          </cell>
          <cell r="AD828">
            <v>0</v>
          </cell>
          <cell r="AG828">
            <v>0</v>
          </cell>
        </row>
        <row r="829">
          <cell r="B829">
            <v>1552</v>
          </cell>
          <cell r="C829" t="str">
            <v>AUTO LIFT LIGHT(R TYPE)</v>
          </cell>
          <cell r="D829" t="str">
            <v>W/안정기,램프,안전망,투광기</v>
          </cell>
          <cell r="E829" t="str">
            <v>SET</v>
          </cell>
          <cell r="O829">
            <v>0</v>
          </cell>
          <cell r="P829" t="str">
            <v>내선전공</v>
          </cell>
          <cell r="Q829">
            <v>0.495</v>
          </cell>
          <cell r="R829">
            <v>0</v>
          </cell>
          <cell r="U829">
            <v>0</v>
          </cell>
          <cell r="V829">
            <v>1</v>
          </cell>
          <cell r="W829" t="str">
            <v>전7-16</v>
          </cell>
          <cell r="AA829">
            <v>0</v>
          </cell>
          <cell r="AD829">
            <v>0</v>
          </cell>
          <cell r="AG829">
            <v>0</v>
          </cell>
        </row>
        <row r="830">
          <cell r="B830">
            <v>1551</v>
          </cell>
          <cell r="C830" t="str">
            <v xml:space="preserve">AUTO LIFT 조작함 </v>
          </cell>
          <cell r="D830" t="str">
            <v>28회로</v>
          </cell>
          <cell r="E830" t="str">
            <v>식</v>
          </cell>
          <cell r="L830">
            <v>827500</v>
          </cell>
          <cell r="O830">
            <v>827500</v>
          </cell>
          <cell r="P830" t="str">
            <v>내선전공</v>
          </cell>
          <cell r="Q830">
            <v>0.66</v>
          </cell>
          <cell r="R830">
            <v>0</v>
          </cell>
          <cell r="U830">
            <v>0</v>
          </cell>
          <cell r="V830">
            <v>1</v>
          </cell>
          <cell r="W830" t="str">
            <v>전7-16</v>
          </cell>
          <cell r="AA830">
            <v>0</v>
          </cell>
          <cell r="AD830">
            <v>0</v>
          </cell>
          <cell r="AG830">
            <v>0</v>
          </cell>
        </row>
        <row r="831">
          <cell r="B831">
            <v>1549</v>
          </cell>
          <cell r="C831" t="str">
            <v>6.조명기구</v>
          </cell>
          <cell r="D831" t="str">
            <v>레일</v>
          </cell>
          <cell r="E831" t="str">
            <v>차단기,개패기,접지자재,</v>
          </cell>
          <cell r="O831">
            <v>0</v>
          </cell>
          <cell r="P831" t="str">
            <v>내선전공</v>
          </cell>
          <cell r="Q831">
            <v>0.4</v>
          </cell>
          <cell r="R831">
            <v>0</v>
          </cell>
          <cell r="U831">
            <v>0</v>
          </cell>
          <cell r="V831">
            <v>1</v>
          </cell>
          <cell r="W831" t="str">
            <v>전7-16</v>
          </cell>
          <cell r="AA831">
            <v>0</v>
          </cell>
          <cell r="AD831">
            <v>0</v>
          </cell>
          <cell r="AG831">
            <v>0</v>
          </cell>
        </row>
        <row r="832">
          <cell r="B832">
            <v>7001</v>
          </cell>
          <cell r="C832" t="str">
            <v>BUS BAR</v>
          </cell>
          <cell r="D832" t="str">
            <v>3*10mm</v>
          </cell>
          <cell r="E832" t="str">
            <v>m</v>
          </cell>
          <cell r="F832">
            <v>867</v>
          </cell>
          <cell r="G832">
            <v>924</v>
          </cell>
          <cell r="O832">
            <v>924</v>
          </cell>
          <cell r="P832" t="str">
            <v>플랜트전공</v>
          </cell>
          <cell r="Q832">
            <v>0.12</v>
          </cell>
          <cell r="R832">
            <v>0.12</v>
          </cell>
          <cell r="S832" t="str">
            <v>보통인부</v>
          </cell>
          <cell r="T832">
            <v>0.08</v>
          </cell>
          <cell r="U832">
            <v>0.08</v>
          </cell>
          <cell r="V832">
            <v>1</v>
          </cell>
          <cell r="W832" t="str">
            <v>전3-39</v>
          </cell>
          <cell r="AA832">
            <v>0</v>
          </cell>
          <cell r="AD832">
            <v>0</v>
          </cell>
          <cell r="AG832">
            <v>0</v>
          </cell>
        </row>
        <row r="833">
          <cell r="B833">
            <v>7002</v>
          </cell>
          <cell r="C833" t="str">
            <v>BUS BAR</v>
          </cell>
          <cell r="D833" t="str">
            <v>3*15mm</v>
          </cell>
          <cell r="E833" t="str">
            <v>m</v>
          </cell>
          <cell r="F833">
            <v>867</v>
          </cell>
          <cell r="G833">
            <v>1386</v>
          </cell>
          <cell r="O833">
            <v>1386</v>
          </cell>
          <cell r="P833" t="str">
            <v>플랜트전공</v>
          </cell>
          <cell r="Q833">
            <v>0.12</v>
          </cell>
          <cell r="R833">
            <v>0.12</v>
          </cell>
          <cell r="S833" t="str">
            <v>보통인부</v>
          </cell>
          <cell r="T833">
            <v>0.08</v>
          </cell>
          <cell r="U833">
            <v>0.08</v>
          </cell>
          <cell r="V833">
            <v>1</v>
          </cell>
          <cell r="W833" t="str">
            <v>전3-39</v>
          </cell>
          <cell r="AA833">
            <v>0</v>
          </cell>
          <cell r="AD833">
            <v>0</v>
          </cell>
          <cell r="AG833">
            <v>0</v>
          </cell>
        </row>
        <row r="834">
          <cell r="B834">
            <v>7003</v>
          </cell>
          <cell r="C834" t="str">
            <v>BUS BAR</v>
          </cell>
          <cell r="D834" t="str">
            <v>3*25mm</v>
          </cell>
          <cell r="E834" t="str">
            <v>m</v>
          </cell>
          <cell r="F834">
            <v>867</v>
          </cell>
          <cell r="G834">
            <v>2310</v>
          </cell>
          <cell r="L834">
            <v>827500</v>
          </cell>
          <cell r="O834">
            <v>2310</v>
          </cell>
          <cell r="P834" t="str">
            <v>플랜트전공</v>
          </cell>
          <cell r="Q834">
            <v>0.12</v>
          </cell>
          <cell r="R834">
            <v>0.12</v>
          </cell>
          <cell r="S834" t="str">
            <v>보통인부</v>
          </cell>
          <cell r="T834">
            <v>0.08</v>
          </cell>
          <cell r="U834">
            <v>0.08</v>
          </cell>
          <cell r="V834">
            <v>1</v>
          </cell>
          <cell r="W834" t="str">
            <v>전3-39</v>
          </cell>
          <cell r="AA834">
            <v>0</v>
          </cell>
          <cell r="AD834">
            <v>0</v>
          </cell>
          <cell r="AG834">
            <v>0</v>
          </cell>
        </row>
        <row r="835">
          <cell r="B835">
            <v>7004</v>
          </cell>
          <cell r="C835" t="str">
            <v>BUS BAR</v>
          </cell>
          <cell r="D835" t="str">
            <v>3*50mm</v>
          </cell>
          <cell r="E835" t="str">
            <v>m</v>
          </cell>
          <cell r="F835">
            <v>867</v>
          </cell>
          <cell r="G835">
            <v>4620</v>
          </cell>
          <cell r="O835">
            <v>4620</v>
          </cell>
          <cell r="P835" t="str">
            <v>플랜트전공</v>
          </cell>
          <cell r="Q835">
            <v>0.15</v>
          </cell>
          <cell r="R835">
            <v>0.15</v>
          </cell>
          <cell r="S835" t="str">
            <v>보통인부</v>
          </cell>
          <cell r="T835">
            <v>0.09</v>
          </cell>
          <cell r="U835">
            <v>0.09</v>
          </cell>
          <cell r="V835">
            <v>1</v>
          </cell>
          <cell r="W835" t="str">
            <v>전3-39</v>
          </cell>
          <cell r="AA835">
            <v>0</v>
          </cell>
          <cell r="AD835">
            <v>0</v>
          </cell>
          <cell r="AG835">
            <v>0</v>
          </cell>
        </row>
        <row r="836">
          <cell r="B836">
            <v>7005</v>
          </cell>
          <cell r="C836" t="str">
            <v>BUS BAR</v>
          </cell>
          <cell r="D836" t="str">
            <v>6*50mm</v>
          </cell>
          <cell r="E836" t="str">
            <v>m</v>
          </cell>
          <cell r="F836">
            <v>867</v>
          </cell>
          <cell r="G836">
            <v>9240</v>
          </cell>
          <cell r="O836">
            <v>9240</v>
          </cell>
          <cell r="P836" t="str">
            <v>플랜트전공</v>
          </cell>
          <cell r="Q836">
            <v>0.15</v>
          </cell>
          <cell r="R836">
            <v>0.15</v>
          </cell>
          <cell r="S836" t="str">
            <v>보통인부</v>
          </cell>
          <cell r="T836">
            <v>0.1</v>
          </cell>
          <cell r="U836">
            <v>0.1</v>
          </cell>
          <cell r="V836">
            <v>1</v>
          </cell>
          <cell r="W836" t="str">
            <v>전3-39</v>
          </cell>
          <cell r="AA836">
            <v>0</v>
          </cell>
          <cell r="AD836">
            <v>0</v>
          </cell>
        </row>
        <row r="837">
          <cell r="B837">
            <v>7006</v>
          </cell>
          <cell r="C837" t="str">
            <v>BUS BAR</v>
          </cell>
          <cell r="D837" t="str">
            <v>6*75mm</v>
          </cell>
          <cell r="E837" t="str">
            <v>m</v>
          </cell>
          <cell r="F837">
            <v>867</v>
          </cell>
          <cell r="G837">
            <v>13860</v>
          </cell>
          <cell r="O837">
            <v>13860</v>
          </cell>
          <cell r="P837" t="str">
            <v>플랜트전공</v>
          </cell>
          <cell r="Q837">
            <v>0.17</v>
          </cell>
          <cell r="R837">
            <v>0.17</v>
          </cell>
          <cell r="S837" t="str">
            <v>보통인부</v>
          </cell>
          <cell r="T837">
            <v>0.11</v>
          </cell>
          <cell r="U837">
            <v>0.11</v>
          </cell>
          <cell r="V837">
            <v>1</v>
          </cell>
          <cell r="W837" t="str">
            <v>전3-39</v>
          </cell>
          <cell r="AA837">
            <v>0</v>
          </cell>
          <cell r="AD837">
            <v>0</v>
          </cell>
        </row>
        <row r="838">
          <cell r="B838">
            <v>7011</v>
          </cell>
          <cell r="C838" t="str">
            <v>BUS BAR COATING</v>
          </cell>
          <cell r="D838" t="str">
            <v>AG</v>
          </cell>
          <cell r="E838" t="str">
            <v>KG</v>
          </cell>
          <cell r="F838">
            <v>867</v>
          </cell>
          <cell r="G838">
            <v>2310</v>
          </cell>
          <cell r="L838">
            <v>1800</v>
          </cell>
          <cell r="M838">
            <v>2000</v>
          </cell>
          <cell r="N838">
            <v>1540</v>
          </cell>
          <cell r="O838">
            <v>1540</v>
          </cell>
          <cell r="P838" t="str">
            <v>플랜트전공</v>
          </cell>
          <cell r="Q838">
            <v>0.12</v>
          </cell>
          <cell r="R838">
            <v>0</v>
          </cell>
          <cell r="S838" t="str">
            <v>보통인부</v>
          </cell>
          <cell r="T838">
            <v>0.08</v>
          </cell>
          <cell r="U838">
            <v>0</v>
          </cell>
          <cell r="V838">
            <v>1</v>
          </cell>
          <cell r="W838" t="str">
            <v>전3-39</v>
          </cell>
          <cell r="AA838">
            <v>0</v>
          </cell>
          <cell r="AD838">
            <v>0</v>
          </cell>
        </row>
        <row r="839">
          <cell r="B839">
            <v>7012</v>
          </cell>
          <cell r="C839" t="str">
            <v xml:space="preserve">FLEX BUS BAR </v>
          </cell>
          <cell r="D839" t="str">
            <v>200A L=350</v>
          </cell>
          <cell r="E839" t="str">
            <v>개</v>
          </cell>
          <cell r="F839">
            <v>867</v>
          </cell>
          <cell r="G839">
            <v>4620</v>
          </cell>
          <cell r="L839">
            <v>1275</v>
          </cell>
          <cell r="M839">
            <v>1275</v>
          </cell>
          <cell r="O839">
            <v>1275</v>
          </cell>
          <cell r="P839" t="str">
            <v>플랜트전공</v>
          </cell>
          <cell r="Q839">
            <v>0.15</v>
          </cell>
          <cell r="R839">
            <v>0</v>
          </cell>
          <cell r="S839" t="str">
            <v>보통인부</v>
          </cell>
          <cell r="T839">
            <v>0.09</v>
          </cell>
          <cell r="U839">
            <v>0</v>
          </cell>
          <cell r="V839">
            <v>1</v>
          </cell>
          <cell r="W839" t="str">
            <v>전3-39</v>
          </cell>
          <cell r="AA839">
            <v>0</v>
          </cell>
          <cell r="AD839">
            <v>0</v>
          </cell>
        </row>
        <row r="840">
          <cell r="B840">
            <v>7013</v>
          </cell>
          <cell r="C840" t="str">
            <v xml:space="preserve">FLEX BUS BAR </v>
          </cell>
          <cell r="D840" t="str">
            <v>600A L=350</v>
          </cell>
          <cell r="E840" t="str">
            <v>개</v>
          </cell>
          <cell r="F840">
            <v>867</v>
          </cell>
          <cell r="G840">
            <v>9240</v>
          </cell>
          <cell r="L840">
            <v>117000</v>
          </cell>
          <cell r="O840">
            <v>117000</v>
          </cell>
          <cell r="P840" t="str">
            <v>플랜트전공</v>
          </cell>
          <cell r="Q840">
            <v>0.15</v>
          </cell>
          <cell r="R840">
            <v>0</v>
          </cell>
          <cell r="S840" t="str">
            <v>보통인부</v>
          </cell>
          <cell r="T840">
            <v>0.1</v>
          </cell>
          <cell r="U840">
            <v>0</v>
          </cell>
          <cell r="V840">
            <v>1</v>
          </cell>
          <cell r="W840" t="str">
            <v>전3-39</v>
          </cell>
          <cell r="AA840">
            <v>0</v>
          </cell>
          <cell r="AD840">
            <v>0</v>
          </cell>
        </row>
        <row r="841">
          <cell r="B841">
            <v>7014</v>
          </cell>
          <cell r="C841" t="str">
            <v xml:space="preserve">FLEX BUS BAR </v>
          </cell>
          <cell r="D841" t="str">
            <v>800A L=350</v>
          </cell>
          <cell r="E841" t="str">
            <v>개</v>
          </cell>
          <cell r="F841">
            <v>867</v>
          </cell>
          <cell r="G841">
            <v>13860</v>
          </cell>
          <cell r="L841">
            <v>140000</v>
          </cell>
          <cell r="O841">
            <v>140000</v>
          </cell>
          <cell r="P841" t="str">
            <v>플랜트전공</v>
          </cell>
          <cell r="Q841">
            <v>0.17</v>
          </cell>
          <cell r="R841">
            <v>0</v>
          </cell>
          <cell r="S841" t="str">
            <v>보통인부</v>
          </cell>
          <cell r="T841">
            <v>0.11</v>
          </cell>
          <cell r="U841">
            <v>0</v>
          </cell>
          <cell r="V841">
            <v>1</v>
          </cell>
          <cell r="W841" t="str">
            <v>전3-39</v>
          </cell>
          <cell r="AA841">
            <v>0</v>
          </cell>
          <cell r="AD841">
            <v>0</v>
          </cell>
        </row>
        <row r="842">
          <cell r="B842">
            <v>7015</v>
          </cell>
          <cell r="C842" t="str">
            <v>BUS 지지대</v>
          </cell>
          <cell r="D842" t="str">
            <v>4P EPOXY</v>
          </cell>
          <cell r="E842" t="str">
            <v>EA</v>
          </cell>
          <cell r="L842">
            <v>2500</v>
          </cell>
          <cell r="M842">
            <v>2000</v>
          </cell>
          <cell r="N842">
            <v>1540</v>
          </cell>
          <cell r="O842">
            <v>2500</v>
          </cell>
          <cell r="R842">
            <v>0</v>
          </cell>
          <cell r="U842">
            <v>0</v>
          </cell>
          <cell r="V842">
            <v>1</v>
          </cell>
          <cell r="AA842">
            <v>0</v>
          </cell>
          <cell r="AD842">
            <v>0</v>
          </cell>
        </row>
        <row r="843">
          <cell r="B843">
            <v>7232</v>
          </cell>
          <cell r="C843" t="str">
            <v>MCCB(표준형)</v>
          </cell>
          <cell r="D843" t="str">
            <v>2P 600V 30AF/20AT</v>
          </cell>
          <cell r="E843" t="str">
            <v>개</v>
          </cell>
          <cell r="F843">
            <v>932</v>
          </cell>
          <cell r="G843">
            <v>20000</v>
          </cell>
          <cell r="H843">
            <v>1008</v>
          </cell>
          <cell r="I843">
            <v>19200</v>
          </cell>
          <cell r="L843">
            <v>1275</v>
          </cell>
          <cell r="M843">
            <v>1275</v>
          </cell>
          <cell r="O843">
            <v>19200</v>
          </cell>
          <cell r="P843" t="str">
            <v>내선전공</v>
          </cell>
          <cell r="Q843">
            <v>0.43</v>
          </cell>
          <cell r="R843">
            <v>0.43</v>
          </cell>
          <cell r="U843">
            <v>0</v>
          </cell>
          <cell r="V843">
            <v>1</v>
          </cell>
          <cell r="W843" t="str">
            <v>전7-11</v>
          </cell>
          <cell r="X843" t="str">
            <v>분전반신설</v>
          </cell>
          <cell r="AA843">
            <v>0</v>
          </cell>
          <cell r="AD843">
            <v>0</v>
          </cell>
        </row>
        <row r="844">
          <cell r="B844">
            <v>7233</v>
          </cell>
          <cell r="C844" t="str">
            <v>MCCB(표준형)</v>
          </cell>
          <cell r="D844" t="str">
            <v>2P 600V 30AF/30AT</v>
          </cell>
          <cell r="E844" t="str">
            <v>개</v>
          </cell>
          <cell r="F844">
            <v>932</v>
          </cell>
          <cell r="G844">
            <v>20000</v>
          </cell>
          <cell r="H844">
            <v>1008</v>
          </cell>
          <cell r="I844">
            <v>19200</v>
          </cell>
          <cell r="L844">
            <v>117000</v>
          </cell>
          <cell r="O844">
            <v>19200</v>
          </cell>
          <cell r="P844" t="str">
            <v>내선전공</v>
          </cell>
          <cell r="Q844">
            <v>0.43</v>
          </cell>
          <cell r="R844">
            <v>0.43</v>
          </cell>
          <cell r="U844">
            <v>0</v>
          </cell>
          <cell r="V844">
            <v>1</v>
          </cell>
          <cell r="W844" t="str">
            <v>전7-11</v>
          </cell>
          <cell r="X844" t="str">
            <v>분전반신설</v>
          </cell>
          <cell r="AA844">
            <v>0</v>
          </cell>
          <cell r="AD844">
            <v>0</v>
          </cell>
        </row>
        <row r="845">
          <cell r="B845">
            <v>7253</v>
          </cell>
          <cell r="C845" t="str">
            <v>MCCB(표준형)</v>
          </cell>
          <cell r="D845" t="str">
            <v>2P 600V 50AF/30AT</v>
          </cell>
          <cell r="E845" t="str">
            <v>개</v>
          </cell>
          <cell r="F845">
            <v>932</v>
          </cell>
          <cell r="G845">
            <v>22100</v>
          </cell>
          <cell r="H845">
            <v>1008</v>
          </cell>
          <cell r="I845">
            <v>21240</v>
          </cell>
          <cell r="L845">
            <v>140000</v>
          </cell>
          <cell r="O845">
            <v>21240</v>
          </cell>
          <cell r="P845" t="str">
            <v>내선전공</v>
          </cell>
          <cell r="Q845">
            <v>0.43</v>
          </cell>
          <cell r="R845">
            <v>0.43</v>
          </cell>
          <cell r="U845">
            <v>0</v>
          </cell>
          <cell r="V845">
            <v>1</v>
          </cell>
          <cell r="W845" t="str">
            <v>전7-11</v>
          </cell>
          <cell r="X845" t="str">
            <v>분전반신설</v>
          </cell>
          <cell r="AA845">
            <v>0</v>
          </cell>
          <cell r="AD845">
            <v>0</v>
          </cell>
        </row>
        <row r="846">
          <cell r="B846">
            <v>7254</v>
          </cell>
          <cell r="C846" t="str">
            <v>MCCB(표준형)</v>
          </cell>
          <cell r="D846" t="str">
            <v>2P 600V 50AF/40AT</v>
          </cell>
          <cell r="E846" t="str">
            <v>개</v>
          </cell>
          <cell r="F846">
            <v>932</v>
          </cell>
          <cell r="G846">
            <v>22100</v>
          </cell>
          <cell r="H846">
            <v>1008</v>
          </cell>
          <cell r="I846">
            <v>21240</v>
          </cell>
          <cell r="L846">
            <v>2500</v>
          </cell>
          <cell r="O846">
            <v>21240</v>
          </cell>
          <cell r="P846" t="str">
            <v>내선전공</v>
          </cell>
          <cell r="Q846">
            <v>0.57999999999999996</v>
          </cell>
          <cell r="R846">
            <v>0.57999999999999996</v>
          </cell>
          <cell r="U846">
            <v>0</v>
          </cell>
          <cell r="V846">
            <v>1</v>
          </cell>
          <cell r="W846" t="str">
            <v>전7-11</v>
          </cell>
          <cell r="X846" t="str">
            <v>분전반신설</v>
          </cell>
          <cell r="AA846">
            <v>0</v>
          </cell>
          <cell r="AD846">
            <v>0</v>
          </cell>
        </row>
        <row r="847">
          <cell r="B847">
            <v>7255</v>
          </cell>
          <cell r="C847" t="str">
            <v>MCCB(표준형)</v>
          </cell>
          <cell r="D847" t="str">
            <v>2P 600V 50AF/50AT</v>
          </cell>
          <cell r="E847" t="str">
            <v>개</v>
          </cell>
          <cell r="F847">
            <v>932</v>
          </cell>
          <cell r="G847">
            <v>22100</v>
          </cell>
          <cell r="H847">
            <v>1008</v>
          </cell>
          <cell r="I847">
            <v>21240</v>
          </cell>
          <cell r="O847">
            <v>21240</v>
          </cell>
          <cell r="P847" t="str">
            <v>내선전공</v>
          </cell>
          <cell r="Q847">
            <v>0.57999999999999996</v>
          </cell>
          <cell r="R847">
            <v>0.57999999999999996</v>
          </cell>
          <cell r="U847">
            <v>0</v>
          </cell>
          <cell r="V847">
            <v>1</v>
          </cell>
          <cell r="W847" t="str">
            <v>전7-11</v>
          </cell>
          <cell r="X847" t="str">
            <v>분전반신설</v>
          </cell>
          <cell r="AA847">
            <v>0</v>
          </cell>
          <cell r="AD847">
            <v>0</v>
          </cell>
        </row>
        <row r="848">
          <cell r="B848">
            <v>7266</v>
          </cell>
          <cell r="C848" t="str">
            <v>MCCB(표준형)</v>
          </cell>
          <cell r="D848" t="str">
            <v>2P 600V 60AF/60AT</v>
          </cell>
          <cell r="E848" t="str">
            <v>개</v>
          </cell>
          <cell r="F848">
            <v>932</v>
          </cell>
          <cell r="G848">
            <v>24600</v>
          </cell>
          <cell r="H848">
            <v>1008</v>
          </cell>
          <cell r="I848">
            <v>23640</v>
          </cell>
          <cell r="O848">
            <v>23640</v>
          </cell>
          <cell r="P848" t="str">
            <v>내선전공</v>
          </cell>
          <cell r="Q848">
            <v>0.57999999999999996</v>
          </cell>
          <cell r="R848">
            <v>0.57999999999999996</v>
          </cell>
          <cell r="U848">
            <v>0</v>
          </cell>
          <cell r="V848">
            <v>1</v>
          </cell>
          <cell r="W848" t="str">
            <v>전7-11</v>
          </cell>
          <cell r="X848" t="str">
            <v>분전반신설</v>
          </cell>
          <cell r="AA848">
            <v>0</v>
          </cell>
          <cell r="AD848">
            <v>0</v>
          </cell>
        </row>
        <row r="849">
          <cell r="B849">
            <v>7217</v>
          </cell>
          <cell r="C849" t="str">
            <v>MCCB(표준형)</v>
          </cell>
          <cell r="D849" t="str">
            <v>2P 600V 100AF/75AT</v>
          </cell>
          <cell r="E849" t="str">
            <v>개</v>
          </cell>
          <cell r="F849">
            <v>932</v>
          </cell>
          <cell r="G849">
            <v>40400</v>
          </cell>
          <cell r="H849">
            <v>1008</v>
          </cell>
          <cell r="I849">
            <v>38760</v>
          </cell>
          <cell r="O849">
            <v>38760</v>
          </cell>
          <cell r="P849" t="str">
            <v>내선전공</v>
          </cell>
          <cell r="Q849">
            <v>0.74</v>
          </cell>
          <cell r="R849">
            <v>0.74</v>
          </cell>
          <cell r="U849">
            <v>0</v>
          </cell>
          <cell r="V849">
            <v>1</v>
          </cell>
          <cell r="W849" t="str">
            <v>전7-11</v>
          </cell>
          <cell r="X849" t="str">
            <v>분전반신설</v>
          </cell>
          <cell r="AA849">
            <v>0</v>
          </cell>
          <cell r="AD849">
            <v>0</v>
          </cell>
        </row>
        <row r="850">
          <cell r="B850">
            <v>7211</v>
          </cell>
          <cell r="C850" t="str">
            <v>MCCB(표준형)</v>
          </cell>
          <cell r="D850" t="str">
            <v>2P 600V 100AF/100AT</v>
          </cell>
          <cell r="E850" t="str">
            <v>개</v>
          </cell>
          <cell r="F850">
            <v>932</v>
          </cell>
          <cell r="G850">
            <v>40400</v>
          </cell>
          <cell r="H850">
            <v>1008</v>
          </cell>
          <cell r="I850">
            <v>38760</v>
          </cell>
          <cell r="O850">
            <v>38760</v>
          </cell>
          <cell r="P850" t="str">
            <v>내선전공</v>
          </cell>
          <cell r="Q850">
            <v>0.74</v>
          </cell>
          <cell r="R850">
            <v>0.74</v>
          </cell>
          <cell r="U850">
            <v>0</v>
          </cell>
          <cell r="V850">
            <v>1</v>
          </cell>
          <cell r="W850" t="str">
            <v>전7-11</v>
          </cell>
          <cell r="X850" t="str">
            <v>분전반신설</v>
          </cell>
          <cell r="AA850">
            <v>0</v>
          </cell>
          <cell r="AD850">
            <v>0</v>
          </cell>
        </row>
        <row r="851">
          <cell r="B851">
            <v>7332</v>
          </cell>
          <cell r="C851" t="str">
            <v>MCCB(표준형)</v>
          </cell>
          <cell r="D851" t="str">
            <v>3P 600V 30AF/20AT</v>
          </cell>
          <cell r="E851" t="str">
            <v>개</v>
          </cell>
          <cell r="F851">
            <v>932</v>
          </cell>
          <cell r="G851">
            <v>27800</v>
          </cell>
          <cell r="H851">
            <v>1008</v>
          </cell>
          <cell r="I851">
            <v>26640</v>
          </cell>
          <cell r="O851">
            <v>26640</v>
          </cell>
          <cell r="P851" t="str">
            <v>내선전공</v>
          </cell>
          <cell r="Q851">
            <v>0.54</v>
          </cell>
          <cell r="R851">
            <v>0.54</v>
          </cell>
          <cell r="U851">
            <v>0</v>
          </cell>
          <cell r="V851">
            <v>1</v>
          </cell>
          <cell r="W851" t="str">
            <v>전7-11</v>
          </cell>
          <cell r="X851" t="str">
            <v>분전반신설</v>
          </cell>
          <cell r="AA851">
            <v>0</v>
          </cell>
          <cell r="AD851">
            <v>0</v>
          </cell>
        </row>
        <row r="852">
          <cell r="B852">
            <v>7333</v>
          </cell>
          <cell r="C852" t="str">
            <v>MCCB(표준형)</v>
          </cell>
          <cell r="D852" t="str">
            <v>3P 600V 30AF/30AT</v>
          </cell>
          <cell r="E852" t="str">
            <v>개</v>
          </cell>
          <cell r="F852">
            <v>932</v>
          </cell>
          <cell r="G852">
            <v>27800</v>
          </cell>
          <cell r="H852">
            <v>1008</v>
          </cell>
          <cell r="I852">
            <v>26640</v>
          </cell>
          <cell r="O852">
            <v>26640</v>
          </cell>
          <cell r="P852" t="str">
            <v>내선전공</v>
          </cell>
          <cell r="Q852">
            <v>0.54</v>
          </cell>
          <cell r="R852">
            <v>0.54</v>
          </cell>
          <cell r="U852">
            <v>0</v>
          </cell>
          <cell r="V852">
            <v>1</v>
          </cell>
          <cell r="W852" t="str">
            <v>전7-11</v>
          </cell>
          <cell r="X852" t="str">
            <v>분전반신설</v>
          </cell>
          <cell r="AA852">
            <v>0</v>
          </cell>
          <cell r="AD852">
            <v>0</v>
          </cell>
        </row>
        <row r="853">
          <cell r="B853">
            <v>7352</v>
          </cell>
          <cell r="C853" t="str">
            <v>MCCB(표준형)</v>
          </cell>
          <cell r="D853" t="str">
            <v>3P 600V 50AF/20AT</v>
          </cell>
          <cell r="E853" t="str">
            <v>개</v>
          </cell>
          <cell r="F853">
            <v>932</v>
          </cell>
          <cell r="G853">
            <v>30800</v>
          </cell>
          <cell r="H853">
            <v>1008</v>
          </cell>
          <cell r="I853">
            <v>29520</v>
          </cell>
          <cell r="O853">
            <v>29520</v>
          </cell>
          <cell r="P853" t="str">
            <v>내선전공</v>
          </cell>
          <cell r="Q853">
            <v>0.54</v>
          </cell>
          <cell r="R853">
            <v>0.54</v>
          </cell>
          <cell r="U853">
            <v>0</v>
          </cell>
          <cell r="V853">
            <v>1</v>
          </cell>
          <cell r="W853" t="str">
            <v>전7-11</v>
          </cell>
          <cell r="X853" t="str">
            <v>분전반신설</v>
          </cell>
          <cell r="AA853">
            <v>0</v>
          </cell>
          <cell r="AD853">
            <v>0</v>
          </cell>
        </row>
        <row r="854">
          <cell r="B854">
            <v>7353</v>
          </cell>
          <cell r="C854" t="str">
            <v>MCCB(표준형)</v>
          </cell>
          <cell r="D854" t="str">
            <v>3P 600V 50AF/30AT</v>
          </cell>
          <cell r="E854" t="str">
            <v>개</v>
          </cell>
          <cell r="F854">
            <v>932</v>
          </cell>
          <cell r="G854">
            <v>30800</v>
          </cell>
          <cell r="H854">
            <v>1008</v>
          </cell>
          <cell r="I854">
            <v>29520</v>
          </cell>
          <cell r="O854">
            <v>29520</v>
          </cell>
          <cell r="P854" t="str">
            <v>내선전공</v>
          </cell>
          <cell r="Q854">
            <v>0.54</v>
          </cell>
          <cell r="R854">
            <v>0.54</v>
          </cell>
          <cell r="U854">
            <v>0</v>
          </cell>
          <cell r="V854">
            <v>1</v>
          </cell>
          <cell r="W854" t="str">
            <v>전7-11</v>
          </cell>
          <cell r="X854" t="str">
            <v>분전반신설</v>
          </cell>
          <cell r="AA854">
            <v>0</v>
          </cell>
          <cell r="AD854">
            <v>0</v>
          </cell>
        </row>
        <row r="855">
          <cell r="B855">
            <v>7354</v>
          </cell>
          <cell r="C855" t="str">
            <v>MCCB(표준형)</v>
          </cell>
          <cell r="D855" t="str">
            <v>3P 600V 50AF/40AT</v>
          </cell>
          <cell r="E855" t="str">
            <v>개</v>
          </cell>
          <cell r="F855">
            <v>932</v>
          </cell>
          <cell r="G855">
            <v>30800</v>
          </cell>
          <cell r="H855">
            <v>1008</v>
          </cell>
          <cell r="I855">
            <v>29520</v>
          </cell>
          <cell r="O855">
            <v>29520</v>
          </cell>
          <cell r="P855" t="str">
            <v>내선전공</v>
          </cell>
          <cell r="Q855">
            <v>0.74</v>
          </cell>
          <cell r="R855">
            <v>0.74</v>
          </cell>
          <cell r="U855">
            <v>0</v>
          </cell>
          <cell r="V855">
            <v>1</v>
          </cell>
          <cell r="W855" t="str">
            <v>전7-11</v>
          </cell>
          <cell r="X855" t="str">
            <v>분전반신설</v>
          </cell>
          <cell r="AA855">
            <v>0</v>
          </cell>
          <cell r="AD855">
            <v>0</v>
          </cell>
        </row>
        <row r="856">
          <cell r="B856">
            <v>7355</v>
          </cell>
          <cell r="C856" t="str">
            <v>MCCB(표준형)</v>
          </cell>
          <cell r="D856" t="str">
            <v>3P 600V 50AF/50AT</v>
          </cell>
          <cell r="E856" t="str">
            <v>개</v>
          </cell>
          <cell r="F856">
            <v>932</v>
          </cell>
          <cell r="G856">
            <v>30800</v>
          </cell>
          <cell r="H856">
            <v>1008</v>
          </cell>
          <cell r="I856">
            <v>29520</v>
          </cell>
          <cell r="O856">
            <v>29520</v>
          </cell>
          <cell r="P856" t="str">
            <v>내선전공</v>
          </cell>
          <cell r="Q856">
            <v>0.74</v>
          </cell>
          <cell r="R856">
            <v>0.74</v>
          </cell>
          <cell r="U856">
            <v>0</v>
          </cell>
          <cell r="V856">
            <v>1</v>
          </cell>
          <cell r="W856" t="str">
            <v>전7-11</v>
          </cell>
          <cell r="X856" t="str">
            <v>분전반신설</v>
          </cell>
          <cell r="AA856">
            <v>0</v>
          </cell>
          <cell r="AD856">
            <v>0</v>
          </cell>
        </row>
        <row r="857">
          <cell r="B857">
            <v>7366</v>
          </cell>
          <cell r="C857" t="str">
            <v>MCCB(표준형)</v>
          </cell>
          <cell r="D857" t="str">
            <v>3P 600V 60AF/60AT</v>
          </cell>
          <cell r="E857" t="str">
            <v>개</v>
          </cell>
          <cell r="F857">
            <v>932</v>
          </cell>
          <cell r="G857">
            <v>33900</v>
          </cell>
          <cell r="H857">
            <v>1008</v>
          </cell>
          <cell r="I857">
            <v>29520</v>
          </cell>
          <cell r="O857">
            <v>29520</v>
          </cell>
          <cell r="P857" t="str">
            <v>내선전공</v>
          </cell>
          <cell r="Q857">
            <v>0.74</v>
          </cell>
          <cell r="R857">
            <v>0.74</v>
          </cell>
          <cell r="U857">
            <v>0</v>
          </cell>
          <cell r="V857">
            <v>1</v>
          </cell>
          <cell r="W857" t="str">
            <v>전7-11</v>
          </cell>
          <cell r="X857" t="str">
            <v>분전반신설</v>
          </cell>
          <cell r="AA857">
            <v>0</v>
          </cell>
          <cell r="AD857">
            <v>0</v>
          </cell>
        </row>
        <row r="858">
          <cell r="B858">
            <v>7315</v>
          </cell>
          <cell r="C858" t="str">
            <v>MCCB(표준형)</v>
          </cell>
          <cell r="D858" t="str">
            <v>3P 600V 100AF/50AT</v>
          </cell>
          <cell r="E858" t="str">
            <v>개</v>
          </cell>
          <cell r="F858">
            <v>932</v>
          </cell>
          <cell r="G858">
            <v>51900</v>
          </cell>
          <cell r="H858">
            <v>1008</v>
          </cell>
          <cell r="I858">
            <v>49800</v>
          </cell>
          <cell r="O858">
            <v>49800</v>
          </cell>
          <cell r="P858" t="str">
            <v>내선전공</v>
          </cell>
          <cell r="Q858">
            <v>0.74</v>
          </cell>
          <cell r="R858">
            <v>0.74</v>
          </cell>
          <cell r="U858">
            <v>0</v>
          </cell>
          <cell r="V858">
            <v>1</v>
          </cell>
          <cell r="W858" t="str">
            <v>전7-11</v>
          </cell>
          <cell r="X858" t="str">
            <v>분전반신설</v>
          </cell>
          <cell r="AA858">
            <v>0</v>
          </cell>
          <cell r="AD858">
            <v>0</v>
          </cell>
        </row>
        <row r="859">
          <cell r="B859">
            <v>7316</v>
          </cell>
          <cell r="C859" t="str">
            <v>MCCB(표준형)</v>
          </cell>
          <cell r="D859" t="str">
            <v>3P 600V 100AF/60AT</v>
          </cell>
          <cell r="E859" t="str">
            <v>개</v>
          </cell>
          <cell r="F859">
            <v>932</v>
          </cell>
          <cell r="G859">
            <v>51900</v>
          </cell>
          <cell r="H859">
            <v>1008</v>
          </cell>
          <cell r="I859">
            <v>49800</v>
          </cell>
          <cell r="O859">
            <v>49800</v>
          </cell>
          <cell r="P859" t="str">
            <v>내선전공</v>
          </cell>
          <cell r="Q859">
            <v>0.74</v>
          </cell>
          <cell r="R859">
            <v>0.74</v>
          </cell>
          <cell r="U859">
            <v>0</v>
          </cell>
          <cell r="V859">
            <v>1</v>
          </cell>
          <cell r="W859" t="str">
            <v>전7-11</v>
          </cell>
          <cell r="X859" t="str">
            <v>분전반신설</v>
          </cell>
          <cell r="AA859">
            <v>0</v>
          </cell>
          <cell r="AD859">
            <v>0</v>
          </cell>
        </row>
        <row r="860">
          <cell r="B860">
            <v>7317</v>
          </cell>
          <cell r="C860" t="str">
            <v>MCCB(표준형)</v>
          </cell>
          <cell r="D860" t="str">
            <v>3P 600V 100AF/75AT</v>
          </cell>
          <cell r="E860" t="str">
            <v>개</v>
          </cell>
          <cell r="F860">
            <v>932</v>
          </cell>
          <cell r="G860">
            <v>51900</v>
          </cell>
          <cell r="H860">
            <v>1008</v>
          </cell>
          <cell r="I860">
            <v>49800</v>
          </cell>
          <cell r="O860">
            <v>49800</v>
          </cell>
          <cell r="P860" t="str">
            <v>내선전공</v>
          </cell>
          <cell r="Q860">
            <v>1.04</v>
          </cell>
          <cell r="R860">
            <v>1.04</v>
          </cell>
          <cell r="U860">
            <v>0</v>
          </cell>
          <cell r="V860">
            <v>1</v>
          </cell>
          <cell r="W860" t="str">
            <v>전7-11</v>
          </cell>
          <cell r="X860" t="str">
            <v>분전반신설</v>
          </cell>
          <cell r="AA860">
            <v>0</v>
          </cell>
          <cell r="AD860">
            <v>0</v>
          </cell>
        </row>
        <row r="861">
          <cell r="B861">
            <v>7311</v>
          </cell>
          <cell r="C861" t="str">
            <v>MCCB(표준형)</v>
          </cell>
          <cell r="D861" t="str">
            <v>3P 600V 100AF/100AT</v>
          </cell>
          <cell r="E861" t="str">
            <v>개</v>
          </cell>
          <cell r="F861">
            <v>932</v>
          </cell>
          <cell r="G861">
            <v>51900</v>
          </cell>
          <cell r="H861">
            <v>1008</v>
          </cell>
          <cell r="I861">
            <v>49800</v>
          </cell>
          <cell r="O861">
            <v>49800</v>
          </cell>
          <cell r="P861" t="str">
            <v>내선전공</v>
          </cell>
          <cell r="Q861">
            <v>1.04</v>
          </cell>
          <cell r="R861">
            <v>1.04</v>
          </cell>
          <cell r="U861">
            <v>0</v>
          </cell>
          <cell r="V861">
            <v>1</v>
          </cell>
          <cell r="W861" t="str">
            <v>전7-11</v>
          </cell>
          <cell r="X861" t="str">
            <v>분전반신설</v>
          </cell>
          <cell r="AA861">
            <v>0</v>
          </cell>
          <cell r="AD861">
            <v>0</v>
          </cell>
        </row>
        <row r="862">
          <cell r="B862">
            <v>73212</v>
          </cell>
          <cell r="C862" t="str">
            <v>MCCB(표준형)</v>
          </cell>
          <cell r="D862" t="str">
            <v>3P 600V 225AF/125AT</v>
          </cell>
          <cell r="E862" t="str">
            <v>개</v>
          </cell>
          <cell r="F862">
            <v>932</v>
          </cell>
          <cell r="G862">
            <v>101900</v>
          </cell>
          <cell r="H862">
            <v>1008</v>
          </cell>
          <cell r="I862">
            <v>97800</v>
          </cell>
          <cell r="O862">
            <v>97800</v>
          </cell>
          <cell r="P862" t="str">
            <v>내선전공</v>
          </cell>
          <cell r="Q862">
            <v>1.35</v>
          </cell>
          <cell r="R862">
            <v>1.35</v>
          </cell>
          <cell r="U862">
            <v>0</v>
          </cell>
          <cell r="V862">
            <v>1</v>
          </cell>
          <cell r="W862" t="str">
            <v>전7-11</v>
          </cell>
          <cell r="X862" t="str">
            <v>분전반신설</v>
          </cell>
          <cell r="AA862">
            <v>0</v>
          </cell>
          <cell r="AD862">
            <v>0</v>
          </cell>
        </row>
        <row r="863">
          <cell r="B863">
            <v>73215</v>
          </cell>
          <cell r="C863" t="str">
            <v>MCCB(표준형)</v>
          </cell>
          <cell r="D863" t="str">
            <v>3P 600V 225AF/150AT</v>
          </cell>
          <cell r="E863" t="str">
            <v>개</v>
          </cell>
          <cell r="F863">
            <v>932</v>
          </cell>
          <cell r="G863">
            <v>101900</v>
          </cell>
          <cell r="H863">
            <v>1008</v>
          </cell>
          <cell r="I863">
            <v>97800</v>
          </cell>
          <cell r="O863">
            <v>97800</v>
          </cell>
          <cell r="P863" t="str">
            <v>내선전공</v>
          </cell>
          <cell r="Q863">
            <v>1.35</v>
          </cell>
          <cell r="R863">
            <v>1.35</v>
          </cell>
          <cell r="U863">
            <v>0</v>
          </cell>
          <cell r="V863">
            <v>1</v>
          </cell>
          <cell r="W863" t="str">
            <v>전7-11</v>
          </cell>
          <cell r="X863" t="str">
            <v>분전반신설</v>
          </cell>
          <cell r="AA863">
            <v>0</v>
          </cell>
          <cell r="AD863">
            <v>0</v>
          </cell>
        </row>
        <row r="864">
          <cell r="B864">
            <v>73217</v>
          </cell>
          <cell r="C864" t="str">
            <v>MCCB(표준형)</v>
          </cell>
          <cell r="D864" t="str">
            <v>3P 600V 225AF/175AT</v>
          </cell>
          <cell r="E864" t="str">
            <v>개</v>
          </cell>
          <cell r="F864">
            <v>932</v>
          </cell>
          <cell r="G864">
            <v>101900</v>
          </cell>
          <cell r="H864">
            <v>1008</v>
          </cell>
          <cell r="I864">
            <v>97800</v>
          </cell>
          <cell r="O864">
            <v>97800</v>
          </cell>
          <cell r="P864" t="str">
            <v>내선전공</v>
          </cell>
          <cell r="Q864">
            <v>1.35</v>
          </cell>
          <cell r="R864">
            <v>1.35</v>
          </cell>
          <cell r="U864">
            <v>0</v>
          </cell>
          <cell r="V864">
            <v>1</v>
          </cell>
          <cell r="W864" t="str">
            <v>전7-11</v>
          </cell>
          <cell r="X864" t="str">
            <v>분전반신설</v>
          </cell>
          <cell r="AA864">
            <v>0</v>
          </cell>
          <cell r="AD864">
            <v>0</v>
          </cell>
        </row>
        <row r="865">
          <cell r="B865">
            <v>73220</v>
          </cell>
          <cell r="C865" t="str">
            <v>MCCB(표준형)</v>
          </cell>
          <cell r="D865" t="str">
            <v>3P 600V 225AF/200AT</v>
          </cell>
          <cell r="E865" t="str">
            <v>개</v>
          </cell>
          <cell r="F865">
            <v>932</v>
          </cell>
          <cell r="G865">
            <v>101900</v>
          </cell>
          <cell r="H865">
            <v>1008</v>
          </cell>
          <cell r="I865">
            <v>97800</v>
          </cell>
          <cell r="O865">
            <v>97800</v>
          </cell>
          <cell r="P865" t="str">
            <v>내선전공</v>
          </cell>
          <cell r="Q865">
            <v>1.35</v>
          </cell>
          <cell r="R865">
            <v>1.35</v>
          </cell>
          <cell r="U865">
            <v>0</v>
          </cell>
          <cell r="V865">
            <v>1</v>
          </cell>
          <cell r="W865" t="str">
            <v>전7-11</v>
          </cell>
          <cell r="X865" t="str">
            <v>분전반신설</v>
          </cell>
          <cell r="AA865">
            <v>0</v>
          </cell>
          <cell r="AD865">
            <v>0</v>
          </cell>
        </row>
        <row r="866">
          <cell r="B866">
            <v>73222</v>
          </cell>
          <cell r="C866" t="str">
            <v>MCCB(표준형)</v>
          </cell>
          <cell r="D866" t="str">
            <v>3P 600V 225AF/225AT</v>
          </cell>
          <cell r="E866" t="str">
            <v>개</v>
          </cell>
          <cell r="F866">
            <v>932</v>
          </cell>
          <cell r="G866">
            <v>101900</v>
          </cell>
          <cell r="H866">
            <v>1008</v>
          </cell>
          <cell r="I866">
            <v>97800</v>
          </cell>
          <cell r="O866">
            <v>97800</v>
          </cell>
          <cell r="P866" t="str">
            <v>내선전공</v>
          </cell>
          <cell r="Q866">
            <v>1.65</v>
          </cell>
          <cell r="R866">
            <v>1.65</v>
          </cell>
          <cell r="U866">
            <v>0</v>
          </cell>
          <cell r="V866">
            <v>1</v>
          </cell>
          <cell r="W866" t="str">
            <v>전7-11</v>
          </cell>
          <cell r="X866" t="str">
            <v>분전반신설</v>
          </cell>
          <cell r="AA866">
            <v>0</v>
          </cell>
          <cell r="AD866">
            <v>0</v>
          </cell>
        </row>
        <row r="867">
          <cell r="B867">
            <v>73425</v>
          </cell>
          <cell r="C867" t="str">
            <v>MCCB(표준형)</v>
          </cell>
          <cell r="D867" t="str">
            <v>3P 600V 400AF/250AT</v>
          </cell>
          <cell r="E867" t="str">
            <v>개</v>
          </cell>
          <cell r="F867">
            <v>932</v>
          </cell>
          <cell r="G867">
            <v>231100</v>
          </cell>
          <cell r="H867">
            <v>1008</v>
          </cell>
          <cell r="I867">
            <v>221880</v>
          </cell>
          <cell r="O867">
            <v>221880</v>
          </cell>
          <cell r="P867" t="str">
            <v>내선전공</v>
          </cell>
          <cell r="Q867">
            <v>1.65</v>
          </cell>
          <cell r="R867">
            <v>1.65</v>
          </cell>
          <cell r="U867">
            <v>0</v>
          </cell>
          <cell r="V867">
            <v>1</v>
          </cell>
          <cell r="W867" t="str">
            <v>전7-11</v>
          </cell>
          <cell r="X867" t="str">
            <v>분전반신설</v>
          </cell>
          <cell r="AA867">
            <v>0</v>
          </cell>
          <cell r="AD867">
            <v>0</v>
          </cell>
        </row>
        <row r="868">
          <cell r="B868">
            <v>73430</v>
          </cell>
          <cell r="C868" t="str">
            <v>MCCB(표준형)</v>
          </cell>
          <cell r="D868" t="str">
            <v>3P 600V 400AF/300AT</v>
          </cell>
          <cell r="E868" t="str">
            <v>개</v>
          </cell>
          <cell r="F868">
            <v>932</v>
          </cell>
          <cell r="G868">
            <v>231100</v>
          </cell>
          <cell r="H868">
            <v>1008</v>
          </cell>
          <cell r="I868">
            <v>221880</v>
          </cell>
          <cell r="O868">
            <v>221880</v>
          </cell>
          <cell r="P868" t="str">
            <v>내선전공</v>
          </cell>
          <cell r="Q868">
            <v>1.65</v>
          </cell>
          <cell r="R868">
            <v>1.65</v>
          </cell>
          <cell r="U868">
            <v>0</v>
          </cell>
          <cell r="V868">
            <v>1</v>
          </cell>
          <cell r="W868" t="str">
            <v>전7-11</v>
          </cell>
          <cell r="X868" t="str">
            <v>분전반신설</v>
          </cell>
          <cell r="AA868">
            <v>0</v>
          </cell>
          <cell r="AD868">
            <v>0</v>
          </cell>
        </row>
        <row r="869">
          <cell r="B869">
            <v>73435</v>
          </cell>
          <cell r="C869" t="str">
            <v>MCCB(표준형)</v>
          </cell>
          <cell r="D869" t="str">
            <v>3P 600V 400AF/350AT</v>
          </cell>
          <cell r="E869" t="str">
            <v>개</v>
          </cell>
          <cell r="F869">
            <v>932</v>
          </cell>
          <cell r="G869">
            <v>231100</v>
          </cell>
          <cell r="H869">
            <v>1008</v>
          </cell>
          <cell r="I869">
            <v>221880</v>
          </cell>
          <cell r="O869">
            <v>221880</v>
          </cell>
          <cell r="P869" t="str">
            <v>내선전공</v>
          </cell>
          <cell r="Q869">
            <v>1.95</v>
          </cell>
          <cell r="R869">
            <v>1.95</v>
          </cell>
          <cell r="U869">
            <v>0</v>
          </cell>
          <cell r="V869">
            <v>1</v>
          </cell>
          <cell r="W869" t="str">
            <v>전7-11</v>
          </cell>
          <cell r="X869" t="str">
            <v>분전반신설</v>
          </cell>
          <cell r="AA869">
            <v>0</v>
          </cell>
          <cell r="AD869">
            <v>0</v>
          </cell>
        </row>
        <row r="870">
          <cell r="B870">
            <v>7344</v>
          </cell>
          <cell r="C870" t="str">
            <v>MCCB(표준형)</v>
          </cell>
          <cell r="D870" t="str">
            <v>3P 600V 400AF/400AT</v>
          </cell>
          <cell r="E870" t="str">
            <v>개</v>
          </cell>
          <cell r="F870">
            <v>932</v>
          </cell>
          <cell r="G870">
            <v>231100</v>
          </cell>
          <cell r="H870">
            <v>1008</v>
          </cell>
          <cell r="I870">
            <v>221880</v>
          </cell>
          <cell r="O870">
            <v>221880</v>
          </cell>
          <cell r="P870" t="str">
            <v>내선전공</v>
          </cell>
          <cell r="Q870">
            <v>1.95</v>
          </cell>
          <cell r="R870">
            <v>1.95</v>
          </cell>
          <cell r="U870">
            <v>0</v>
          </cell>
          <cell r="V870">
            <v>1</v>
          </cell>
          <cell r="W870" t="str">
            <v>전7-11</v>
          </cell>
          <cell r="X870" t="str">
            <v>분전반신설</v>
          </cell>
          <cell r="AA870">
            <v>0</v>
          </cell>
          <cell r="AD870">
            <v>0</v>
          </cell>
        </row>
        <row r="871">
          <cell r="B871">
            <v>73605</v>
          </cell>
          <cell r="C871" t="str">
            <v>MCCB(표준형)</v>
          </cell>
          <cell r="D871" t="str">
            <v>3P 600V 600AF/500AT</v>
          </cell>
          <cell r="E871" t="str">
            <v>개</v>
          </cell>
          <cell r="F871">
            <v>932</v>
          </cell>
          <cell r="G871">
            <v>540900</v>
          </cell>
          <cell r="H871">
            <v>1008</v>
          </cell>
          <cell r="I871">
            <v>519240</v>
          </cell>
          <cell r="O871">
            <v>519240</v>
          </cell>
          <cell r="P871" t="str">
            <v>내선전공</v>
          </cell>
          <cell r="Q871">
            <v>2.2400000000000002</v>
          </cell>
          <cell r="R871">
            <v>2.2400000000000002</v>
          </cell>
          <cell r="U871">
            <v>0</v>
          </cell>
          <cell r="V871">
            <v>1</v>
          </cell>
          <cell r="W871" t="str">
            <v>전7-11</v>
          </cell>
          <cell r="X871" t="str">
            <v>분전반신설</v>
          </cell>
          <cell r="AA871">
            <v>0</v>
          </cell>
          <cell r="AD871">
            <v>0</v>
          </cell>
        </row>
        <row r="872">
          <cell r="B872">
            <v>73606</v>
          </cell>
          <cell r="C872" t="str">
            <v>MCCB(표준형)</v>
          </cell>
          <cell r="D872" t="str">
            <v>3P 600V 600AF/600AT</v>
          </cell>
          <cell r="E872" t="str">
            <v>개</v>
          </cell>
          <cell r="F872">
            <v>932</v>
          </cell>
          <cell r="G872">
            <v>540900</v>
          </cell>
          <cell r="H872">
            <v>1008</v>
          </cell>
          <cell r="I872">
            <v>519240</v>
          </cell>
          <cell r="O872">
            <v>519240</v>
          </cell>
          <cell r="P872" t="str">
            <v>내선전공</v>
          </cell>
          <cell r="Q872">
            <v>2.2400000000000002</v>
          </cell>
          <cell r="R872">
            <v>2.2400000000000002</v>
          </cell>
          <cell r="U872">
            <v>0</v>
          </cell>
          <cell r="V872">
            <v>1</v>
          </cell>
          <cell r="W872" t="str">
            <v>전7-11</v>
          </cell>
          <cell r="X872" t="str">
            <v>분전반신설</v>
          </cell>
          <cell r="AA872">
            <v>0</v>
          </cell>
          <cell r="AD872">
            <v>0</v>
          </cell>
        </row>
        <row r="873">
          <cell r="B873">
            <v>7453</v>
          </cell>
          <cell r="C873" t="str">
            <v>MCCB(표준형)</v>
          </cell>
          <cell r="D873" t="str">
            <v>4P 600V 50AF/30AT</v>
          </cell>
          <cell r="E873" t="str">
            <v>개</v>
          </cell>
          <cell r="F873">
            <v>932</v>
          </cell>
          <cell r="G873">
            <v>38100</v>
          </cell>
          <cell r="H873">
            <v>1008</v>
          </cell>
          <cell r="I873">
            <v>36600</v>
          </cell>
          <cell r="O873">
            <v>36600</v>
          </cell>
          <cell r="P873" t="str">
            <v>내선전공</v>
          </cell>
          <cell r="Q873">
            <v>0.70200000000000007</v>
          </cell>
          <cell r="R873">
            <v>0.70199999999999996</v>
          </cell>
          <cell r="U873">
            <v>0</v>
          </cell>
          <cell r="V873">
            <v>1</v>
          </cell>
          <cell r="W873" t="str">
            <v>전7-11</v>
          </cell>
          <cell r="X873" t="str">
            <v>분전반신설</v>
          </cell>
          <cell r="AA873">
            <v>0</v>
          </cell>
          <cell r="AD873">
            <v>0</v>
          </cell>
        </row>
        <row r="874">
          <cell r="B874">
            <v>7454</v>
          </cell>
          <cell r="C874" t="str">
            <v>MCCB(표준형)</v>
          </cell>
          <cell r="D874" t="str">
            <v>4P 600V 50AF/40AT</v>
          </cell>
          <cell r="E874" t="str">
            <v>개</v>
          </cell>
          <cell r="F874">
            <v>932</v>
          </cell>
          <cell r="G874">
            <v>38100</v>
          </cell>
          <cell r="H874">
            <v>1008</v>
          </cell>
          <cell r="I874">
            <v>36600</v>
          </cell>
          <cell r="O874">
            <v>36600</v>
          </cell>
          <cell r="P874" t="str">
            <v>내선전공</v>
          </cell>
          <cell r="Q874">
            <v>0.96199999999999997</v>
          </cell>
          <cell r="R874">
            <v>0.96199999999999997</v>
          </cell>
          <cell r="U874">
            <v>0</v>
          </cell>
          <cell r="V874">
            <v>1</v>
          </cell>
          <cell r="W874" t="str">
            <v>전7-11</v>
          </cell>
          <cell r="X874" t="str">
            <v>분전반신설</v>
          </cell>
          <cell r="AA874">
            <v>0</v>
          </cell>
          <cell r="AD874">
            <v>0</v>
          </cell>
        </row>
        <row r="875">
          <cell r="B875">
            <v>7455</v>
          </cell>
          <cell r="C875" t="str">
            <v>MCCB(표준형)</v>
          </cell>
          <cell r="D875" t="str">
            <v>4P 600V 50AF/50AT</v>
          </cell>
          <cell r="E875" t="str">
            <v>개</v>
          </cell>
          <cell r="F875">
            <v>932</v>
          </cell>
          <cell r="G875">
            <v>38100</v>
          </cell>
          <cell r="H875">
            <v>1008</v>
          </cell>
          <cell r="I875">
            <v>36600</v>
          </cell>
          <cell r="O875">
            <v>36600</v>
          </cell>
          <cell r="P875" t="str">
            <v>내선전공</v>
          </cell>
          <cell r="Q875">
            <v>0.96199999999999997</v>
          </cell>
          <cell r="R875">
            <v>0.96199999999999997</v>
          </cell>
          <cell r="U875">
            <v>0</v>
          </cell>
          <cell r="V875">
            <v>1</v>
          </cell>
          <cell r="W875" t="str">
            <v>전7-11</v>
          </cell>
          <cell r="X875" t="str">
            <v>분전반신설</v>
          </cell>
          <cell r="AA875">
            <v>0</v>
          </cell>
          <cell r="AD875">
            <v>0</v>
          </cell>
        </row>
        <row r="876">
          <cell r="B876">
            <v>7416</v>
          </cell>
          <cell r="C876" t="str">
            <v>MCCB(표준형)</v>
          </cell>
          <cell r="D876" t="str">
            <v>4P 600V 100AF/60AT</v>
          </cell>
          <cell r="E876" t="str">
            <v>개</v>
          </cell>
          <cell r="F876">
            <v>932</v>
          </cell>
          <cell r="G876">
            <v>59600</v>
          </cell>
          <cell r="H876">
            <v>1008</v>
          </cell>
          <cell r="I876">
            <v>57240</v>
          </cell>
          <cell r="O876">
            <v>57240</v>
          </cell>
          <cell r="P876" t="str">
            <v>내선전공</v>
          </cell>
          <cell r="Q876">
            <v>0.96199999999999997</v>
          </cell>
          <cell r="R876">
            <v>0.96199999999999997</v>
          </cell>
          <cell r="U876">
            <v>0</v>
          </cell>
          <cell r="V876">
            <v>1</v>
          </cell>
          <cell r="W876" t="str">
            <v>전7-11</v>
          </cell>
          <cell r="X876" t="str">
            <v>분전반신설</v>
          </cell>
          <cell r="AA876">
            <v>0</v>
          </cell>
          <cell r="AD876">
            <v>0</v>
          </cell>
        </row>
        <row r="877">
          <cell r="B877">
            <v>7417</v>
          </cell>
          <cell r="C877" t="str">
            <v>MCCB(표준형)</v>
          </cell>
          <cell r="D877" t="str">
            <v>4P 600V 100AF/75AT</v>
          </cell>
          <cell r="E877" t="str">
            <v>개</v>
          </cell>
          <cell r="F877">
            <v>932</v>
          </cell>
          <cell r="G877">
            <v>59600</v>
          </cell>
          <cell r="H877">
            <v>1008</v>
          </cell>
          <cell r="I877">
            <v>57240</v>
          </cell>
          <cell r="O877">
            <v>57240</v>
          </cell>
          <cell r="P877" t="str">
            <v>내선전공</v>
          </cell>
          <cell r="Q877">
            <v>1.3520000000000001</v>
          </cell>
          <cell r="R877">
            <v>1.3520000000000001</v>
          </cell>
          <cell r="U877">
            <v>0</v>
          </cell>
          <cell r="V877">
            <v>1</v>
          </cell>
          <cell r="W877" t="str">
            <v>전7-11</v>
          </cell>
          <cell r="X877" t="str">
            <v>분전반신설</v>
          </cell>
          <cell r="AA877">
            <v>0</v>
          </cell>
          <cell r="AD877">
            <v>0</v>
          </cell>
        </row>
        <row r="878">
          <cell r="B878">
            <v>7411</v>
          </cell>
          <cell r="C878" t="str">
            <v>MCCB(표준형)</v>
          </cell>
          <cell r="D878" t="str">
            <v>4P 600V 100AF/100AT</v>
          </cell>
          <cell r="E878" t="str">
            <v>개</v>
          </cell>
          <cell r="F878">
            <v>932</v>
          </cell>
          <cell r="G878">
            <v>59600</v>
          </cell>
          <cell r="H878">
            <v>1008</v>
          </cell>
          <cell r="I878">
            <v>57240</v>
          </cell>
          <cell r="O878">
            <v>57240</v>
          </cell>
          <cell r="P878" t="str">
            <v>내선전공</v>
          </cell>
          <cell r="Q878">
            <v>1.3520000000000001</v>
          </cell>
          <cell r="R878">
            <v>1.3520000000000001</v>
          </cell>
          <cell r="U878">
            <v>0</v>
          </cell>
          <cell r="V878">
            <v>1</v>
          </cell>
          <cell r="W878" t="str">
            <v>전7-11</v>
          </cell>
          <cell r="X878" t="str">
            <v>분전반신설</v>
          </cell>
          <cell r="AA878">
            <v>0</v>
          </cell>
          <cell r="AD878">
            <v>0</v>
          </cell>
        </row>
        <row r="879">
          <cell r="B879">
            <v>74212</v>
          </cell>
          <cell r="C879" t="str">
            <v>MCCB(표준형)</v>
          </cell>
          <cell r="D879" t="str">
            <v>4P 600V 225AF/125AT</v>
          </cell>
          <cell r="E879" t="str">
            <v>개</v>
          </cell>
          <cell r="F879">
            <v>932</v>
          </cell>
          <cell r="G879">
            <v>117300</v>
          </cell>
          <cell r="H879">
            <v>1008</v>
          </cell>
          <cell r="I879">
            <v>112560</v>
          </cell>
          <cell r="O879">
            <v>112560</v>
          </cell>
          <cell r="P879" t="str">
            <v>내선전공</v>
          </cell>
          <cell r="Q879">
            <v>1.7549999999999999</v>
          </cell>
          <cell r="R879">
            <v>1.7549999999999999</v>
          </cell>
          <cell r="U879">
            <v>0</v>
          </cell>
          <cell r="V879">
            <v>1</v>
          </cell>
          <cell r="W879" t="str">
            <v>전7-11</v>
          </cell>
          <cell r="X879" t="str">
            <v>분전반신설</v>
          </cell>
          <cell r="AA879">
            <v>0</v>
          </cell>
          <cell r="AD879">
            <v>0</v>
          </cell>
        </row>
        <row r="880">
          <cell r="B880">
            <v>74215</v>
          </cell>
          <cell r="C880" t="str">
            <v>MCCB(표준형)</v>
          </cell>
          <cell r="D880" t="str">
            <v>4P 600V 225AF/150AT</v>
          </cell>
          <cell r="E880" t="str">
            <v>개</v>
          </cell>
          <cell r="F880">
            <v>932</v>
          </cell>
          <cell r="G880">
            <v>117300</v>
          </cell>
          <cell r="H880">
            <v>1008</v>
          </cell>
          <cell r="I880">
            <v>112560</v>
          </cell>
          <cell r="O880">
            <v>112560</v>
          </cell>
          <cell r="P880" t="str">
            <v>내선전공</v>
          </cell>
          <cell r="Q880">
            <v>1.7549999999999999</v>
          </cell>
          <cell r="R880">
            <v>1.7549999999999999</v>
          </cell>
          <cell r="U880">
            <v>0</v>
          </cell>
          <cell r="V880">
            <v>1</v>
          </cell>
          <cell r="W880" t="str">
            <v>전7-11</v>
          </cell>
          <cell r="X880" t="str">
            <v>분전반신설</v>
          </cell>
          <cell r="AA880">
            <v>0</v>
          </cell>
          <cell r="AD880">
            <v>0</v>
          </cell>
        </row>
        <row r="881">
          <cell r="B881">
            <v>74217</v>
          </cell>
          <cell r="C881" t="str">
            <v>MCCB(표준형)</v>
          </cell>
          <cell r="D881" t="str">
            <v>4P 600V 225AF/175AT</v>
          </cell>
          <cell r="E881" t="str">
            <v>개</v>
          </cell>
          <cell r="F881">
            <v>932</v>
          </cell>
          <cell r="G881">
            <v>117300</v>
          </cell>
          <cell r="H881">
            <v>1008</v>
          </cell>
          <cell r="I881">
            <v>112560</v>
          </cell>
          <cell r="O881">
            <v>112560</v>
          </cell>
          <cell r="P881" t="str">
            <v>내선전공</v>
          </cell>
          <cell r="Q881">
            <v>1.7549999999999999</v>
          </cell>
          <cell r="R881">
            <v>1.7549999999999999</v>
          </cell>
          <cell r="U881">
            <v>0</v>
          </cell>
          <cell r="V881">
            <v>1</v>
          </cell>
          <cell r="W881" t="str">
            <v>전7-11</v>
          </cell>
          <cell r="X881" t="str">
            <v>분전반신설</v>
          </cell>
          <cell r="AA881">
            <v>0</v>
          </cell>
          <cell r="AD881">
            <v>0</v>
          </cell>
        </row>
        <row r="882">
          <cell r="B882">
            <v>74220</v>
          </cell>
          <cell r="C882" t="str">
            <v>MCCB(표준형)</v>
          </cell>
          <cell r="D882" t="str">
            <v>4P 600V 225AF/200AT</v>
          </cell>
          <cell r="E882" t="str">
            <v>개</v>
          </cell>
          <cell r="F882">
            <v>932</v>
          </cell>
          <cell r="G882">
            <v>117300</v>
          </cell>
          <cell r="H882">
            <v>1008</v>
          </cell>
          <cell r="I882">
            <v>112560</v>
          </cell>
          <cell r="O882">
            <v>112560</v>
          </cell>
          <cell r="P882" t="str">
            <v>내선전공</v>
          </cell>
          <cell r="Q882">
            <v>1.7549999999999999</v>
          </cell>
          <cell r="R882">
            <v>1.7549999999999999</v>
          </cell>
          <cell r="U882">
            <v>0</v>
          </cell>
          <cell r="V882">
            <v>1</v>
          </cell>
          <cell r="W882" t="str">
            <v>전7-11</v>
          </cell>
          <cell r="X882" t="str">
            <v>분전반신설</v>
          </cell>
          <cell r="AA882">
            <v>0</v>
          </cell>
          <cell r="AD882">
            <v>0</v>
          </cell>
        </row>
        <row r="883">
          <cell r="B883">
            <v>74222</v>
          </cell>
          <cell r="C883" t="str">
            <v>MCCB(표준형)</v>
          </cell>
          <cell r="D883" t="str">
            <v>4P 600V 225AF/225AT</v>
          </cell>
          <cell r="E883" t="str">
            <v>개</v>
          </cell>
          <cell r="F883">
            <v>932</v>
          </cell>
          <cell r="G883">
            <v>117300</v>
          </cell>
          <cell r="H883">
            <v>1008</v>
          </cell>
          <cell r="I883">
            <v>112560</v>
          </cell>
          <cell r="O883">
            <v>112560</v>
          </cell>
          <cell r="P883" t="str">
            <v>내선전공</v>
          </cell>
          <cell r="Q883">
            <v>2.145</v>
          </cell>
          <cell r="R883">
            <v>2.145</v>
          </cell>
          <cell r="U883">
            <v>0</v>
          </cell>
          <cell r="V883">
            <v>1</v>
          </cell>
          <cell r="W883" t="str">
            <v>전7-11</v>
          </cell>
          <cell r="X883" t="str">
            <v>분전반신설</v>
          </cell>
          <cell r="AA883">
            <v>0</v>
          </cell>
          <cell r="AD883">
            <v>0</v>
          </cell>
        </row>
        <row r="884">
          <cell r="B884">
            <v>74425</v>
          </cell>
          <cell r="C884" t="str">
            <v>MCCB(표준형)</v>
          </cell>
          <cell r="D884" t="str">
            <v>4P 600V 400AF/250AT</v>
          </cell>
          <cell r="E884" t="str">
            <v>개</v>
          </cell>
          <cell r="F884">
            <v>932</v>
          </cell>
          <cell r="G884">
            <v>272300</v>
          </cell>
          <cell r="H884">
            <v>1008</v>
          </cell>
          <cell r="I884">
            <v>261360</v>
          </cell>
          <cell r="O884">
            <v>261360</v>
          </cell>
          <cell r="P884" t="str">
            <v>내선전공</v>
          </cell>
          <cell r="Q884">
            <v>2.145</v>
          </cell>
          <cell r="R884">
            <v>2.145</v>
          </cell>
          <cell r="U884">
            <v>0</v>
          </cell>
          <cell r="V884">
            <v>1</v>
          </cell>
          <cell r="W884" t="str">
            <v>전7-11</v>
          </cell>
          <cell r="X884" t="str">
            <v>분전반신설</v>
          </cell>
          <cell r="AA884">
            <v>0</v>
          </cell>
          <cell r="AD884">
            <v>0</v>
          </cell>
        </row>
        <row r="885">
          <cell r="B885">
            <v>74430</v>
          </cell>
          <cell r="C885" t="str">
            <v>MCCB(표준형)</v>
          </cell>
          <cell r="D885" t="str">
            <v>4P 600V 400AF/300AT</v>
          </cell>
          <cell r="E885" t="str">
            <v>개</v>
          </cell>
          <cell r="F885">
            <v>932</v>
          </cell>
          <cell r="G885">
            <v>272300</v>
          </cell>
          <cell r="H885">
            <v>1008</v>
          </cell>
          <cell r="I885">
            <v>261360</v>
          </cell>
          <cell r="O885">
            <v>261360</v>
          </cell>
          <cell r="P885" t="str">
            <v>내선전공</v>
          </cell>
          <cell r="Q885">
            <v>2.145</v>
          </cell>
          <cell r="R885">
            <v>2.145</v>
          </cell>
          <cell r="U885">
            <v>0</v>
          </cell>
          <cell r="V885">
            <v>1</v>
          </cell>
          <cell r="W885" t="str">
            <v>전7-11</v>
          </cell>
          <cell r="X885" t="str">
            <v>분전반신설</v>
          </cell>
          <cell r="AA885">
            <v>0</v>
          </cell>
          <cell r="AD885">
            <v>0</v>
          </cell>
        </row>
        <row r="886">
          <cell r="B886">
            <v>74435</v>
          </cell>
          <cell r="C886" t="str">
            <v>MCCB(표준형)</v>
          </cell>
          <cell r="D886" t="str">
            <v>4P 600V 400AF/350AT</v>
          </cell>
          <cell r="E886" t="str">
            <v>개</v>
          </cell>
          <cell r="F886">
            <v>932</v>
          </cell>
          <cell r="G886">
            <v>272300</v>
          </cell>
          <cell r="H886">
            <v>1008</v>
          </cell>
          <cell r="I886">
            <v>261360</v>
          </cell>
          <cell r="O886">
            <v>261360</v>
          </cell>
          <cell r="P886" t="str">
            <v>내선전공</v>
          </cell>
          <cell r="Q886">
            <v>2.5350000000000001</v>
          </cell>
          <cell r="R886">
            <v>2.5350000000000001</v>
          </cell>
          <cell r="U886">
            <v>0</v>
          </cell>
          <cell r="V886">
            <v>1</v>
          </cell>
          <cell r="W886" t="str">
            <v>전7-11</v>
          </cell>
          <cell r="X886" t="str">
            <v>분전반신설</v>
          </cell>
          <cell r="AA886">
            <v>0</v>
          </cell>
          <cell r="AD886">
            <v>0</v>
          </cell>
        </row>
        <row r="887">
          <cell r="B887">
            <v>7444</v>
          </cell>
          <cell r="C887" t="str">
            <v>MCCB(표준형)</v>
          </cell>
          <cell r="D887" t="str">
            <v>4P 600V 400AF/400AT</v>
          </cell>
          <cell r="E887" t="str">
            <v>개</v>
          </cell>
          <cell r="F887">
            <v>932</v>
          </cell>
          <cell r="G887">
            <v>272300</v>
          </cell>
          <cell r="H887">
            <v>1008</v>
          </cell>
          <cell r="I887">
            <v>261360</v>
          </cell>
          <cell r="O887">
            <v>261360</v>
          </cell>
          <cell r="P887" t="str">
            <v>내선전공</v>
          </cell>
          <cell r="Q887">
            <v>2.5350000000000001</v>
          </cell>
          <cell r="R887">
            <v>2.5350000000000001</v>
          </cell>
          <cell r="U887">
            <v>0</v>
          </cell>
          <cell r="V887">
            <v>1</v>
          </cell>
          <cell r="W887" t="str">
            <v>전7-11</v>
          </cell>
          <cell r="X887" t="str">
            <v>분전반신설</v>
          </cell>
          <cell r="AA887">
            <v>0</v>
          </cell>
          <cell r="AD887">
            <v>0</v>
          </cell>
        </row>
        <row r="888">
          <cell r="B888">
            <v>7465</v>
          </cell>
          <cell r="C888" t="str">
            <v>MCCB(표준형)</v>
          </cell>
          <cell r="D888" t="str">
            <v>4P 600V 600AF/500AT</v>
          </cell>
          <cell r="E888" t="str">
            <v>개</v>
          </cell>
          <cell r="F888">
            <v>932</v>
          </cell>
          <cell r="G888">
            <v>621800</v>
          </cell>
          <cell r="H888">
            <v>1008</v>
          </cell>
          <cell r="I888">
            <v>596880</v>
          </cell>
          <cell r="O888">
            <v>596880</v>
          </cell>
          <cell r="P888" t="str">
            <v>내선전공</v>
          </cell>
          <cell r="Q888">
            <v>2.9120000000000004</v>
          </cell>
          <cell r="R888">
            <v>2.9119999999999999</v>
          </cell>
          <cell r="U888">
            <v>0</v>
          </cell>
          <cell r="V888">
            <v>1</v>
          </cell>
          <cell r="W888" t="str">
            <v>전7-11</v>
          </cell>
          <cell r="X888" t="str">
            <v>분전반신설</v>
          </cell>
          <cell r="AA888">
            <v>0</v>
          </cell>
          <cell r="AD888">
            <v>0</v>
          </cell>
        </row>
        <row r="889">
          <cell r="B889">
            <v>74606</v>
          </cell>
          <cell r="C889" t="str">
            <v>MCCB(표준형)</v>
          </cell>
          <cell r="D889" t="str">
            <v>4P 600V 600AF/600AT</v>
          </cell>
          <cell r="E889" t="str">
            <v>개</v>
          </cell>
          <cell r="F889">
            <v>932</v>
          </cell>
          <cell r="G889">
            <v>621800</v>
          </cell>
          <cell r="H889">
            <v>1008</v>
          </cell>
          <cell r="I889">
            <v>596880</v>
          </cell>
          <cell r="O889">
            <v>596880</v>
          </cell>
          <cell r="P889" t="str">
            <v>내선전공</v>
          </cell>
          <cell r="Q889">
            <v>2.9120000000000004</v>
          </cell>
          <cell r="R889">
            <v>2.9119999999999999</v>
          </cell>
          <cell r="U889">
            <v>0</v>
          </cell>
          <cell r="V889">
            <v>1</v>
          </cell>
          <cell r="W889" t="str">
            <v>전7-11</v>
          </cell>
          <cell r="X889" t="str">
            <v>분전반신설</v>
          </cell>
          <cell r="AA889">
            <v>0</v>
          </cell>
          <cell r="AD889">
            <v>0</v>
          </cell>
        </row>
        <row r="890">
          <cell r="B890">
            <v>8232</v>
          </cell>
          <cell r="C890" t="str">
            <v>ELB</v>
          </cell>
          <cell r="D890" t="str">
            <v>2P 600V 30AF/20AT</v>
          </cell>
          <cell r="E890" t="str">
            <v>개</v>
          </cell>
          <cell r="F890">
            <v>925</v>
          </cell>
          <cell r="G890">
            <v>17700</v>
          </cell>
          <cell r="H890">
            <v>1009</v>
          </cell>
          <cell r="I890">
            <v>8800</v>
          </cell>
          <cell r="O890">
            <v>8800</v>
          </cell>
          <cell r="P890" t="str">
            <v>내선전공</v>
          </cell>
          <cell r="Q890">
            <v>0.43</v>
          </cell>
          <cell r="R890">
            <v>0.43</v>
          </cell>
          <cell r="U890">
            <v>0</v>
          </cell>
          <cell r="V890">
            <v>1</v>
          </cell>
          <cell r="W890" t="str">
            <v>전7-11</v>
          </cell>
          <cell r="X890" t="str">
            <v>분전반신설</v>
          </cell>
          <cell r="AA890">
            <v>0</v>
          </cell>
          <cell r="AD890">
            <v>0</v>
          </cell>
        </row>
        <row r="891">
          <cell r="B891">
            <v>8233</v>
          </cell>
          <cell r="C891" t="str">
            <v>ELB</v>
          </cell>
          <cell r="D891" t="str">
            <v>2P 600V 30AF/30AT</v>
          </cell>
          <cell r="E891" t="str">
            <v>개</v>
          </cell>
          <cell r="F891">
            <v>925</v>
          </cell>
          <cell r="G891">
            <v>17700</v>
          </cell>
          <cell r="H891">
            <v>1009</v>
          </cell>
          <cell r="I891">
            <v>8800</v>
          </cell>
          <cell r="O891">
            <v>8800</v>
          </cell>
          <cell r="P891" t="str">
            <v>내선전공</v>
          </cell>
          <cell r="Q891">
            <v>0.43</v>
          </cell>
          <cell r="R891">
            <v>0.43</v>
          </cell>
          <cell r="U891">
            <v>0</v>
          </cell>
          <cell r="V891">
            <v>1</v>
          </cell>
          <cell r="W891" t="str">
            <v>전7-11</v>
          </cell>
          <cell r="X891" t="str">
            <v>분전반신설</v>
          </cell>
          <cell r="AA891">
            <v>0</v>
          </cell>
          <cell r="AD891">
            <v>0</v>
          </cell>
        </row>
        <row r="892">
          <cell r="B892">
            <v>8255</v>
          </cell>
          <cell r="C892" t="str">
            <v>ELB</v>
          </cell>
          <cell r="D892" t="str">
            <v>2P 600V 50AF/50AT</v>
          </cell>
          <cell r="E892" t="str">
            <v>개</v>
          </cell>
          <cell r="F892">
            <v>925</v>
          </cell>
          <cell r="G892">
            <v>18300</v>
          </cell>
          <cell r="H892">
            <v>1009</v>
          </cell>
          <cell r="I892">
            <v>33000</v>
          </cell>
          <cell r="O892">
            <v>18300</v>
          </cell>
          <cell r="P892" t="str">
            <v>내선전공</v>
          </cell>
          <cell r="Q892">
            <v>0.57999999999999996</v>
          </cell>
          <cell r="R892">
            <v>0.57999999999999996</v>
          </cell>
          <cell r="U892">
            <v>0</v>
          </cell>
          <cell r="V892">
            <v>1</v>
          </cell>
          <cell r="W892" t="str">
            <v>전7-11</v>
          </cell>
          <cell r="X892" t="str">
            <v>분전반신설</v>
          </cell>
          <cell r="AA892">
            <v>0</v>
          </cell>
          <cell r="AD892">
            <v>0</v>
          </cell>
        </row>
        <row r="893">
          <cell r="B893">
            <v>8216</v>
          </cell>
          <cell r="C893" t="str">
            <v>ELB</v>
          </cell>
          <cell r="D893" t="str">
            <v>2P 600V 100AF/60AT</v>
          </cell>
          <cell r="E893" t="str">
            <v>개</v>
          </cell>
          <cell r="F893">
            <v>925</v>
          </cell>
          <cell r="G893">
            <v>34600</v>
          </cell>
          <cell r="H893">
            <v>1009</v>
          </cell>
          <cell r="I893">
            <v>64000</v>
          </cell>
          <cell r="O893">
            <v>34600</v>
          </cell>
          <cell r="P893" t="str">
            <v>내선전공</v>
          </cell>
          <cell r="Q893">
            <v>0.74</v>
          </cell>
          <cell r="R893">
            <v>0.74</v>
          </cell>
          <cell r="U893">
            <v>0</v>
          </cell>
          <cell r="V893">
            <v>1</v>
          </cell>
          <cell r="W893" t="str">
            <v>전7-11</v>
          </cell>
          <cell r="X893" t="str">
            <v>분전반신설</v>
          </cell>
          <cell r="AA893">
            <v>0</v>
          </cell>
          <cell r="AD893">
            <v>0</v>
          </cell>
        </row>
        <row r="894">
          <cell r="B894">
            <v>83212</v>
          </cell>
          <cell r="C894" t="str">
            <v>ELB</v>
          </cell>
          <cell r="D894" t="str">
            <v>3P 600V 225AF/125AT</v>
          </cell>
          <cell r="E894" t="str">
            <v>개</v>
          </cell>
          <cell r="F894">
            <v>925</v>
          </cell>
          <cell r="G894">
            <v>176300</v>
          </cell>
          <cell r="H894">
            <v>1009</v>
          </cell>
          <cell r="I894">
            <v>172000</v>
          </cell>
          <cell r="O894">
            <v>172000</v>
          </cell>
          <cell r="P894" t="str">
            <v>내선전공</v>
          </cell>
          <cell r="Q894">
            <v>1.35</v>
          </cell>
          <cell r="R894">
            <v>1.35</v>
          </cell>
          <cell r="U894">
            <v>0</v>
          </cell>
          <cell r="V894">
            <v>1</v>
          </cell>
          <cell r="W894" t="str">
            <v>전7-11</v>
          </cell>
          <cell r="X894" t="str">
            <v>분전반신설</v>
          </cell>
          <cell r="AA894">
            <v>0</v>
          </cell>
          <cell r="AD894">
            <v>0</v>
          </cell>
        </row>
        <row r="895">
          <cell r="B895">
            <v>8355</v>
          </cell>
          <cell r="C895" t="str">
            <v>MCCB(고차단형)</v>
          </cell>
          <cell r="D895" t="str">
            <v>3P 600V 50AF/50AT</v>
          </cell>
          <cell r="E895" t="str">
            <v>개</v>
          </cell>
          <cell r="F895">
            <v>932</v>
          </cell>
          <cell r="G895">
            <v>48100</v>
          </cell>
          <cell r="H895">
            <v>1008</v>
          </cell>
          <cell r="I895">
            <v>54960</v>
          </cell>
          <cell r="O895">
            <v>48100</v>
          </cell>
          <cell r="P895" t="str">
            <v>내선전공</v>
          </cell>
          <cell r="Q895">
            <v>0.74</v>
          </cell>
          <cell r="R895">
            <v>0.74</v>
          </cell>
          <cell r="U895">
            <v>0</v>
          </cell>
          <cell r="V895">
            <v>1</v>
          </cell>
          <cell r="W895" t="str">
            <v>전7-11</v>
          </cell>
          <cell r="X895" t="str">
            <v>분전반신설</v>
          </cell>
          <cell r="AA895">
            <v>0</v>
          </cell>
          <cell r="AD895">
            <v>0</v>
          </cell>
        </row>
        <row r="896">
          <cell r="B896">
            <v>8311</v>
          </cell>
          <cell r="C896" t="str">
            <v>MCCB(고차단형)</v>
          </cell>
          <cell r="D896" t="str">
            <v>3P 600V 100AF/100AT</v>
          </cell>
          <cell r="E896" t="str">
            <v>개</v>
          </cell>
          <cell r="F896">
            <v>932</v>
          </cell>
          <cell r="G896">
            <v>94300</v>
          </cell>
          <cell r="H896">
            <v>1008</v>
          </cell>
          <cell r="I896">
            <v>96840</v>
          </cell>
          <cell r="O896">
            <v>94300</v>
          </cell>
          <cell r="P896" t="str">
            <v>내선전공</v>
          </cell>
          <cell r="Q896">
            <v>1.04</v>
          </cell>
          <cell r="R896">
            <v>1.04</v>
          </cell>
          <cell r="U896">
            <v>0</v>
          </cell>
          <cell r="V896">
            <v>1</v>
          </cell>
          <cell r="W896" t="str">
            <v>전7-11</v>
          </cell>
          <cell r="X896" t="str">
            <v>분전반신설</v>
          </cell>
          <cell r="AA896">
            <v>0</v>
          </cell>
          <cell r="AD896">
            <v>0</v>
          </cell>
        </row>
        <row r="897">
          <cell r="B897">
            <v>8501</v>
          </cell>
          <cell r="C897" t="str">
            <v>EOCR-SS</v>
          </cell>
          <cell r="D897" t="str">
            <v>3P 600V 50AF/30AT</v>
          </cell>
          <cell r="E897" t="str">
            <v>개</v>
          </cell>
          <cell r="F897">
            <v>922</v>
          </cell>
          <cell r="G897">
            <v>29100</v>
          </cell>
          <cell r="H897">
            <v>1009</v>
          </cell>
          <cell r="O897">
            <v>29100</v>
          </cell>
          <cell r="P897" t="str">
            <v>내선전공</v>
          </cell>
          <cell r="Q897">
            <v>0.4</v>
          </cell>
          <cell r="R897">
            <v>0.4</v>
          </cell>
          <cell r="U897">
            <v>0</v>
          </cell>
          <cell r="V897">
            <v>1</v>
          </cell>
          <cell r="W897" t="str">
            <v>전7-11</v>
          </cell>
          <cell r="X897" t="str">
            <v>분전반신설</v>
          </cell>
          <cell r="AA897">
            <v>0</v>
          </cell>
          <cell r="AD897">
            <v>0</v>
          </cell>
        </row>
        <row r="898">
          <cell r="B898">
            <v>173215</v>
          </cell>
          <cell r="C898" t="str">
            <v>MCCB(표준형) 철거</v>
          </cell>
          <cell r="D898" t="str">
            <v>3P 600V 225AF/150AT</v>
          </cell>
          <cell r="E898" t="str">
            <v>개</v>
          </cell>
          <cell r="F898">
            <v>925</v>
          </cell>
          <cell r="G898">
            <v>176300</v>
          </cell>
          <cell r="H898">
            <v>1009</v>
          </cell>
          <cell r="I898">
            <v>172000</v>
          </cell>
          <cell r="O898">
            <v>0</v>
          </cell>
          <cell r="P898" t="str">
            <v>내선전공</v>
          </cell>
          <cell r="Q898">
            <v>1.35</v>
          </cell>
          <cell r="R898">
            <v>1.35</v>
          </cell>
          <cell r="U898">
            <v>0</v>
          </cell>
          <cell r="V898">
            <v>1</v>
          </cell>
          <cell r="W898" t="str">
            <v>전7-11</v>
          </cell>
          <cell r="X898" t="str">
            <v>분전반신설</v>
          </cell>
          <cell r="AA898">
            <v>0</v>
          </cell>
          <cell r="AD898">
            <v>0</v>
          </cell>
        </row>
        <row r="899">
          <cell r="B899">
            <v>8502</v>
          </cell>
          <cell r="C899" t="str">
            <v>전자접촉기</v>
          </cell>
          <cell r="D899" t="str">
            <v>4.4KW/220V</v>
          </cell>
          <cell r="E899" t="str">
            <v>개</v>
          </cell>
          <cell r="F899">
            <v>926</v>
          </cell>
          <cell r="G899">
            <v>8400</v>
          </cell>
          <cell r="H899">
            <v>1008</v>
          </cell>
          <cell r="I899">
            <v>54960</v>
          </cell>
          <cell r="O899">
            <v>8400</v>
          </cell>
          <cell r="P899" t="str">
            <v>내선전공</v>
          </cell>
          <cell r="Q899">
            <v>0.6</v>
          </cell>
          <cell r="R899">
            <v>0.6</v>
          </cell>
          <cell r="U899">
            <v>0</v>
          </cell>
          <cell r="V899">
            <v>1</v>
          </cell>
          <cell r="W899" t="str">
            <v>전7-11</v>
          </cell>
          <cell r="X899" t="str">
            <v>분전반신설</v>
          </cell>
          <cell r="AA899">
            <v>0</v>
          </cell>
          <cell r="AD899">
            <v>0</v>
          </cell>
        </row>
        <row r="900">
          <cell r="B900">
            <v>8503</v>
          </cell>
          <cell r="C900" t="str">
            <v>전자개폐기</v>
          </cell>
          <cell r="D900" t="str">
            <v>2.2KW/220V,2.7KW/440V</v>
          </cell>
          <cell r="E900" t="str">
            <v>개</v>
          </cell>
          <cell r="F900">
            <v>926</v>
          </cell>
          <cell r="G900">
            <v>10800</v>
          </cell>
          <cell r="H900">
            <v>1006</v>
          </cell>
          <cell r="I900">
            <v>10900</v>
          </cell>
          <cell r="O900">
            <v>10800</v>
          </cell>
          <cell r="P900" t="str">
            <v>내선전공</v>
          </cell>
          <cell r="Q900">
            <v>0.6</v>
          </cell>
          <cell r="R900">
            <v>0.6</v>
          </cell>
          <cell r="U900">
            <v>0</v>
          </cell>
          <cell r="V900">
            <v>1</v>
          </cell>
          <cell r="W900" t="str">
            <v>전7-11</v>
          </cell>
          <cell r="X900" t="str">
            <v>분전반신설</v>
          </cell>
          <cell r="AA900">
            <v>0</v>
          </cell>
          <cell r="AD900">
            <v>0</v>
          </cell>
        </row>
        <row r="901">
          <cell r="B901">
            <v>8504</v>
          </cell>
          <cell r="C901" t="str">
            <v>전자개폐기</v>
          </cell>
          <cell r="D901" t="str">
            <v>2.7KW/220V,4KW/440V</v>
          </cell>
          <cell r="E901" t="str">
            <v>개</v>
          </cell>
          <cell r="F901">
            <v>926</v>
          </cell>
          <cell r="G901">
            <v>11450</v>
          </cell>
          <cell r="H901">
            <v>1006</v>
          </cell>
          <cell r="I901">
            <v>11700</v>
          </cell>
          <cell r="O901">
            <v>11450</v>
          </cell>
          <cell r="P901" t="str">
            <v>내선전공</v>
          </cell>
          <cell r="Q901">
            <v>0.6</v>
          </cell>
          <cell r="R901">
            <v>0.6</v>
          </cell>
          <cell r="U901">
            <v>0</v>
          </cell>
          <cell r="V901">
            <v>1</v>
          </cell>
          <cell r="W901" t="str">
            <v>전7-11</v>
          </cell>
          <cell r="X901" t="str">
            <v>분전반신설</v>
          </cell>
          <cell r="AA901">
            <v>0</v>
          </cell>
          <cell r="AD901">
            <v>0</v>
          </cell>
        </row>
        <row r="902">
          <cell r="B902">
            <v>8505</v>
          </cell>
          <cell r="C902" t="str">
            <v>전자개폐기</v>
          </cell>
          <cell r="D902" t="str">
            <v>3.7KW/220V,5.5KW/440V</v>
          </cell>
          <cell r="E902" t="str">
            <v>개</v>
          </cell>
          <cell r="F902">
            <v>926</v>
          </cell>
          <cell r="G902">
            <v>16520</v>
          </cell>
          <cell r="H902">
            <v>1006</v>
          </cell>
          <cell r="I902">
            <v>16800</v>
          </cell>
          <cell r="O902">
            <v>16520</v>
          </cell>
          <cell r="P902" t="str">
            <v>내선전공</v>
          </cell>
          <cell r="Q902">
            <v>0.6</v>
          </cell>
          <cell r="R902">
            <v>0.6</v>
          </cell>
          <cell r="U902">
            <v>0</v>
          </cell>
          <cell r="V902">
            <v>1</v>
          </cell>
          <cell r="W902" t="str">
            <v>전7-11</v>
          </cell>
          <cell r="X902" t="str">
            <v>분전반신설</v>
          </cell>
          <cell r="AA902">
            <v>0</v>
          </cell>
          <cell r="AD902">
            <v>0</v>
          </cell>
        </row>
        <row r="903">
          <cell r="B903">
            <v>8506</v>
          </cell>
          <cell r="C903" t="str">
            <v>전자개폐기</v>
          </cell>
          <cell r="D903" t="str">
            <v>4KW/220V,7.5KW/440V</v>
          </cell>
          <cell r="E903" t="str">
            <v>개</v>
          </cell>
          <cell r="F903">
            <v>926</v>
          </cell>
          <cell r="G903">
            <v>18140</v>
          </cell>
          <cell r="H903">
            <v>1006</v>
          </cell>
          <cell r="I903">
            <v>18400</v>
          </cell>
          <cell r="O903">
            <v>18140</v>
          </cell>
          <cell r="P903" t="str">
            <v>내선전공</v>
          </cell>
          <cell r="Q903">
            <v>0.6</v>
          </cell>
          <cell r="R903">
            <v>0.6</v>
          </cell>
          <cell r="U903">
            <v>0</v>
          </cell>
          <cell r="V903">
            <v>1</v>
          </cell>
          <cell r="W903" t="str">
            <v>전7-11</v>
          </cell>
          <cell r="X903" t="str">
            <v>분전반신설</v>
          </cell>
          <cell r="AA903">
            <v>0</v>
          </cell>
          <cell r="AD903">
            <v>0</v>
          </cell>
        </row>
        <row r="904">
          <cell r="B904">
            <v>8507</v>
          </cell>
          <cell r="C904" t="str">
            <v>전자개폐기</v>
          </cell>
          <cell r="D904" t="str">
            <v>5.5KW/220V,11KW/440V</v>
          </cell>
          <cell r="E904" t="str">
            <v>개</v>
          </cell>
          <cell r="F904">
            <v>926</v>
          </cell>
          <cell r="G904">
            <v>32510</v>
          </cell>
          <cell r="H904">
            <v>1006</v>
          </cell>
          <cell r="I904">
            <v>33300</v>
          </cell>
          <cell r="O904">
            <v>32510</v>
          </cell>
          <cell r="P904" t="str">
            <v>내선전공</v>
          </cell>
          <cell r="Q904">
            <v>0.6</v>
          </cell>
          <cell r="R904">
            <v>0.6</v>
          </cell>
          <cell r="U904">
            <v>0</v>
          </cell>
          <cell r="V904">
            <v>1</v>
          </cell>
          <cell r="W904" t="str">
            <v>전7-11</v>
          </cell>
          <cell r="X904" t="str">
            <v>분전반신설</v>
          </cell>
          <cell r="AA904">
            <v>0</v>
          </cell>
          <cell r="AD904">
            <v>0</v>
          </cell>
        </row>
        <row r="905">
          <cell r="B905">
            <v>8508</v>
          </cell>
          <cell r="C905" t="str">
            <v>전자개폐기</v>
          </cell>
          <cell r="D905" t="str">
            <v>7.5KW/220V,15KW/440V</v>
          </cell>
          <cell r="E905" t="str">
            <v>개</v>
          </cell>
          <cell r="F905">
            <v>926</v>
          </cell>
          <cell r="G905">
            <v>38340</v>
          </cell>
          <cell r="H905">
            <v>1006</v>
          </cell>
          <cell r="I905">
            <v>39100</v>
          </cell>
          <cell r="O905">
            <v>38340</v>
          </cell>
          <cell r="P905" t="str">
            <v>내선전공</v>
          </cell>
          <cell r="Q905">
            <v>0.6</v>
          </cell>
          <cell r="R905">
            <v>0.6</v>
          </cell>
          <cell r="U905">
            <v>0</v>
          </cell>
          <cell r="V905">
            <v>1</v>
          </cell>
          <cell r="W905" t="str">
            <v>전7-11</v>
          </cell>
          <cell r="X905" t="str">
            <v>분전반신설</v>
          </cell>
          <cell r="AA905">
            <v>0</v>
          </cell>
          <cell r="AD905">
            <v>0</v>
          </cell>
        </row>
        <row r="906">
          <cell r="B906">
            <v>8521</v>
          </cell>
          <cell r="C906" t="str">
            <v>ZCT</v>
          </cell>
          <cell r="D906" t="str">
            <v>100A(ELD용)</v>
          </cell>
          <cell r="E906" t="str">
            <v>개</v>
          </cell>
          <cell r="F906">
            <v>926</v>
          </cell>
          <cell r="G906">
            <v>16520</v>
          </cell>
          <cell r="H906">
            <v>1006</v>
          </cell>
          <cell r="I906">
            <v>16800</v>
          </cell>
          <cell r="L906">
            <v>6600</v>
          </cell>
          <cell r="M906">
            <v>7500</v>
          </cell>
          <cell r="O906">
            <v>6600</v>
          </cell>
          <cell r="P906" t="str">
            <v>내선전공</v>
          </cell>
          <cell r="Q906">
            <v>0.4</v>
          </cell>
          <cell r="R906">
            <v>0.4</v>
          </cell>
          <cell r="U906">
            <v>0</v>
          </cell>
          <cell r="V906">
            <v>1</v>
          </cell>
          <cell r="W906" t="str">
            <v>전7-13</v>
          </cell>
          <cell r="X906" t="str">
            <v>분전반신설</v>
          </cell>
          <cell r="AA906">
            <v>0</v>
          </cell>
          <cell r="AD906">
            <v>0</v>
          </cell>
        </row>
        <row r="907">
          <cell r="B907">
            <v>8522</v>
          </cell>
          <cell r="C907" t="str">
            <v>ZCT</v>
          </cell>
          <cell r="D907" t="str">
            <v>250A(ELD용)</v>
          </cell>
          <cell r="E907" t="str">
            <v>개</v>
          </cell>
          <cell r="F907">
            <v>926</v>
          </cell>
          <cell r="G907">
            <v>18140</v>
          </cell>
          <cell r="H907">
            <v>987</v>
          </cell>
          <cell r="I907">
            <v>10800</v>
          </cell>
          <cell r="O907">
            <v>10800</v>
          </cell>
          <cell r="P907" t="str">
            <v>내선전공</v>
          </cell>
          <cell r="Q907">
            <v>0.4</v>
          </cell>
          <cell r="R907">
            <v>0.4</v>
          </cell>
          <cell r="U907">
            <v>0</v>
          </cell>
          <cell r="V907">
            <v>1</v>
          </cell>
          <cell r="W907" t="str">
            <v>전7-13</v>
          </cell>
          <cell r="X907" t="str">
            <v>분전반신설</v>
          </cell>
          <cell r="AA907">
            <v>0</v>
          </cell>
          <cell r="AD907">
            <v>0</v>
          </cell>
        </row>
        <row r="908">
          <cell r="B908">
            <v>8523</v>
          </cell>
          <cell r="C908" t="str">
            <v>ZCT</v>
          </cell>
          <cell r="D908" t="str">
            <v>600A(ELD용)</v>
          </cell>
          <cell r="E908" t="str">
            <v>개</v>
          </cell>
          <cell r="F908">
            <v>926</v>
          </cell>
          <cell r="G908">
            <v>32510</v>
          </cell>
          <cell r="H908">
            <v>987</v>
          </cell>
          <cell r="I908">
            <v>13000</v>
          </cell>
          <cell r="O908">
            <v>13000</v>
          </cell>
          <cell r="P908" t="str">
            <v>내선전공</v>
          </cell>
          <cell r="Q908">
            <v>0.4</v>
          </cell>
          <cell r="R908">
            <v>0.4</v>
          </cell>
          <cell r="U908">
            <v>0</v>
          </cell>
          <cell r="V908">
            <v>1</v>
          </cell>
          <cell r="W908" t="str">
            <v>전7-13</v>
          </cell>
          <cell r="X908" t="str">
            <v>분전반신설</v>
          </cell>
          <cell r="AA908">
            <v>0</v>
          </cell>
          <cell r="AD908">
            <v>0</v>
          </cell>
        </row>
        <row r="909">
          <cell r="B909">
            <v>8601</v>
          </cell>
          <cell r="C909" t="str">
            <v>진상용콘덴서(220V) 1P</v>
          </cell>
          <cell r="D909" t="str">
            <v>10uF</v>
          </cell>
          <cell r="E909" t="str">
            <v>개</v>
          </cell>
          <cell r="F909">
            <v>899</v>
          </cell>
          <cell r="G909">
            <v>3600</v>
          </cell>
          <cell r="H909">
            <v>981</v>
          </cell>
          <cell r="I909">
            <v>3581</v>
          </cell>
          <cell r="O909">
            <v>3581</v>
          </cell>
          <cell r="P909" t="str">
            <v>내선전공</v>
          </cell>
          <cell r="Q909">
            <v>0.6</v>
          </cell>
          <cell r="R909">
            <v>0</v>
          </cell>
          <cell r="U909">
            <v>0</v>
          </cell>
          <cell r="V909">
            <v>1</v>
          </cell>
          <cell r="W909" t="str">
            <v>전7-11</v>
          </cell>
          <cell r="X909" t="str">
            <v>분전반신설</v>
          </cell>
          <cell r="AA909">
            <v>0</v>
          </cell>
          <cell r="AD909">
            <v>0</v>
          </cell>
          <cell r="AG909">
            <v>0</v>
          </cell>
        </row>
        <row r="910">
          <cell r="B910">
            <v>8602</v>
          </cell>
          <cell r="C910" t="str">
            <v>진상용콘덴서(220V) 1P</v>
          </cell>
          <cell r="D910" t="str">
            <v>15uF</v>
          </cell>
          <cell r="E910" t="str">
            <v>개</v>
          </cell>
          <cell r="F910">
            <v>899</v>
          </cell>
          <cell r="G910">
            <v>4050</v>
          </cell>
          <cell r="H910">
            <v>981</v>
          </cell>
          <cell r="I910">
            <v>4022</v>
          </cell>
          <cell r="L910">
            <v>6600</v>
          </cell>
          <cell r="M910">
            <v>7500</v>
          </cell>
          <cell r="O910">
            <v>4022</v>
          </cell>
          <cell r="P910" t="str">
            <v>내선전공</v>
          </cell>
          <cell r="Q910">
            <v>0.4</v>
          </cell>
          <cell r="R910">
            <v>0</v>
          </cell>
          <cell r="U910">
            <v>0</v>
          </cell>
          <cell r="V910">
            <v>1</v>
          </cell>
          <cell r="W910" t="str">
            <v>전7-13</v>
          </cell>
          <cell r="AA910">
            <v>0</v>
          </cell>
          <cell r="AD910">
            <v>0</v>
          </cell>
          <cell r="AG910">
            <v>0</v>
          </cell>
        </row>
        <row r="911">
          <cell r="B911">
            <v>8603</v>
          </cell>
          <cell r="C911" t="str">
            <v>진상용콘덴서(220V) 1P</v>
          </cell>
          <cell r="D911" t="str">
            <v>20uF</v>
          </cell>
          <cell r="E911" t="str">
            <v>개</v>
          </cell>
          <cell r="F911">
            <v>899</v>
          </cell>
          <cell r="G911">
            <v>4600</v>
          </cell>
          <cell r="H911">
            <v>981</v>
          </cell>
          <cell r="I911">
            <v>4589</v>
          </cell>
          <cell r="O911">
            <v>4589</v>
          </cell>
          <cell r="P911" t="str">
            <v>내선전공</v>
          </cell>
          <cell r="Q911">
            <v>0.4</v>
          </cell>
          <cell r="R911">
            <v>0</v>
          </cell>
          <cell r="U911">
            <v>0</v>
          </cell>
          <cell r="V911">
            <v>1</v>
          </cell>
          <cell r="W911" t="str">
            <v>전7-13</v>
          </cell>
          <cell r="AA911">
            <v>0</v>
          </cell>
          <cell r="AD911">
            <v>0</v>
          </cell>
          <cell r="AG911">
            <v>0</v>
          </cell>
        </row>
        <row r="912">
          <cell r="B912">
            <v>8604</v>
          </cell>
          <cell r="C912" t="str">
            <v>진상용콘덴서(380V) 3P</v>
          </cell>
          <cell r="D912" t="str">
            <v>10uF</v>
          </cell>
          <cell r="E912" t="str">
            <v>개</v>
          </cell>
          <cell r="F912">
            <v>899</v>
          </cell>
          <cell r="G912">
            <v>6800</v>
          </cell>
          <cell r="H912">
            <v>981</v>
          </cell>
          <cell r="I912">
            <v>6741</v>
          </cell>
          <cell r="O912">
            <v>6741</v>
          </cell>
          <cell r="P912" t="str">
            <v>내선전공</v>
          </cell>
          <cell r="Q912">
            <v>0.10400000000000001</v>
          </cell>
          <cell r="R912">
            <v>0.104</v>
          </cell>
          <cell r="U912">
            <v>0</v>
          </cell>
          <cell r="V912">
            <v>1</v>
          </cell>
          <cell r="W912" t="str">
            <v>전5-30</v>
          </cell>
          <cell r="AA912">
            <v>0</v>
          </cell>
          <cell r="AD912">
            <v>0</v>
          </cell>
          <cell r="AG912">
            <v>0</v>
          </cell>
        </row>
        <row r="913">
          <cell r="B913">
            <v>8605</v>
          </cell>
          <cell r="C913" t="str">
            <v>진상용콘덴서(380V) 3P</v>
          </cell>
          <cell r="D913" t="str">
            <v>15uF</v>
          </cell>
          <cell r="E913" t="str">
            <v>개</v>
          </cell>
          <cell r="F913">
            <v>899</v>
          </cell>
          <cell r="G913">
            <v>9800</v>
          </cell>
          <cell r="H913">
            <v>981</v>
          </cell>
          <cell r="I913">
            <v>9755</v>
          </cell>
          <cell r="O913">
            <v>9755</v>
          </cell>
          <cell r="R913">
            <v>0</v>
          </cell>
          <cell r="U913">
            <v>0</v>
          </cell>
          <cell r="V913">
            <v>1</v>
          </cell>
          <cell r="AA913">
            <v>0</v>
          </cell>
          <cell r="AD913">
            <v>0</v>
          </cell>
          <cell r="AG913">
            <v>0</v>
          </cell>
        </row>
        <row r="914">
          <cell r="B914">
            <v>8606</v>
          </cell>
          <cell r="C914" t="str">
            <v>진상용콘덴서(380V) 3P</v>
          </cell>
          <cell r="D914" t="str">
            <v>20uF</v>
          </cell>
          <cell r="E914" t="str">
            <v>개</v>
          </cell>
          <cell r="F914">
            <v>899</v>
          </cell>
          <cell r="G914">
            <v>13000</v>
          </cell>
          <cell r="H914">
            <v>981</v>
          </cell>
          <cell r="I914">
            <v>12905</v>
          </cell>
          <cell r="O914">
            <v>12905</v>
          </cell>
          <cell r="R914">
            <v>0</v>
          </cell>
          <cell r="U914">
            <v>0</v>
          </cell>
          <cell r="V914">
            <v>1</v>
          </cell>
          <cell r="AA914">
            <v>0</v>
          </cell>
          <cell r="AD914">
            <v>0</v>
          </cell>
          <cell r="AG914">
            <v>0</v>
          </cell>
        </row>
        <row r="915">
          <cell r="B915">
            <v>8607</v>
          </cell>
          <cell r="C915" t="str">
            <v>진상용콘덴서(380V) 3P</v>
          </cell>
          <cell r="D915" t="str">
            <v>30uF</v>
          </cell>
          <cell r="E915" t="str">
            <v>개</v>
          </cell>
          <cell r="F915">
            <v>899</v>
          </cell>
          <cell r="G915">
            <v>19000</v>
          </cell>
          <cell r="H915">
            <v>981</v>
          </cell>
          <cell r="I915">
            <v>18932</v>
          </cell>
          <cell r="O915">
            <v>18932</v>
          </cell>
          <cell r="P915" t="str">
            <v>내선전공</v>
          </cell>
          <cell r="Q915">
            <v>0.12480000000000001</v>
          </cell>
          <cell r="R915">
            <v>0.124</v>
          </cell>
          <cell r="U915">
            <v>0</v>
          </cell>
          <cell r="V915">
            <v>1</v>
          </cell>
          <cell r="W915" t="str">
            <v>전5-30</v>
          </cell>
          <cell r="AA915">
            <v>0</v>
          </cell>
          <cell r="AD915">
            <v>0</v>
          </cell>
          <cell r="AG915">
            <v>0</v>
          </cell>
        </row>
        <row r="916">
          <cell r="B916">
            <v>8608</v>
          </cell>
          <cell r="C916" t="str">
            <v>진상용콘덴서(380V) 3P</v>
          </cell>
          <cell r="D916" t="str">
            <v>40uF</v>
          </cell>
          <cell r="E916" t="str">
            <v>개</v>
          </cell>
          <cell r="F916">
            <v>899</v>
          </cell>
          <cell r="G916">
            <v>25600</v>
          </cell>
          <cell r="H916">
            <v>981</v>
          </cell>
          <cell r="I916">
            <v>25526</v>
          </cell>
          <cell r="O916">
            <v>25526</v>
          </cell>
          <cell r="P916" t="str">
            <v>내선전공</v>
          </cell>
          <cell r="Q916">
            <v>0.10400000000000001</v>
          </cell>
          <cell r="R916">
            <v>0</v>
          </cell>
          <cell r="U916">
            <v>0</v>
          </cell>
          <cell r="V916">
            <v>1</v>
          </cell>
          <cell r="W916" t="str">
            <v>전5-30</v>
          </cell>
          <cell r="AA916">
            <v>0</v>
          </cell>
          <cell r="AD916">
            <v>0</v>
          </cell>
          <cell r="AG916">
            <v>0</v>
          </cell>
        </row>
        <row r="917">
          <cell r="B917">
            <v>8609</v>
          </cell>
          <cell r="C917" t="str">
            <v>진상용콘덴서(380V) 3P</v>
          </cell>
          <cell r="D917" t="str">
            <v>50uF</v>
          </cell>
          <cell r="E917" t="str">
            <v>개</v>
          </cell>
          <cell r="F917">
            <v>899</v>
          </cell>
          <cell r="G917">
            <v>27500</v>
          </cell>
          <cell r="H917">
            <v>981</v>
          </cell>
          <cell r="I917">
            <v>27237</v>
          </cell>
          <cell r="O917">
            <v>27237</v>
          </cell>
          <cell r="R917">
            <v>0</v>
          </cell>
          <cell r="U917">
            <v>0</v>
          </cell>
          <cell r="V917">
            <v>1</v>
          </cell>
          <cell r="AA917">
            <v>0</v>
          </cell>
          <cell r="AD917">
            <v>0</v>
          </cell>
          <cell r="AG917">
            <v>0</v>
          </cell>
        </row>
        <row r="918">
          <cell r="B918">
            <v>8610</v>
          </cell>
          <cell r="C918" t="str">
            <v>진상용콘덴서(380V) 3P</v>
          </cell>
          <cell r="D918" t="str">
            <v>75uF</v>
          </cell>
          <cell r="E918" t="str">
            <v>개</v>
          </cell>
          <cell r="F918">
            <v>899</v>
          </cell>
          <cell r="G918">
            <v>37400</v>
          </cell>
          <cell r="H918">
            <v>981</v>
          </cell>
          <cell r="I918">
            <v>37139</v>
          </cell>
          <cell r="O918">
            <v>37139</v>
          </cell>
          <cell r="R918">
            <v>0</v>
          </cell>
          <cell r="U918">
            <v>0</v>
          </cell>
          <cell r="V918">
            <v>1</v>
          </cell>
          <cell r="AA918">
            <v>0</v>
          </cell>
          <cell r="AD918">
            <v>0</v>
          </cell>
          <cell r="AG918">
            <v>0</v>
          </cell>
        </row>
        <row r="919">
          <cell r="B919">
            <v>8611</v>
          </cell>
          <cell r="C919" t="str">
            <v>진상용콘덴서(380V) 3P</v>
          </cell>
          <cell r="D919" t="str">
            <v>100uF</v>
          </cell>
          <cell r="E919" t="str">
            <v>개</v>
          </cell>
          <cell r="F919">
            <v>899</v>
          </cell>
          <cell r="G919">
            <v>48000</v>
          </cell>
          <cell r="H919">
            <v>981</v>
          </cell>
          <cell r="I919">
            <v>47030</v>
          </cell>
          <cell r="O919">
            <v>47030</v>
          </cell>
          <cell r="P919" t="str">
            <v>내선전공</v>
          </cell>
          <cell r="Q919">
            <v>0.12480000000000001</v>
          </cell>
          <cell r="R919">
            <v>0</v>
          </cell>
          <cell r="U919">
            <v>0</v>
          </cell>
          <cell r="V919">
            <v>1</v>
          </cell>
          <cell r="W919" t="str">
            <v>전5-30</v>
          </cell>
          <cell r="AA919">
            <v>0</v>
          </cell>
          <cell r="AD919">
            <v>0</v>
          </cell>
          <cell r="AG919">
            <v>0</v>
          </cell>
        </row>
        <row r="920">
          <cell r="B920">
            <v>8612</v>
          </cell>
          <cell r="C920" t="str">
            <v>진상용콘덴서(380V) 3P</v>
          </cell>
          <cell r="D920" t="str">
            <v>150uF</v>
          </cell>
          <cell r="E920" t="str">
            <v>개</v>
          </cell>
          <cell r="F920">
            <v>899</v>
          </cell>
          <cell r="G920">
            <v>72000</v>
          </cell>
          <cell r="H920">
            <v>981</v>
          </cell>
          <cell r="I920">
            <v>71705</v>
          </cell>
          <cell r="O920">
            <v>71705</v>
          </cell>
          <cell r="R920">
            <v>0</v>
          </cell>
          <cell r="U920">
            <v>0</v>
          </cell>
          <cell r="V920">
            <v>1</v>
          </cell>
          <cell r="AA920">
            <v>0</v>
          </cell>
          <cell r="AD920">
            <v>0</v>
          </cell>
          <cell r="AG920">
            <v>0</v>
          </cell>
        </row>
        <row r="921">
          <cell r="B921">
            <v>8613</v>
          </cell>
          <cell r="C921" t="str">
            <v>진상용콘덴서(380V) 3P</v>
          </cell>
          <cell r="D921" t="str">
            <v>200uF</v>
          </cell>
          <cell r="E921" t="str">
            <v>개</v>
          </cell>
          <cell r="F921">
            <v>899</v>
          </cell>
          <cell r="G921">
            <v>96000</v>
          </cell>
          <cell r="H921">
            <v>981</v>
          </cell>
          <cell r="I921">
            <v>94784</v>
          </cell>
          <cell r="O921">
            <v>94784</v>
          </cell>
          <cell r="R921">
            <v>0</v>
          </cell>
          <cell r="U921">
            <v>0</v>
          </cell>
          <cell r="V921">
            <v>1</v>
          </cell>
          <cell r="AA921">
            <v>0</v>
          </cell>
          <cell r="AD921">
            <v>0</v>
          </cell>
          <cell r="AG921">
            <v>0</v>
          </cell>
        </row>
        <row r="922">
          <cell r="B922">
            <v>8614</v>
          </cell>
          <cell r="C922" t="str">
            <v>진상용콘덴서(380V) 3P</v>
          </cell>
          <cell r="D922" t="str">
            <v>10KVA</v>
          </cell>
          <cell r="E922" t="str">
            <v>개</v>
          </cell>
          <cell r="F922">
            <v>899</v>
          </cell>
          <cell r="G922">
            <v>72000</v>
          </cell>
          <cell r="H922">
            <v>981</v>
          </cell>
          <cell r="I922">
            <v>71705</v>
          </cell>
          <cell r="O922">
            <v>71705</v>
          </cell>
          <cell r="P922" t="str">
            <v>배전전공</v>
          </cell>
          <cell r="Q922">
            <v>0.20800000000000002</v>
          </cell>
          <cell r="R922">
            <v>0.20799999999999999</v>
          </cell>
          <cell r="U922">
            <v>0</v>
          </cell>
          <cell r="V922">
            <v>1</v>
          </cell>
          <cell r="W922" t="str">
            <v>전5-30</v>
          </cell>
          <cell r="AA922">
            <v>0</v>
          </cell>
          <cell r="AD922">
            <v>0</v>
          </cell>
          <cell r="AG922">
            <v>0</v>
          </cell>
        </row>
        <row r="923">
          <cell r="B923">
            <v>8615</v>
          </cell>
          <cell r="C923" t="str">
            <v>진상용콘덴서(380V) 3P</v>
          </cell>
          <cell r="D923" t="str">
            <v>15KVA</v>
          </cell>
          <cell r="E923" t="str">
            <v>개</v>
          </cell>
          <cell r="F923">
            <v>899</v>
          </cell>
          <cell r="G923">
            <v>109000</v>
          </cell>
          <cell r="H923">
            <v>981</v>
          </cell>
          <cell r="I923">
            <v>108255</v>
          </cell>
          <cell r="O923">
            <v>108255</v>
          </cell>
          <cell r="P923" t="str">
            <v>배전전공</v>
          </cell>
          <cell r="Q923">
            <v>0.31200000000000006</v>
          </cell>
          <cell r="R923">
            <v>0.312</v>
          </cell>
          <cell r="U923">
            <v>0</v>
          </cell>
          <cell r="V923">
            <v>1</v>
          </cell>
          <cell r="W923" t="str">
            <v>전5-30</v>
          </cell>
          <cell r="AA923">
            <v>0</v>
          </cell>
          <cell r="AD923">
            <v>0</v>
          </cell>
          <cell r="AG923">
            <v>0</v>
          </cell>
        </row>
        <row r="924">
          <cell r="B924">
            <v>8616</v>
          </cell>
          <cell r="C924" t="str">
            <v>진상용콘덴서(380V) 3P</v>
          </cell>
          <cell r="D924" t="str">
            <v>20KVA</v>
          </cell>
          <cell r="E924" t="str">
            <v>개</v>
          </cell>
          <cell r="F924">
            <v>899</v>
          </cell>
          <cell r="G924">
            <v>147000</v>
          </cell>
          <cell r="H924">
            <v>981</v>
          </cell>
          <cell r="I924">
            <v>146265</v>
          </cell>
          <cell r="O924">
            <v>146265</v>
          </cell>
          <cell r="P924" t="str">
            <v>배전전공</v>
          </cell>
          <cell r="Q924">
            <v>0.31200000000000006</v>
          </cell>
          <cell r="R924">
            <v>0.312</v>
          </cell>
          <cell r="U924">
            <v>0</v>
          </cell>
          <cell r="V924">
            <v>1</v>
          </cell>
          <cell r="W924" t="str">
            <v>전5-30</v>
          </cell>
          <cell r="AA924">
            <v>0</v>
          </cell>
          <cell r="AD924">
            <v>0</v>
          </cell>
          <cell r="AG924">
            <v>0</v>
          </cell>
        </row>
        <row r="925">
          <cell r="B925">
            <v>8617</v>
          </cell>
          <cell r="C925" t="str">
            <v>진상용콘덴서(380V) 3P</v>
          </cell>
          <cell r="D925" t="str">
            <v>25KVA</v>
          </cell>
          <cell r="E925" t="str">
            <v>개</v>
          </cell>
          <cell r="F925">
            <v>899</v>
          </cell>
          <cell r="G925">
            <v>169000</v>
          </cell>
          <cell r="H925">
            <v>981</v>
          </cell>
          <cell r="I925">
            <v>166331</v>
          </cell>
          <cell r="O925">
            <v>166331</v>
          </cell>
          <cell r="P925" t="str">
            <v>배전전공</v>
          </cell>
          <cell r="Q925">
            <v>0.62400000000000011</v>
          </cell>
          <cell r="R925">
            <v>0.624</v>
          </cell>
          <cell r="U925">
            <v>0</v>
          </cell>
          <cell r="V925">
            <v>1</v>
          </cell>
          <cell r="W925" t="str">
            <v>전5-30</v>
          </cell>
          <cell r="AA925">
            <v>0</v>
          </cell>
          <cell r="AD925">
            <v>0</v>
          </cell>
          <cell r="AG925">
            <v>0</v>
          </cell>
        </row>
        <row r="926">
          <cell r="B926">
            <v>8618</v>
          </cell>
          <cell r="C926" t="str">
            <v>진상용콘덴서(220V) 3P</v>
          </cell>
          <cell r="D926" t="str">
            <v>10KVA</v>
          </cell>
          <cell r="E926" t="str">
            <v>개</v>
          </cell>
          <cell r="F926">
            <v>899</v>
          </cell>
          <cell r="G926">
            <v>77700</v>
          </cell>
          <cell r="H926">
            <v>981</v>
          </cell>
          <cell r="I926">
            <v>77438</v>
          </cell>
          <cell r="O926">
            <v>77438</v>
          </cell>
          <cell r="P926" t="str">
            <v>배전전공</v>
          </cell>
          <cell r="Q926">
            <v>0.20800000000000002</v>
          </cell>
          <cell r="R926">
            <v>0.20799999999999999</v>
          </cell>
          <cell r="U926">
            <v>0</v>
          </cell>
          <cell r="V926">
            <v>1</v>
          </cell>
          <cell r="W926" t="str">
            <v>전5-30</v>
          </cell>
          <cell r="AA926">
            <v>0</v>
          </cell>
          <cell r="AD926">
            <v>0</v>
          </cell>
          <cell r="AG926">
            <v>0</v>
          </cell>
        </row>
        <row r="927">
          <cell r="B927">
            <v>8619</v>
          </cell>
          <cell r="C927" t="str">
            <v>진상용콘덴서(6.6KV) 3P</v>
          </cell>
          <cell r="D927" t="str">
            <v>40KVA</v>
          </cell>
          <cell r="E927" t="str">
            <v>개</v>
          </cell>
          <cell r="F927">
            <v>899</v>
          </cell>
          <cell r="G927">
            <v>483000</v>
          </cell>
          <cell r="H927">
            <v>981</v>
          </cell>
          <cell r="I927">
            <v>652461</v>
          </cell>
          <cell r="O927">
            <v>483000</v>
          </cell>
          <cell r="P927" t="str">
            <v>배전전공</v>
          </cell>
          <cell r="Q927">
            <v>0.83200000000000007</v>
          </cell>
          <cell r="R927">
            <v>0.83199999999999996</v>
          </cell>
          <cell r="S927" t="str">
            <v>보통인부</v>
          </cell>
          <cell r="T927">
            <v>0.34320000000000006</v>
          </cell>
          <cell r="U927">
            <v>0.34300000000000003</v>
          </cell>
          <cell r="V927">
            <v>1</v>
          </cell>
          <cell r="W927" t="str">
            <v>전5-30</v>
          </cell>
          <cell r="AA927">
            <v>0</v>
          </cell>
          <cell r="AD927">
            <v>0</v>
          </cell>
          <cell r="AG927">
            <v>0</v>
          </cell>
        </row>
        <row r="928">
          <cell r="B928">
            <v>8620</v>
          </cell>
          <cell r="C928" t="str">
            <v>진상용콘덴서(6.6KV) 3P</v>
          </cell>
          <cell r="D928" t="str">
            <v>75KVA</v>
          </cell>
          <cell r="E928" t="str">
            <v>개</v>
          </cell>
          <cell r="F928">
            <v>899</v>
          </cell>
          <cell r="G928">
            <v>630000</v>
          </cell>
          <cell r="H928">
            <v>981</v>
          </cell>
          <cell r="I928">
            <v>806694</v>
          </cell>
          <cell r="O928">
            <v>630000</v>
          </cell>
          <cell r="P928" t="str">
            <v>배전전공</v>
          </cell>
          <cell r="Q928">
            <v>1.2480000000000002</v>
          </cell>
          <cell r="R928">
            <v>1.248</v>
          </cell>
          <cell r="S928" t="str">
            <v>보통인부</v>
          </cell>
          <cell r="T928">
            <v>0.44720000000000004</v>
          </cell>
          <cell r="U928">
            <v>0.44700000000000001</v>
          </cell>
          <cell r="V928">
            <v>1</v>
          </cell>
          <cell r="W928" t="str">
            <v>전5-30</v>
          </cell>
          <cell r="AA928">
            <v>0</v>
          </cell>
          <cell r="AD928">
            <v>0</v>
          </cell>
          <cell r="AG928">
            <v>0</v>
          </cell>
        </row>
        <row r="929">
          <cell r="B929">
            <v>8509</v>
          </cell>
          <cell r="C929" t="str">
            <v>적산전력량계</v>
          </cell>
          <cell r="D929" t="str">
            <v>220V 1P2W 60A</v>
          </cell>
          <cell r="E929" t="str">
            <v>대</v>
          </cell>
          <cell r="F929">
            <v>948</v>
          </cell>
          <cell r="G929">
            <v>42000</v>
          </cell>
          <cell r="H929">
            <v>981</v>
          </cell>
          <cell r="I929">
            <v>166331</v>
          </cell>
          <cell r="O929">
            <v>42000</v>
          </cell>
          <cell r="P929" t="str">
            <v>내선전공</v>
          </cell>
          <cell r="Q929">
            <v>0.14000000000000001</v>
          </cell>
          <cell r="R929">
            <v>0.14000000000000001</v>
          </cell>
          <cell r="U929">
            <v>0</v>
          </cell>
          <cell r="V929">
            <v>1</v>
          </cell>
          <cell r="W929" t="str">
            <v>전7-13</v>
          </cell>
          <cell r="AA929">
            <v>0</v>
          </cell>
          <cell r="AD929">
            <v>0</v>
          </cell>
          <cell r="AG929">
            <v>0</v>
          </cell>
        </row>
        <row r="930">
          <cell r="B930">
            <v>8510</v>
          </cell>
          <cell r="C930" t="str">
            <v>24시간 타이머</v>
          </cell>
          <cell r="D930" t="str">
            <v>220V 3P4W 60A</v>
          </cell>
          <cell r="E930" t="str">
            <v>대</v>
          </cell>
          <cell r="F930">
            <v>953</v>
          </cell>
          <cell r="G930">
            <v>10000</v>
          </cell>
          <cell r="H930">
            <v>981</v>
          </cell>
          <cell r="I930">
            <v>77438</v>
          </cell>
          <cell r="O930">
            <v>10000</v>
          </cell>
          <cell r="P930" t="str">
            <v>배전전공</v>
          </cell>
          <cell r="Q930">
            <v>0.20800000000000002</v>
          </cell>
          <cell r="R930">
            <v>0</v>
          </cell>
          <cell r="U930">
            <v>0</v>
          </cell>
          <cell r="V930">
            <v>1</v>
          </cell>
          <cell r="W930" t="str">
            <v>전5-30</v>
          </cell>
          <cell r="AA930">
            <v>0</v>
          </cell>
          <cell r="AD930">
            <v>0</v>
          </cell>
          <cell r="AG930">
            <v>0</v>
          </cell>
        </row>
        <row r="931">
          <cell r="B931">
            <v>8511</v>
          </cell>
          <cell r="C931" t="str">
            <v>AM AC광각</v>
          </cell>
          <cell r="D931" t="str">
            <v>110X110</v>
          </cell>
          <cell r="E931" t="str">
            <v>개</v>
          </cell>
          <cell r="F931">
            <v>899</v>
          </cell>
          <cell r="G931">
            <v>483000</v>
          </cell>
          <cell r="H931">
            <v>1016</v>
          </cell>
          <cell r="I931">
            <v>18000</v>
          </cell>
          <cell r="J931">
            <v>974</v>
          </cell>
          <cell r="O931">
            <v>18000</v>
          </cell>
          <cell r="P931" t="str">
            <v>강전기계조립공</v>
          </cell>
          <cell r="Q931">
            <v>0.39</v>
          </cell>
          <cell r="R931">
            <v>0.39</v>
          </cell>
          <cell r="S931" t="str">
            <v>보통인부</v>
          </cell>
          <cell r="T931">
            <v>0.34320000000000006</v>
          </cell>
          <cell r="U931">
            <v>0</v>
          </cell>
          <cell r="V931">
            <v>1</v>
          </cell>
          <cell r="W931" t="str">
            <v>전5-30</v>
          </cell>
          <cell r="AA931">
            <v>0</v>
          </cell>
          <cell r="AD931">
            <v>0</v>
          </cell>
          <cell r="AG931">
            <v>0</v>
          </cell>
        </row>
        <row r="932">
          <cell r="B932">
            <v>8512</v>
          </cell>
          <cell r="C932" t="str">
            <v>AM AC광각</v>
          </cell>
          <cell r="D932" t="str">
            <v>80X80</v>
          </cell>
          <cell r="E932" t="str">
            <v>개</v>
          </cell>
          <cell r="F932">
            <v>899</v>
          </cell>
          <cell r="G932">
            <v>630000</v>
          </cell>
          <cell r="H932">
            <v>1016</v>
          </cell>
          <cell r="I932">
            <v>18000</v>
          </cell>
          <cell r="J932">
            <v>974</v>
          </cell>
          <cell r="O932">
            <v>18000</v>
          </cell>
          <cell r="P932" t="str">
            <v>강전기계조립공</v>
          </cell>
          <cell r="Q932">
            <v>0.39</v>
          </cell>
          <cell r="R932">
            <v>0.39</v>
          </cell>
          <cell r="S932" t="str">
            <v>보통인부</v>
          </cell>
          <cell r="T932">
            <v>0.44720000000000004</v>
          </cell>
          <cell r="U932">
            <v>0</v>
          </cell>
          <cell r="V932">
            <v>1</v>
          </cell>
          <cell r="W932" t="str">
            <v>전5-30</v>
          </cell>
          <cell r="AA932">
            <v>0</v>
          </cell>
          <cell r="AD932">
            <v>0</v>
          </cell>
          <cell r="AG932">
            <v>0</v>
          </cell>
        </row>
        <row r="933">
          <cell r="B933">
            <v>8513</v>
          </cell>
          <cell r="C933" t="str">
            <v>VM AC광각</v>
          </cell>
          <cell r="D933" t="str">
            <v>110X110</v>
          </cell>
          <cell r="E933" t="str">
            <v>개</v>
          </cell>
          <cell r="F933">
            <v>948</v>
          </cell>
          <cell r="G933">
            <v>42000</v>
          </cell>
          <cell r="H933">
            <v>1016</v>
          </cell>
          <cell r="I933">
            <v>18000</v>
          </cell>
          <cell r="J933">
            <v>974</v>
          </cell>
          <cell r="O933">
            <v>18000</v>
          </cell>
          <cell r="P933" t="str">
            <v>강전기계조립공</v>
          </cell>
          <cell r="Q933">
            <v>0.39</v>
          </cell>
          <cell r="R933">
            <v>0.39</v>
          </cell>
          <cell r="U933">
            <v>0</v>
          </cell>
          <cell r="V933">
            <v>1</v>
          </cell>
          <cell r="W933" t="str">
            <v>전7-13</v>
          </cell>
          <cell r="AA933">
            <v>0</v>
          </cell>
          <cell r="AD933">
            <v>0</v>
          </cell>
          <cell r="AG933">
            <v>0</v>
          </cell>
        </row>
        <row r="934">
          <cell r="B934">
            <v>8514</v>
          </cell>
          <cell r="C934" t="str">
            <v>VM AC광각</v>
          </cell>
          <cell r="D934" t="str">
            <v>80X80</v>
          </cell>
          <cell r="E934" t="str">
            <v>개</v>
          </cell>
          <cell r="F934">
            <v>953</v>
          </cell>
          <cell r="G934">
            <v>10000</v>
          </cell>
          <cell r="H934">
            <v>1016</v>
          </cell>
          <cell r="I934">
            <v>18000</v>
          </cell>
          <cell r="J934">
            <v>974</v>
          </cell>
          <cell r="O934">
            <v>18000</v>
          </cell>
          <cell r="P934" t="str">
            <v>강전기계조립공</v>
          </cell>
          <cell r="Q934">
            <v>0.39</v>
          </cell>
          <cell r="R934">
            <v>0.39</v>
          </cell>
          <cell r="U934">
            <v>0</v>
          </cell>
          <cell r="V934">
            <v>1</v>
          </cell>
          <cell r="AA934">
            <v>0</v>
          </cell>
          <cell r="AD934">
            <v>0</v>
          </cell>
          <cell r="AG934">
            <v>0</v>
          </cell>
        </row>
        <row r="935">
          <cell r="B935">
            <v>8515</v>
          </cell>
          <cell r="C935" t="str">
            <v xml:space="preserve">AS </v>
          </cell>
          <cell r="D935" t="str">
            <v>3P4W</v>
          </cell>
          <cell r="E935" t="str">
            <v>개</v>
          </cell>
          <cell r="F935">
            <v>968</v>
          </cell>
          <cell r="G935">
            <v>13280</v>
          </cell>
          <cell r="H935">
            <v>1016</v>
          </cell>
          <cell r="I935">
            <v>18000</v>
          </cell>
          <cell r="J935">
            <v>974</v>
          </cell>
          <cell r="O935">
            <v>13280</v>
          </cell>
          <cell r="P935" t="str">
            <v>강전기계조립공</v>
          </cell>
          <cell r="Q935">
            <v>0.3</v>
          </cell>
          <cell r="R935">
            <v>0.3</v>
          </cell>
          <cell r="U935">
            <v>0</v>
          </cell>
          <cell r="V935">
            <v>1</v>
          </cell>
          <cell r="AA935">
            <v>0</v>
          </cell>
          <cell r="AD935">
            <v>0</v>
          </cell>
          <cell r="AG935">
            <v>0</v>
          </cell>
        </row>
        <row r="936">
          <cell r="B936">
            <v>8516</v>
          </cell>
          <cell r="C936" t="str">
            <v>VS</v>
          </cell>
          <cell r="D936" t="str">
            <v>3P4W</v>
          </cell>
          <cell r="E936" t="str">
            <v>개</v>
          </cell>
          <cell r="F936">
            <v>968</v>
          </cell>
          <cell r="G936">
            <v>13280</v>
          </cell>
          <cell r="H936">
            <v>1016</v>
          </cell>
          <cell r="I936">
            <v>18000</v>
          </cell>
          <cell r="J936">
            <v>974</v>
          </cell>
          <cell r="O936">
            <v>13280</v>
          </cell>
          <cell r="P936" t="str">
            <v>강전기계조립공</v>
          </cell>
          <cell r="Q936">
            <v>0.3</v>
          </cell>
          <cell r="R936">
            <v>0.3</v>
          </cell>
          <cell r="U936">
            <v>0</v>
          </cell>
          <cell r="V936">
            <v>1</v>
          </cell>
          <cell r="AA936">
            <v>0</v>
          </cell>
          <cell r="AD936">
            <v>0</v>
          </cell>
          <cell r="AG936">
            <v>0</v>
          </cell>
        </row>
        <row r="937">
          <cell r="B937">
            <v>8521</v>
          </cell>
          <cell r="C937" t="str">
            <v>NT</v>
          </cell>
          <cell r="D937" t="str">
            <v>5P</v>
          </cell>
          <cell r="E937" t="str">
            <v>개</v>
          </cell>
          <cell r="H937">
            <v>1016</v>
          </cell>
          <cell r="I937">
            <v>18000</v>
          </cell>
          <cell r="J937">
            <v>974</v>
          </cell>
          <cell r="L937">
            <v>5000</v>
          </cell>
          <cell r="M937">
            <v>2100</v>
          </cell>
          <cell r="O937">
            <v>2100</v>
          </cell>
          <cell r="P937" t="str">
            <v>강전기계조립공</v>
          </cell>
          <cell r="Q937">
            <v>0.39</v>
          </cell>
          <cell r="R937">
            <v>0</v>
          </cell>
          <cell r="U937">
            <v>0</v>
          </cell>
          <cell r="V937">
            <v>1</v>
          </cell>
          <cell r="AA937">
            <v>0</v>
          </cell>
          <cell r="AD937">
            <v>0</v>
          </cell>
          <cell r="AG937">
            <v>0</v>
          </cell>
        </row>
        <row r="938">
          <cell r="B938">
            <v>8522</v>
          </cell>
          <cell r="C938" t="str">
            <v>ET</v>
          </cell>
          <cell r="D938" t="str">
            <v>5P</v>
          </cell>
          <cell r="E938" t="str">
            <v>개</v>
          </cell>
          <cell r="H938">
            <v>1016</v>
          </cell>
          <cell r="I938">
            <v>18000</v>
          </cell>
          <cell r="J938">
            <v>974</v>
          </cell>
          <cell r="L938">
            <v>5000</v>
          </cell>
          <cell r="M938">
            <v>2100</v>
          </cell>
          <cell r="O938">
            <v>2100</v>
          </cell>
          <cell r="P938" t="str">
            <v>강전기계조립공</v>
          </cell>
          <cell r="Q938">
            <v>0.39</v>
          </cell>
          <cell r="R938">
            <v>0</v>
          </cell>
          <cell r="U938">
            <v>0</v>
          </cell>
          <cell r="V938">
            <v>1</v>
          </cell>
          <cell r="AA938">
            <v>0</v>
          </cell>
          <cell r="AD938">
            <v>0</v>
          </cell>
          <cell r="AG938">
            <v>0</v>
          </cell>
        </row>
        <row r="939">
          <cell r="B939">
            <v>8523</v>
          </cell>
          <cell r="C939" t="str">
            <v xml:space="preserve">PBS </v>
          </cell>
          <cell r="D939" t="str">
            <v xml:space="preserve">25/30Φ1a1b   </v>
          </cell>
          <cell r="E939" t="str">
            <v>개</v>
          </cell>
          <cell r="F939">
            <v>953</v>
          </cell>
          <cell r="G939">
            <v>1150</v>
          </cell>
          <cell r="O939">
            <v>1150</v>
          </cell>
          <cell r="P939" t="str">
            <v>강전기계조립공</v>
          </cell>
          <cell r="Q939">
            <v>0.3</v>
          </cell>
          <cell r="R939">
            <v>0</v>
          </cell>
          <cell r="U939">
            <v>0</v>
          </cell>
          <cell r="V939">
            <v>1</v>
          </cell>
          <cell r="AA939">
            <v>0</v>
          </cell>
          <cell r="AD939">
            <v>0</v>
          </cell>
          <cell r="AG939">
            <v>0</v>
          </cell>
        </row>
        <row r="940">
          <cell r="B940">
            <v>8524</v>
          </cell>
          <cell r="C940" t="str">
            <v>SELECTOR S/W</v>
          </cell>
          <cell r="D940" t="str">
            <v>300V 6A 2a2b</v>
          </cell>
          <cell r="E940" t="str">
            <v>개</v>
          </cell>
          <cell r="F940">
            <v>953</v>
          </cell>
          <cell r="G940">
            <v>6500</v>
          </cell>
          <cell r="O940">
            <v>6500</v>
          </cell>
          <cell r="P940" t="str">
            <v>강전기계조립공</v>
          </cell>
          <cell r="Q940">
            <v>0.3</v>
          </cell>
          <cell r="R940">
            <v>0</v>
          </cell>
          <cell r="U940">
            <v>0</v>
          </cell>
          <cell r="V940">
            <v>1</v>
          </cell>
          <cell r="AA940">
            <v>0</v>
          </cell>
          <cell r="AD940">
            <v>0</v>
          </cell>
          <cell r="AG940">
            <v>0</v>
          </cell>
        </row>
        <row r="941">
          <cell r="B941">
            <v>8525</v>
          </cell>
          <cell r="C941" t="str">
            <v>LIMIT S/W</v>
          </cell>
          <cell r="D941" t="str">
            <v xml:space="preserve">AC220V 1a1b </v>
          </cell>
          <cell r="E941" t="str">
            <v>개</v>
          </cell>
          <cell r="F941">
            <v>953</v>
          </cell>
          <cell r="G941">
            <v>8580</v>
          </cell>
          <cell r="L941">
            <v>3300</v>
          </cell>
          <cell r="M941">
            <v>1760</v>
          </cell>
          <cell r="O941">
            <v>1760</v>
          </cell>
          <cell r="P941" t="str">
            <v>내선전공</v>
          </cell>
          <cell r="Q941">
            <v>0.1</v>
          </cell>
          <cell r="R941">
            <v>0.1</v>
          </cell>
          <cell r="U941">
            <v>0</v>
          </cell>
          <cell r="V941">
            <v>1</v>
          </cell>
          <cell r="AA941">
            <v>0</v>
          </cell>
          <cell r="AD941">
            <v>0</v>
          </cell>
          <cell r="AG941">
            <v>0</v>
          </cell>
        </row>
        <row r="942">
          <cell r="B942">
            <v>8526</v>
          </cell>
          <cell r="C942" t="str">
            <v xml:space="preserve">FLOATLESS S/W </v>
          </cell>
          <cell r="D942" t="str">
            <v>AC220V 2선3극</v>
          </cell>
          <cell r="E942" t="str">
            <v>개</v>
          </cell>
          <cell r="F942">
            <v>953</v>
          </cell>
          <cell r="G942">
            <v>9000</v>
          </cell>
          <cell r="H942">
            <v>1016</v>
          </cell>
          <cell r="I942">
            <v>120000</v>
          </cell>
          <cell r="L942">
            <v>5000</v>
          </cell>
          <cell r="M942">
            <v>2100</v>
          </cell>
          <cell r="O942">
            <v>9000</v>
          </cell>
          <cell r="P942" t="str">
            <v>내선전공</v>
          </cell>
          <cell r="Q942">
            <v>0.8</v>
          </cell>
          <cell r="R942">
            <v>0.8</v>
          </cell>
          <cell r="U942">
            <v>0</v>
          </cell>
          <cell r="V942">
            <v>1</v>
          </cell>
          <cell r="AA942">
            <v>0</v>
          </cell>
          <cell r="AD942">
            <v>0</v>
          </cell>
          <cell r="AG942">
            <v>0</v>
          </cell>
        </row>
        <row r="943">
          <cell r="B943">
            <v>8527</v>
          </cell>
          <cell r="C943" t="str">
            <v>PL</v>
          </cell>
          <cell r="D943" t="str">
            <v>AC110/220V 25mm</v>
          </cell>
          <cell r="E943" t="str">
            <v>개</v>
          </cell>
          <cell r="F943">
            <v>953</v>
          </cell>
          <cell r="G943">
            <v>2580</v>
          </cell>
          <cell r="O943">
            <v>2580</v>
          </cell>
          <cell r="P943" t="str">
            <v>내선전공</v>
          </cell>
          <cell r="Q943">
            <v>0.1</v>
          </cell>
          <cell r="R943">
            <v>0.1</v>
          </cell>
          <cell r="U943">
            <v>0</v>
          </cell>
          <cell r="V943">
            <v>1</v>
          </cell>
          <cell r="AA943">
            <v>0</v>
          </cell>
          <cell r="AD943">
            <v>0</v>
          </cell>
          <cell r="AG943">
            <v>0</v>
          </cell>
        </row>
        <row r="944">
          <cell r="B944">
            <v>8528</v>
          </cell>
          <cell r="C944" t="str">
            <v>PBLS</v>
          </cell>
          <cell r="D944" t="str">
            <v>AC110/220V 25mm</v>
          </cell>
          <cell r="E944" t="str">
            <v>개</v>
          </cell>
          <cell r="F944">
            <v>953</v>
          </cell>
          <cell r="G944">
            <v>5000</v>
          </cell>
          <cell r="O944">
            <v>5000</v>
          </cell>
          <cell r="P944" t="str">
            <v>내선전공</v>
          </cell>
          <cell r="Q944">
            <v>0.1</v>
          </cell>
          <cell r="R944">
            <v>0.1</v>
          </cell>
          <cell r="U944">
            <v>0</v>
          </cell>
          <cell r="V944">
            <v>1</v>
          </cell>
          <cell r="AA944">
            <v>0</v>
          </cell>
          <cell r="AD944">
            <v>0</v>
          </cell>
          <cell r="AG944">
            <v>0</v>
          </cell>
        </row>
        <row r="945">
          <cell r="B945">
            <v>8531</v>
          </cell>
          <cell r="C945" t="str">
            <v>PVC세대분전함</v>
          </cell>
          <cell r="D945" t="str">
            <v>5회로용</v>
          </cell>
          <cell r="E945" t="str">
            <v>개</v>
          </cell>
          <cell r="F945">
            <v>937</v>
          </cell>
          <cell r="G945">
            <v>66700</v>
          </cell>
          <cell r="H945">
            <v>1013</v>
          </cell>
          <cell r="I945">
            <v>56200</v>
          </cell>
          <cell r="L945">
            <v>3300</v>
          </cell>
          <cell r="M945">
            <v>1760</v>
          </cell>
          <cell r="O945">
            <v>56200</v>
          </cell>
          <cell r="P945" t="str">
            <v>내선전공</v>
          </cell>
          <cell r="Q945">
            <v>0.66</v>
          </cell>
          <cell r="R945">
            <v>0.66</v>
          </cell>
          <cell r="U945">
            <v>0</v>
          </cell>
          <cell r="V945">
            <v>1</v>
          </cell>
          <cell r="AA945">
            <v>0</v>
          </cell>
          <cell r="AD945">
            <v>0</v>
          </cell>
          <cell r="AG945">
            <v>0</v>
          </cell>
        </row>
        <row r="946">
          <cell r="B946">
            <v>8541</v>
          </cell>
          <cell r="C946" t="str">
            <v>접지시험단자함</v>
          </cell>
          <cell r="D946" t="str">
            <v>1회로용(SUS)</v>
          </cell>
          <cell r="E946" t="str">
            <v>개</v>
          </cell>
          <cell r="F946">
            <v>951</v>
          </cell>
          <cell r="G946">
            <v>65000</v>
          </cell>
          <cell r="H946">
            <v>1024</v>
          </cell>
          <cell r="I946">
            <v>65000</v>
          </cell>
          <cell r="O946">
            <v>65000</v>
          </cell>
          <cell r="P946" t="str">
            <v>내선전공</v>
          </cell>
          <cell r="Q946">
            <v>0.66</v>
          </cell>
          <cell r="R946">
            <v>0.66</v>
          </cell>
          <cell r="U946">
            <v>0</v>
          </cell>
          <cell r="V946">
            <v>1</v>
          </cell>
          <cell r="W946" t="str">
            <v>전7-3</v>
          </cell>
          <cell r="Y946" t="str">
            <v>통신내선공</v>
          </cell>
          <cell r="Z946">
            <v>0.66</v>
          </cell>
          <cell r="AA946">
            <v>0.66</v>
          </cell>
          <cell r="AD946">
            <v>0</v>
          </cell>
          <cell r="AE946">
            <v>1</v>
          </cell>
          <cell r="AF946" t="str">
            <v>통3-3-5</v>
          </cell>
          <cell r="AG946">
            <v>0</v>
          </cell>
        </row>
        <row r="947">
          <cell r="B947">
            <v>8542</v>
          </cell>
          <cell r="C947" t="str">
            <v>접지시험단자함</v>
          </cell>
          <cell r="D947" t="str">
            <v>2회로용(SUS)</v>
          </cell>
          <cell r="E947" t="str">
            <v>개</v>
          </cell>
          <cell r="F947">
            <v>951</v>
          </cell>
          <cell r="G947">
            <v>72000</v>
          </cell>
          <cell r="H947">
            <v>1024</v>
          </cell>
          <cell r="I947">
            <v>72000</v>
          </cell>
          <cell r="O947">
            <v>72000</v>
          </cell>
          <cell r="P947" t="str">
            <v>내선전공</v>
          </cell>
          <cell r="Q947">
            <v>0.66</v>
          </cell>
          <cell r="R947">
            <v>0.66</v>
          </cell>
          <cell r="U947">
            <v>0</v>
          </cell>
          <cell r="V947">
            <v>1</v>
          </cell>
          <cell r="W947" t="str">
            <v>전7-3</v>
          </cell>
          <cell r="Y947" t="str">
            <v>통신내선공</v>
          </cell>
          <cell r="Z947">
            <v>0.66</v>
          </cell>
          <cell r="AA947">
            <v>0.66</v>
          </cell>
          <cell r="AD947">
            <v>0</v>
          </cell>
          <cell r="AE947">
            <v>1</v>
          </cell>
          <cell r="AF947" t="str">
            <v>통3-3-5</v>
          </cell>
          <cell r="AG947">
            <v>0</v>
          </cell>
        </row>
        <row r="948">
          <cell r="B948">
            <v>8543</v>
          </cell>
          <cell r="C948" t="str">
            <v>접지시험단자함</v>
          </cell>
          <cell r="D948" t="str">
            <v>3회로용(SUS)</v>
          </cell>
          <cell r="E948" t="str">
            <v>개</v>
          </cell>
          <cell r="F948">
            <v>951</v>
          </cell>
          <cell r="G948">
            <v>95000</v>
          </cell>
          <cell r="H948">
            <v>1024</v>
          </cell>
          <cell r="I948">
            <v>95000</v>
          </cell>
          <cell r="O948">
            <v>95000</v>
          </cell>
          <cell r="P948" t="str">
            <v>내선전공</v>
          </cell>
          <cell r="Q948">
            <v>0.66</v>
          </cell>
          <cell r="R948">
            <v>0.66</v>
          </cell>
          <cell r="U948">
            <v>0</v>
          </cell>
          <cell r="V948">
            <v>1</v>
          </cell>
          <cell r="W948" t="str">
            <v>전7-3</v>
          </cell>
          <cell r="Y948" t="str">
            <v>통신내선공</v>
          </cell>
          <cell r="Z948">
            <v>0.66</v>
          </cell>
          <cell r="AA948">
            <v>0.66</v>
          </cell>
          <cell r="AD948">
            <v>0</v>
          </cell>
          <cell r="AE948">
            <v>1</v>
          </cell>
          <cell r="AF948" t="str">
            <v>통3-3-5</v>
          </cell>
          <cell r="AG948">
            <v>0</v>
          </cell>
        </row>
        <row r="949">
          <cell r="B949">
            <v>8544</v>
          </cell>
          <cell r="C949" t="str">
            <v>접지시험단자함</v>
          </cell>
          <cell r="D949" t="str">
            <v>4회로용(SUS)</v>
          </cell>
          <cell r="E949" t="str">
            <v>개</v>
          </cell>
          <cell r="F949">
            <v>951</v>
          </cell>
          <cell r="G949">
            <v>120000</v>
          </cell>
          <cell r="H949">
            <v>1013</v>
          </cell>
          <cell r="I949">
            <v>56200</v>
          </cell>
          <cell r="O949">
            <v>120000</v>
          </cell>
          <cell r="P949" t="str">
            <v>내선전공</v>
          </cell>
          <cell r="Q949">
            <v>0.66</v>
          </cell>
          <cell r="R949">
            <v>0.66</v>
          </cell>
          <cell r="U949">
            <v>0</v>
          </cell>
          <cell r="V949">
            <v>1</v>
          </cell>
          <cell r="W949" t="str">
            <v>전7-3</v>
          </cell>
          <cell r="Y949" t="str">
            <v>통신내선공</v>
          </cell>
          <cell r="Z949">
            <v>0.66</v>
          </cell>
          <cell r="AA949">
            <v>0.66</v>
          </cell>
          <cell r="AD949">
            <v>0</v>
          </cell>
          <cell r="AE949">
            <v>1</v>
          </cell>
          <cell r="AF949" t="str">
            <v>통3-3-5</v>
          </cell>
          <cell r="AG949">
            <v>0</v>
          </cell>
        </row>
        <row r="950">
          <cell r="B950">
            <v>8545</v>
          </cell>
          <cell r="C950" t="str">
            <v>접지시험단자함</v>
          </cell>
          <cell r="D950" t="str">
            <v>5회로용(SUS)</v>
          </cell>
          <cell r="E950" t="str">
            <v>개</v>
          </cell>
          <cell r="F950">
            <v>951</v>
          </cell>
          <cell r="G950">
            <v>140000</v>
          </cell>
          <cell r="H950">
            <v>1024</v>
          </cell>
          <cell r="I950">
            <v>65000</v>
          </cell>
          <cell r="O950">
            <v>140000</v>
          </cell>
          <cell r="P950" t="str">
            <v>내선전공</v>
          </cell>
          <cell r="Q950">
            <v>0.66</v>
          </cell>
          <cell r="R950">
            <v>0.66</v>
          </cell>
          <cell r="U950">
            <v>0</v>
          </cell>
          <cell r="V950">
            <v>1</v>
          </cell>
          <cell r="W950" t="str">
            <v>전7-3</v>
          </cell>
          <cell r="Y950" t="str">
            <v>통신내선공</v>
          </cell>
          <cell r="Z950">
            <v>0.66</v>
          </cell>
          <cell r="AA950">
            <v>0.66</v>
          </cell>
          <cell r="AD950">
            <v>0</v>
          </cell>
          <cell r="AE950">
            <v>1</v>
          </cell>
          <cell r="AF950" t="str">
            <v>통3-3-5</v>
          </cell>
          <cell r="AG950">
            <v>0</v>
          </cell>
        </row>
        <row r="951">
          <cell r="B951">
            <v>8546</v>
          </cell>
          <cell r="C951" t="str">
            <v>접지시험단자함</v>
          </cell>
          <cell r="D951" t="str">
            <v>6회로용(SUS)</v>
          </cell>
          <cell r="E951" t="str">
            <v>개</v>
          </cell>
          <cell r="F951">
            <v>951</v>
          </cell>
          <cell r="G951">
            <v>150000</v>
          </cell>
          <cell r="H951">
            <v>1024</v>
          </cell>
          <cell r="I951">
            <v>72000</v>
          </cell>
          <cell r="O951">
            <v>150000</v>
          </cell>
          <cell r="P951" t="str">
            <v>내선전공</v>
          </cell>
          <cell r="Q951">
            <v>0.66</v>
          </cell>
          <cell r="R951">
            <v>0.66</v>
          </cell>
          <cell r="U951">
            <v>0</v>
          </cell>
          <cell r="V951">
            <v>1</v>
          </cell>
          <cell r="W951" t="str">
            <v>전7-3</v>
          </cell>
          <cell r="Y951" t="str">
            <v>통신내선공</v>
          </cell>
          <cell r="Z951">
            <v>0.66</v>
          </cell>
          <cell r="AA951">
            <v>0.66</v>
          </cell>
          <cell r="AD951">
            <v>0</v>
          </cell>
          <cell r="AE951">
            <v>1</v>
          </cell>
          <cell r="AF951" t="str">
            <v>통3-3-5</v>
          </cell>
          <cell r="AG951">
            <v>0</v>
          </cell>
        </row>
        <row r="952">
          <cell r="B952">
            <v>8547</v>
          </cell>
          <cell r="C952" t="str">
            <v>접지시험단자함</v>
          </cell>
          <cell r="D952" t="str">
            <v>7회로용(SUS)</v>
          </cell>
          <cell r="E952" t="str">
            <v>개</v>
          </cell>
          <cell r="F952">
            <v>951</v>
          </cell>
          <cell r="G952">
            <v>160000</v>
          </cell>
          <cell r="H952">
            <v>1024</v>
          </cell>
          <cell r="I952">
            <v>95000</v>
          </cell>
          <cell r="O952">
            <v>160000</v>
          </cell>
          <cell r="P952" t="str">
            <v>내선전공</v>
          </cell>
          <cell r="Q952">
            <v>0.66</v>
          </cell>
          <cell r="R952">
            <v>0.66</v>
          </cell>
          <cell r="U952">
            <v>0</v>
          </cell>
          <cell r="V952">
            <v>1</v>
          </cell>
          <cell r="W952" t="str">
            <v>전7-3</v>
          </cell>
          <cell r="Y952" t="str">
            <v>통신내선공</v>
          </cell>
          <cell r="Z952">
            <v>0.66</v>
          </cell>
          <cell r="AA952">
            <v>0.66</v>
          </cell>
          <cell r="AD952">
            <v>0</v>
          </cell>
          <cell r="AE952">
            <v>1</v>
          </cell>
          <cell r="AF952" t="str">
            <v>통3-3-5</v>
          </cell>
          <cell r="AG952">
            <v>0</v>
          </cell>
        </row>
        <row r="953">
          <cell r="B953">
            <v>8551</v>
          </cell>
          <cell r="C953" t="str">
            <v>접지봉</v>
          </cell>
          <cell r="D953" t="str">
            <v>14Φx1000</v>
          </cell>
          <cell r="E953" t="str">
            <v>개</v>
          </cell>
          <cell r="F953">
            <v>951</v>
          </cell>
          <cell r="G953">
            <v>3000</v>
          </cell>
          <cell r="H953">
            <v>1024</v>
          </cell>
          <cell r="I953">
            <v>3000</v>
          </cell>
          <cell r="O953">
            <v>3000</v>
          </cell>
          <cell r="P953" t="str">
            <v>내선전공</v>
          </cell>
          <cell r="Q953">
            <v>0.2</v>
          </cell>
          <cell r="R953">
            <v>0.2</v>
          </cell>
          <cell r="S953" t="str">
            <v>보통인부</v>
          </cell>
          <cell r="T953">
            <v>0.1</v>
          </cell>
          <cell r="U953">
            <v>0.1</v>
          </cell>
          <cell r="V953">
            <v>1</v>
          </cell>
          <cell r="W953" t="str">
            <v>전3-72</v>
          </cell>
          <cell r="Y953" t="str">
            <v>통신내선공</v>
          </cell>
          <cell r="Z953">
            <v>0.2</v>
          </cell>
          <cell r="AA953">
            <v>0.2</v>
          </cell>
          <cell r="AB953" t="str">
            <v>보통인부</v>
          </cell>
          <cell r="AC953">
            <v>0.1</v>
          </cell>
          <cell r="AD953">
            <v>0.1</v>
          </cell>
          <cell r="AE953">
            <v>1</v>
          </cell>
          <cell r="AF953" t="str">
            <v>통3-4-2</v>
          </cell>
          <cell r="AG953">
            <v>0</v>
          </cell>
        </row>
        <row r="954">
          <cell r="B954">
            <v>8552</v>
          </cell>
          <cell r="C954" t="str">
            <v>접지봉</v>
          </cell>
          <cell r="D954" t="str">
            <v>16Φx1800</v>
          </cell>
          <cell r="E954" t="str">
            <v>개</v>
          </cell>
          <cell r="F954">
            <v>951</v>
          </cell>
          <cell r="G954">
            <v>4900</v>
          </cell>
          <cell r="H954">
            <v>1024</v>
          </cell>
          <cell r="I954">
            <v>4900</v>
          </cell>
          <cell r="O954">
            <v>4900</v>
          </cell>
          <cell r="P954" t="str">
            <v>내선전공</v>
          </cell>
          <cell r="Q954">
            <v>0.2</v>
          </cell>
          <cell r="R954">
            <v>0.2</v>
          </cell>
          <cell r="S954" t="str">
            <v>보통인부</v>
          </cell>
          <cell r="T954">
            <v>0.1</v>
          </cell>
          <cell r="U954">
            <v>0.1</v>
          </cell>
          <cell r="V954">
            <v>1</v>
          </cell>
          <cell r="W954" t="str">
            <v>전3-72</v>
          </cell>
          <cell r="Y954" t="str">
            <v>통신내선공</v>
          </cell>
          <cell r="Z954">
            <v>0.2</v>
          </cell>
          <cell r="AA954">
            <v>0.2</v>
          </cell>
          <cell r="AB954" t="str">
            <v>보통인부</v>
          </cell>
          <cell r="AC954">
            <v>0.1</v>
          </cell>
          <cell r="AD954">
            <v>0.1</v>
          </cell>
          <cell r="AE954">
            <v>1</v>
          </cell>
          <cell r="AF954" t="str">
            <v>통3-4-2</v>
          </cell>
          <cell r="AG954">
            <v>0</v>
          </cell>
        </row>
        <row r="955">
          <cell r="B955">
            <v>8553</v>
          </cell>
          <cell r="C955" t="str">
            <v>접지봉</v>
          </cell>
          <cell r="D955" t="str">
            <v>18Φx2400</v>
          </cell>
          <cell r="E955" t="str">
            <v>개</v>
          </cell>
          <cell r="F955">
            <v>951</v>
          </cell>
          <cell r="G955">
            <v>7300</v>
          </cell>
          <cell r="H955">
            <v>1024</v>
          </cell>
          <cell r="I955">
            <v>7300</v>
          </cell>
          <cell r="O955">
            <v>7300</v>
          </cell>
          <cell r="P955" t="str">
            <v>내선전공</v>
          </cell>
          <cell r="Q955">
            <v>0.2</v>
          </cell>
          <cell r="R955">
            <v>0.2</v>
          </cell>
          <cell r="S955" t="str">
            <v>보통인부</v>
          </cell>
          <cell r="T955">
            <v>0.1</v>
          </cell>
          <cell r="U955">
            <v>0.1</v>
          </cell>
          <cell r="V955">
            <v>1</v>
          </cell>
          <cell r="W955" t="str">
            <v>전3-72</v>
          </cell>
          <cell r="Y955" t="str">
            <v>통신내선공</v>
          </cell>
          <cell r="Z955">
            <v>0.2</v>
          </cell>
          <cell r="AA955">
            <v>0.2</v>
          </cell>
          <cell r="AB955" t="str">
            <v>보통인부</v>
          </cell>
          <cell r="AC955">
            <v>0.1</v>
          </cell>
          <cell r="AD955">
            <v>0.1</v>
          </cell>
          <cell r="AE955">
            <v>1</v>
          </cell>
          <cell r="AF955" t="str">
            <v>통3-4-2</v>
          </cell>
          <cell r="AG955">
            <v>0</v>
          </cell>
        </row>
        <row r="956">
          <cell r="B956">
            <v>8554</v>
          </cell>
          <cell r="C956" t="str">
            <v>접지봉콘넥트</v>
          </cell>
          <cell r="D956" t="str">
            <v>U-BLOT형 Φ16</v>
          </cell>
          <cell r="E956" t="str">
            <v>개</v>
          </cell>
          <cell r="F956">
            <v>951</v>
          </cell>
          <cell r="G956">
            <v>3500</v>
          </cell>
          <cell r="O956">
            <v>3500</v>
          </cell>
          <cell r="P956" t="str">
            <v>내선전공</v>
          </cell>
          <cell r="Q956">
            <v>0.66</v>
          </cell>
          <cell r="R956">
            <v>0</v>
          </cell>
          <cell r="U956">
            <v>0</v>
          </cell>
          <cell r="V956">
            <v>1</v>
          </cell>
          <cell r="W956" t="str">
            <v>전7-3</v>
          </cell>
          <cell r="Y956" t="str">
            <v>통신내선공</v>
          </cell>
          <cell r="Z956">
            <v>0.66</v>
          </cell>
          <cell r="AA956">
            <v>0</v>
          </cell>
          <cell r="AD956">
            <v>0</v>
          </cell>
          <cell r="AE956">
            <v>1</v>
          </cell>
          <cell r="AF956" t="str">
            <v>통3-3-5</v>
          </cell>
          <cell r="AG956">
            <v>0</v>
          </cell>
        </row>
        <row r="957">
          <cell r="B957">
            <v>8555</v>
          </cell>
          <cell r="C957" t="str">
            <v>접지봉콘넥트</v>
          </cell>
          <cell r="D957" t="str">
            <v>U-BLOT형 Φ19</v>
          </cell>
          <cell r="E957" t="str">
            <v>개</v>
          </cell>
          <cell r="F957">
            <v>951</v>
          </cell>
          <cell r="G957">
            <v>4000</v>
          </cell>
          <cell r="H957">
            <v>1024</v>
          </cell>
          <cell r="I957">
            <v>3000</v>
          </cell>
          <cell r="O957">
            <v>4000</v>
          </cell>
          <cell r="P957" t="str">
            <v>내선전공</v>
          </cell>
          <cell r="Q957">
            <v>0.2</v>
          </cell>
          <cell r="R957">
            <v>0</v>
          </cell>
          <cell r="S957" t="str">
            <v>보통인부</v>
          </cell>
          <cell r="T957">
            <v>0.1</v>
          </cell>
          <cell r="U957">
            <v>0</v>
          </cell>
          <cell r="V957">
            <v>1</v>
          </cell>
          <cell r="W957" t="str">
            <v>전3-72</v>
          </cell>
          <cell r="Y957" t="str">
            <v>통신내선공</v>
          </cell>
          <cell r="Z957">
            <v>0.2</v>
          </cell>
          <cell r="AA957">
            <v>0</v>
          </cell>
          <cell r="AB957" t="str">
            <v>보통인부</v>
          </cell>
          <cell r="AC957">
            <v>0.1</v>
          </cell>
          <cell r="AD957">
            <v>0</v>
          </cell>
          <cell r="AE957">
            <v>1</v>
          </cell>
          <cell r="AF957" t="str">
            <v>통3-4-2</v>
          </cell>
          <cell r="AG957">
            <v>0</v>
          </cell>
        </row>
        <row r="958">
          <cell r="B958">
            <v>8556</v>
          </cell>
          <cell r="C958" t="str">
            <v>접지선 서비스 콘넥타</v>
          </cell>
          <cell r="D958" t="str">
            <v>3.5-14㎟</v>
          </cell>
          <cell r="E958" t="str">
            <v>개</v>
          </cell>
          <cell r="F958">
            <v>951</v>
          </cell>
          <cell r="G958">
            <v>1800</v>
          </cell>
          <cell r="H958">
            <v>1024</v>
          </cell>
          <cell r="I958">
            <v>4900</v>
          </cell>
          <cell r="O958">
            <v>1800</v>
          </cell>
          <cell r="P958" t="str">
            <v>내선전공</v>
          </cell>
          <cell r="Q958">
            <v>0.2</v>
          </cell>
          <cell r="R958">
            <v>0</v>
          </cell>
          <cell r="S958" t="str">
            <v>보통인부</v>
          </cell>
          <cell r="T958">
            <v>0.1</v>
          </cell>
          <cell r="U958">
            <v>0</v>
          </cell>
          <cell r="V958">
            <v>1</v>
          </cell>
          <cell r="W958" t="str">
            <v>전3-72</v>
          </cell>
          <cell r="Y958" t="str">
            <v>통신내선공</v>
          </cell>
          <cell r="Z958">
            <v>0.2</v>
          </cell>
          <cell r="AA958">
            <v>0</v>
          </cell>
          <cell r="AB958" t="str">
            <v>보통인부</v>
          </cell>
          <cell r="AC958">
            <v>0.1</v>
          </cell>
          <cell r="AD958">
            <v>0</v>
          </cell>
          <cell r="AE958">
            <v>1</v>
          </cell>
          <cell r="AF958" t="str">
            <v>통3-4-2</v>
          </cell>
          <cell r="AG958">
            <v>0</v>
          </cell>
        </row>
        <row r="959">
          <cell r="B959">
            <v>8557</v>
          </cell>
          <cell r="C959" t="str">
            <v>접지선 서비스 콘넥타</v>
          </cell>
          <cell r="D959" t="str">
            <v>22-38㎟</v>
          </cell>
          <cell r="E959" t="str">
            <v>개</v>
          </cell>
          <cell r="F959">
            <v>951</v>
          </cell>
          <cell r="G959">
            <v>2000</v>
          </cell>
          <cell r="H959">
            <v>1024</v>
          </cell>
          <cell r="I959">
            <v>7300</v>
          </cell>
          <cell r="O959">
            <v>2000</v>
          </cell>
          <cell r="P959" t="str">
            <v>내선전공</v>
          </cell>
          <cell r="Q959">
            <v>0.2</v>
          </cell>
          <cell r="R959">
            <v>0</v>
          </cell>
          <cell r="S959" t="str">
            <v>보통인부</v>
          </cell>
          <cell r="T959">
            <v>0.1</v>
          </cell>
          <cell r="U959">
            <v>0</v>
          </cell>
          <cell r="V959">
            <v>1</v>
          </cell>
          <cell r="W959" t="str">
            <v>전3-72</v>
          </cell>
          <cell r="Y959" t="str">
            <v>통신내선공</v>
          </cell>
          <cell r="Z959">
            <v>0.2</v>
          </cell>
          <cell r="AA959">
            <v>0</v>
          </cell>
          <cell r="AB959" t="str">
            <v>보통인부</v>
          </cell>
          <cell r="AC959">
            <v>0.1</v>
          </cell>
          <cell r="AD959">
            <v>0</v>
          </cell>
          <cell r="AE959">
            <v>1</v>
          </cell>
          <cell r="AF959" t="str">
            <v>통3-4-2</v>
          </cell>
          <cell r="AG959">
            <v>0</v>
          </cell>
        </row>
        <row r="960">
          <cell r="B960">
            <v>8558</v>
          </cell>
          <cell r="C960" t="str">
            <v>접지콘넥타(GROUND CLAMP)</v>
          </cell>
          <cell r="D960" t="str">
            <v>60㎟</v>
          </cell>
          <cell r="E960" t="str">
            <v>개</v>
          </cell>
          <cell r="F960">
            <v>951</v>
          </cell>
          <cell r="G960">
            <v>4500</v>
          </cell>
          <cell r="O960">
            <v>4500</v>
          </cell>
          <cell r="R960">
            <v>0</v>
          </cell>
          <cell r="U960">
            <v>0</v>
          </cell>
          <cell r="V960">
            <v>1</v>
          </cell>
          <cell r="AA960">
            <v>0</v>
          </cell>
          <cell r="AD960">
            <v>0</v>
          </cell>
          <cell r="AG960">
            <v>0</v>
          </cell>
        </row>
        <row r="961">
          <cell r="B961">
            <v>85581</v>
          </cell>
          <cell r="C961" t="str">
            <v>접지콘넥타(GROUND CLAMP)</v>
          </cell>
          <cell r="D961" t="str">
            <v>100㎟</v>
          </cell>
          <cell r="E961" t="str">
            <v>개</v>
          </cell>
          <cell r="F961">
            <v>951</v>
          </cell>
          <cell r="G961">
            <v>5000</v>
          </cell>
          <cell r="O961">
            <v>5000</v>
          </cell>
          <cell r="R961">
            <v>0</v>
          </cell>
          <cell r="U961">
            <v>0</v>
          </cell>
          <cell r="V961">
            <v>1</v>
          </cell>
          <cell r="AA961">
            <v>0</v>
          </cell>
          <cell r="AD961">
            <v>0</v>
          </cell>
          <cell r="AG961">
            <v>0</v>
          </cell>
        </row>
        <row r="962">
          <cell r="B962">
            <v>85582</v>
          </cell>
          <cell r="C962" t="str">
            <v>접지콘넥타(GROUND CLAMP)</v>
          </cell>
          <cell r="D962" t="str">
            <v>22㎟</v>
          </cell>
          <cell r="E962" t="str">
            <v>개</v>
          </cell>
          <cell r="F962">
            <v>951</v>
          </cell>
          <cell r="G962">
            <v>4500</v>
          </cell>
          <cell r="O962">
            <v>4500</v>
          </cell>
          <cell r="R962">
            <v>0</v>
          </cell>
          <cell r="U962">
            <v>0</v>
          </cell>
          <cell r="V962">
            <v>1</v>
          </cell>
          <cell r="AA962">
            <v>0</v>
          </cell>
          <cell r="AD962">
            <v>0</v>
          </cell>
          <cell r="AG962">
            <v>0</v>
          </cell>
        </row>
        <row r="963">
          <cell r="B963">
            <v>8559</v>
          </cell>
          <cell r="C963" t="str">
            <v>접지저항저감제</v>
          </cell>
          <cell r="D963" t="str">
            <v>아스론10KG</v>
          </cell>
          <cell r="E963" t="str">
            <v>포</v>
          </cell>
          <cell r="F963">
            <v>951</v>
          </cell>
          <cell r="G963">
            <v>15000</v>
          </cell>
          <cell r="H963">
            <v>1024</v>
          </cell>
          <cell r="I963">
            <v>25000</v>
          </cell>
          <cell r="O963">
            <v>15000</v>
          </cell>
          <cell r="R963">
            <v>0</v>
          </cell>
          <cell r="U963">
            <v>0</v>
          </cell>
          <cell r="V963">
            <v>1</v>
          </cell>
          <cell r="AA963">
            <v>0</v>
          </cell>
          <cell r="AD963">
            <v>0</v>
          </cell>
          <cell r="AG963">
            <v>0</v>
          </cell>
        </row>
        <row r="964">
          <cell r="B964">
            <v>8560</v>
          </cell>
          <cell r="C964" t="str">
            <v>피뢰돌침</v>
          </cell>
          <cell r="D964" t="str">
            <v>Φ14x485</v>
          </cell>
          <cell r="E964" t="str">
            <v>개</v>
          </cell>
          <cell r="F964">
            <v>951</v>
          </cell>
          <cell r="G964">
            <v>15000</v>
          </cell>
          <cell r="H964">
            <v>1024</v>
          </cell>
          <cell r="I964">
            <v>15000</v>
          </cell>
          <cell r="O964">
            <v>15000</v>
          </cell>
          <cell r="P964" t="str">
            <v>내선전공</v>
          </cell>
          <cell r="Q964">
            <v>1.5</v>
          </cell>
          <cell r="R964">
            <v>1.5</v>
          </cell>
          <cell r="U964">
            <v>0</v>
          </cell>
          <cell r="V964">
            <v>1</v>
          </cell>
          <cell r="W964" t="str">
            <v>전5-31</v>
          </cell>
          <cell r="AA964">
            <v>0</v>
          </cell>
          <cell r="AD964">
            <v>0</v>
          </cell>
          <cell r="AG964">
            <v>0</v>
          </cell>
        </row>
        <row r="965">
          <cell r="B965">
            <v>8561</v>
          </cell>
          <cell r="C965" t="str">
            <v>피뢰침</v>
          </cell>
          <cell r="D965" t="str">
            <v>7.5M</v>
          </cell>
          <cell r="E965" t="str">
            <v>개</v>
          </cell>
          <cell r="F965">
            <v>951</v>
          </cell>
          <cell r="G965">
            <v>5000</v>
          </cell>
          <cell r="H965">
            <v>1024</v>
          </cell>
          <cell r="I965">
            <v>350000</v>
          </cell>
          <cell r="O965">
            <v>350000</v>
          </cell>
          <cell r="P965" t="str">
            <v>내선전공</v>
          </cell>
          <cell r="Q965">
            <v>1.5</v>
          </cell>
          <cell r="R965">
            <v>1.5</v>
          </cell>
          <cell r="U965">
            <v>0</v>
          </cell>
          <cell r="V965">
            <v>1</v>
          </cell>
          <cell r="W965" t="str">
            <v>전5-31</v>
          </cell>
          <cell r="AA965">
            <v>0</v>
          </cell>
          <cell r="AD965">
            <v>0</v>
          </cell>
          <cell r="AG965">
            <v>0</v>
          </cell>
        </row>
        <row r="966">
          <cell r="B966">
            <v>8562</v>
          </cell>
          <cell r="C966" t="str">
            <v>피뢰침</v>
          </cell>
          <cell r="D966" t="str">
            <v>고압펄스</v>
          </cell>
          <cell r="E966" t="str">
            <v>개</v>
          </cell>
          <cell r="F966">
            <v>951</v>
          </cell>
          <cell r="G966">
            <v>4500</v>
          </cell>
          <cell r="H966">
            <v>1024</v>
          </cell>
          <cell r="I966">
            <v>6000000</v>
          </cell>
          <cell r="O966">
            <v>6000000</v>
          </cell>
          <cell r="P966" t="str">
            <v>내선전공</v>
          </cell>
          <cell r="Q966">
            <v>1.5</v>
          </cell>
          <cell r="R966">
            <v>1.5</v>
          </cell>
          <cell r="U966">
            <v>0</v>
          </cell>
          <cell r="V966">
            <v>1</v>
          </cell>
          <cell r="W966" t="str">
            <v>전5-31</v>
          </cell>
          <cell r="AA966">
            <v>0</v>
          </cell>
          <cell r="AD966">
            <v>0</v>
          </cell>
          <cell r="AG966">
            <v>0</v>
          </cell>
        </row>
        <row r="967">
          <cell r="B967">
            <v>8563</v>
          </cell>
          <cell r="C967" t="str">
            <v>피뢰침(Support,Base포함)</v>
          </cell>
          <cell r="D967" t="str">
            <v>고압펄스(PULSAL25)</v>
          </cell>
          <cell r="E967" t="str">
            <v>개</v>
          </cell>
          <cell r="F967">
            <v>951</v>
          </cell>
          <cell r="G967">
            <v>5200000</v>
          </cell>
          <cell r="H967">
            <v>1024</v>
          </cell>
          <cell r="I967">
            <v>25000</v>
          </cell>
          <cell r="O967">
            <v>5200000</v>
          </cell>
          <cell r="P967" t="str">
            <v>내선전공</v>
          </cell>
          <cell r="Q967">
            <v>1.5</v>
          </cell>
          <cell r="R967">
            <v>1.5</v>
          </cell>
          <cell r="U967">
            <v>0</v>
          </cell>
          <cell r="V967">
            <v>1</v>
          </cell>
          <cell r="W967" t="str">
            <v>전5-31</v>
          </cell>
          <cell r="AA967">
            <v>0</v>
          </cell>
          <cell r="AD967">
            <v>0</v>
          </cell>
          <cell r="AG967">
            <v>0</v>
          </cell>
        </row>
        <row r="968">
          <cell r="B968">
            <v>8564</v>
          </cell>
          <cell r="C968" t="str">
            <v>피뢰침(Support,Base포함)</v>
          </cell>
          <cell r="D968" t="str">
            <v>고압펄스(CPT2)</v>
          </cell>
          <cell r="E968" t="str">
            <v>개</v>
          </cell>
          <cell r="F968">
            <v>951</v>
          </cell>
          <cell r="G968">
            <v>5000000</v>
          </cell>
          <cell r="H968">
            <v>1024</v>
          </cell>
          <cell r="I968">
            <v>15000</v>
          </cell>
          <cell r="O968">
            <v>5000000</v>
          </cell>
          <cell r="P968" t="str">
            <v>내선전공</v>
          </cell>
          <cell r="Q968">
            <v>1.5</v>
          </cell>
          <cell r="R968">
            <v>1.5</v>
          </cell>
          <cell r="U968">
            <v>0</v>
          </cell>
          <cell r="V968">
            <v>1</v>
          </cell>
          <cell r="W968" t="str">
            <v>전5-31</v>
          </cell>
          <cell r="AA968">
            <v>0</v>
          </cell>
          <cell r="AD968">
            <v>0</v>
          </cell>
          <cell r="AG968">
            <v>0</v>
          </cell>
        </row>
        <row r="969">
          <cell r="B969">
            <v>8561</v>
          </cell>
          <cell r="C969" t="str">
            <v>4.배전제어기기</v>
          </cell>
          <cell r="D969" t="str">
            <v>7.5M</v>
          </cell>
          <cell r="E969" t="str">
            <v>개</v>
          </cell>
          <cell r="H969">
            <v>1024</v>
          </cell>
          <cell r="I969">
            <v>350000</v>
          </cell>
          <cell r="O969">
            <v>0</v>
          </cell>
          <cell r="P969" t="str">
            <v>내선전공</v>
          </cell>
          <cell r="Q969">
            <v>1.5</v>
          </cell>
          <cell r="R969">
            <v>0</v>
          </cell>
          <cell r="U969">
            <v>0</v>
          </cell>
          <cell r="V969">
            <v>1</v>
          </cell>
          <cell r="W969" t="str">
            <v>전5-31</v>
          </cell>
          <cell r="AA969">
            <v>0</v>
          </cell>
          <cell r="AD969">
            <v>0</v>
          </cell>
          <cell r="AG969">
            <v>0</v>
          </cell>
        </row>
        <row r="970">
          <cell r="B970">
            <v>8701</v>
          </cell>
          <cell r="C970" t="str">
            <v>LA</v>
          </cell>
          <cell r="D970" t="str">
            <v>18KV 2.5KA</v>
          </cell>
          <cell r="E970" t="str">
            <v>조</v>
          </cell>
          <cell r="F970">
            <v>950</v>
          </cell>
          <cell r="G970">
            <v>432000</v>
          </cell>
          <cell r="H970">
            <v>1024</v>
          </cell>
          <cell r="I970">
            <v>6000000</v>
          </cell>
          <cell r="O970">
            <v>432000</v>
          </cell>
          <cell r="P970" t="str">
            <v>배전전공</v>
          </cell>
          <cell r="Q970">
            <v>0.24</v>
          </cell>
          <cell r="R970">
            <v>0.24</v>
          </cell>
          <cell r="U970">
            <v>0</v>
          </cell>
          <cell r="V970">
            <v>1</v>
          </cell>
          <cell r="W970" t="str">
            <v>전5-31</v>
          </cell>
          <cell r="AA970">
            <v>0</v>
          </cell>
          <cell r="AD970">
            <v>0</v>
          </cell>
          <cell r="AG970">
            <v>0</v>
          </cell>
        </row>
        <row r="971">
          <cell r="B971">
            <v>8702</v>
          </cell>
          <cell r="C971" t="str">
            <v>케이블 크리트</v>
          </cell>
          <cell r="D971" t="str">
            <v>R25*L150</v>
          </cell>
          <cell r="E971" t="str">
            <v>개</v>
          </cell>
          <cell r="F971">
            <v>951</v>
          </cell>
          <cell r="G971">
            <v>5200000</v>
          </cell>
          <cell r="H971">
            <v>1020</v>
          </cell>
          <cell r="I971">
            <v>3700</v>
          </cell>
          <cell r="O971">
            <v>3700</v>
          </cell>
          <cell r="P971" t="str">
            <v>내선전공</v>
          </cell>
          <cell r="Q971">
            <v>1.5</v>
          </cell>
          <cell r="R971">
            <v>0</v>
          </cell>
          <cell r="U971">
            <v>0</v>
          </cell>
          <cell r="V971">
            <v>1</v>
          </cell>
          <cell r="W971" t="str">
            <v>전5-31</v>
          </cell>
          <cell r="AA971">
            <v>0</v>
          </cell>
          <cell r="AD971">
            <v>0</v>
          </cell>
          <cell r="AG971">
            <v>0</v>
          </cell>
        </row>
        <row r="972">
          <cell r="B972">
            <v>8703</v>
          </cell>
          <cell r="C972" t="str">
            <v>배전용 완금</v>
          </cell>
          <cell r="D972" t="str">
            <v>90*90*7T*2400</v>
          </cell>
          <cell r="E972" t="str">
            <v>개</v>
          </cell>
          <cell r="F972">
            <v>973</v>
          </cell>
          <cell r="G972">
            <v>29500</v>
          </cell>
          <cell r="H972">
            <v>1017</v>
          </cell>
          <cell r="I972">
            <v>29500</v>
          </cell>
          <cell r="O972">
            <v>29500</v>
          </cell>
          <cell r="P972" t="str">
            <v>배전전공</v>
          </cell>
          <cell r="Q972">
            <v>0.13</v>
          </cell>
          <cell r="R972">
            <v>0.13</v>
          </cell>
          <cell r="S972" t="str">
            <v>보통인부</v>
          </cell>
          <cell r="T972">
            <v>0.13</v>
          </cell>
          <cell r="U972">
            <v>0.13</v>
          </cell>
          <cell r="V972">
            <v>1</v>
          </cell>
          <cell r="W972" t="str">
            <v>전5-16</v>
          </cell>
          <cell r="AA972">
            <v>0</v>
          </cell>
          <cell r="AD972">
            <v>0</v>
          </cell>
          <cell r="AG972">
            <v>0</v>
          </cell>
        </row>
        <row r="973">
          <cell r="B973">
            <v>8704</v>
          </cell>
          <cell r="C973" t="str">
            <v>배전용 완금</v>
          </cell>
          <cell r="D973" t="str">
            <v>90*90*7T*1800</v>
          </cell>
          <cell r="E973" t="str">
            <v>개</v>
          </cell>
          <cell r="F973">
            <v>973</v>
          </cell>
          <cell r="G973">
            <v>21000</v>
          </cell>
          <cell r="H973">
            <v>1017</v>
          </cell>
          <cell r="I973">
            <v>21000</v>
          </cell>
          <cell r="O973">
            <v>21000</v>
          </cell>
          <cell r="P973" t="str">
            <v>배전전공</v>
          </cell>
          <cell r="Q973">
            <v>0.1</v>
          </cell>
          <cell r="R973">
            <v>0.1</v>
          </cell>
          <cell r="S973" t="str">
            <v>보통인부</v>
          </cell>
          <cell r="T973">
            <v>0.1</v>
          </cell>
          <cell r="U973">
            <v>0.1</v>
          </cell>
          <cell r="V973">
            <v>1</v>
          </cell>
          <cell r="W973" t="str">
            <v>전5-16</v>
          </cell>
          <cell r="AA973">
            <v>0</v>
          </cell>
          <cell r="AD973">
            <v>0</v>
          </cell>
          <cell r="AG973">
            <v>0</v>
          </cell>
        </row>
        <row r="974">
          <cell r="B974">
            <v>8705</v>
          </cell>
          <cell r="C974" t="str">
            <v>배전용 완금</v>
          </cell>
          <cell r="D974" t="str">
            <v>75*75*7T*1400</v>
          </cell>
          <cell r="E974" t="str">
            <v>개</v>
          </cell>
          <cell r="F974">
            <v>973</v>
          </cell>
          <cell r="G974">
            <v>9800</v>
          </cell>
          <cell r="H974">
            <v>1017</v>
          </cell>
          <cell r="I974">
            <v>9800</v>
          </cell>
          <cell r="O974">
            <v>9800</v>
          </cell>
          <cell r="P974" t="str">
            <v>배전전공</v>
          </cell>
          <cell r="Q974">
            <v>0.1</v>
          </cell>
          <cell r="R974">
            <v>0.1</v>
          </cell>
          <cell r="S974" t="str">
            <v>보통인부</v>
          </cell>
          <cell r="T974">
            <v>0.1</v>
          </cell>
          <cell r="U974">
            <v>0.1</v>
          </cell>
          <cell r="V974">
            <v>1</v>
          </cell>
          <cell r="W974" t="str">
            <v>전5-16</v>
          </cell>
          <cell r="AA974">
            <v>0</v>
          </cell>
          <cell r="AD974">
            <v>0</v>
          </cell>
          <cell r="AG974">
            <v>0</v>
          </cell>
        </row>
        <row r="975">
          <cell r="B975">
            <v>8711</v>
          </cell>
          <cell r="C975" t="str">
            <v>완금밴드</v>
          </cell>
          <cell r="D975" t="str">
            <v>1방 2호</v>
          </cell>
          <cell r="E975" t="str">
            <v>개</v>
          </cell>
          <cell r="F975">
            <v>973</v>
          </cell>
          <cell r="G975">
            <v>9900</v>
          </cell>
          <cell r="H975">
            <v>1018</v>
          </cell>
          <cell r="I975">
            <v>9900</v>
          </cell>
          <cell r="O975">
            <v>9900</v>
          </cell>
          <cell r="R975">
            <v>0</v>
          </cell>
          <cell r="U975">
            <v>0</v>
          </cell>
          <cell r="V975">
            <v>1</v>
          </cell>
          <cell r="AA975">
            <v>0</v>
          </cell>
          <cell r="AD975">
            <v>0</v>
          </cell>
          <cell r="AG975">
            <v>0</v>
          </cell>
        </row>
        <row r="976">
          <cell r="B976">
            <v>8712</v>
          </cell>
          <cell r="C976" t="str">
            <v>완금밴드</v>
          </cell>
          <cell r="D976" t="str">
            <v>1방 3호</v>
          </cell>
          <cell r="E976" t="str">
            <v>개</v>
          </cell>
          <cell r="F976">
            <v>973</v>
          </cell>
          <cell r="G976">
            <v>10450</v>
          </cell>
          <cell r="H976">
            <v>1018</v>
          </cell>
          <cell r="I976">
            <v>10450</v>
          </cell>
          <cell r="O976">
            <v>10450</v>
          </cell>
          <cell r="P976" t="str">
            <v>배전전공</v>
          </cell>
          <cell r="Q976">
            <v>0.13</v>
          </cell>
          <cell r="R976">
            <v>0</v>
          </cell>
          <cell r="S976" t="str">
            <v>보통인부</v>
          </cell>
          <cell r="T976">
            <v>0.13</v>
          </cell>
          <cell r="U976">
            <v>0</v>
          </cell>
          <cell r="V976">
            <v>1</v>
          </cell>
          <cell r="W976" t="str">
            <v>전5-16</v>
          </cell>
          <cell r="AA976">
            <v>0</v>
          </cell>
          <cell r="AD976">
            <v>0</v>
          </cell>
          <cell r="AG976">
            <v>0</v>
          </cell>
        </row>
        <row r="977">
          <cell r="B977">
            <v>8713</v>
          </cell>
          <cell r="C977" t="str">
            <v>완금밴드</v>
          </cell>
          <cell r="D977" t="str">
            <v>2방 3호</v>
          </cell>
          <cell r="E977" t="str">
            <v>개</v>
          </cell>
          <cell r="F977">
            <v>973</v>
          </cell>
          <cell r="G977">
            <v>17000</v>
          </cell>
          <cell r="H977">
            <v>1018</v>
          </cell>
          <cell r="I977">
            <v>17000</v>
          </cell>
          <cell r="O977">
            <v>17000</v>
          </cell>
          <cell r="P977" t="str">
            <v>배전전공</v>
          </cell>
          <cell r="Q977">
            <v>0.1</v>
          </cell>
          <cell r="R977">
            <v>0</v>
          </cell>
          <cell r="S977" t="str">
            <v>보통인부</v>
          </cell>
          <cell r="T977">
            <v>0.1</v>
          </cell>
          <cell r="U977">
            <v>0</v>
          </cell>
          <cell r="V977">
            <v>1</v>
          </cell>
          <cell r="W977" t="str">
            <v>전5-16</v>
          </cell>
          <cell r="AA977">
            <v>0</v>
          </cell>
          <cell r="AD977">
            <v>0</v>
          </cell>
          <cell r="AG977">
            <v>0</v>
          </cell>
        </row>
        <row r="978">
          <cell r="B978">
            <v>8714</v>
          </cell>
          <cell r="C978" t="str">
            <v>암타이</v>
          </cell>
          <cell r="D978" t="str">
            <v>40*40*6T*1370</v>
          </cell>
          <cell r="E978" t="str">
            <v>개</v>
          </cell>
          <cell r="F978">
            <v>973</v>
          </cell>
          <cell r="G978">
            <v>6100</v>
          </cell>
          <cell r="H978">
            <v>1017</v>
          </cell>
          <cell r="I978">
            <v>6100</v>
          </cell>
          <cell r="O978">
            <v>6100</v>
          </cell>
          <cell r="P978" t="str">
            <v>배전전공</v>
          </cell>
          <cell r="Q978">
            <v>0.1</v>
          </cell>
          <cell r="R978">
            <v>0</v>
          </cell>
          <cell r="S978" t="str">
            <v>보통인부</v>
          </cell>
          <cell r="T978">
            <v>0.1</v>
          </cell>
          <cell r="U978">
            <v>0</v>
          </cell>
          <cell r="V978">
            <v>1</v>
          </cell>
          <cell r="W978" t="str">
            <v>전5-16</v>
          </cell>
          <cell r="AA978">
            <v>0</v>
          </cell>
          <cell r="AD978">
            <v>0</v>
          </cell>
          <cell r="AG978">
            <v>0</v>
          </cell>
        </row>
        <row r="979">
          <cell r="B979">
            <v>8715</v>
          </cell>
          <cell r="C979" t="str">
            <v>암타이</v>
          </cell>
          <cell r="D979" t="str">
            <v>40*40*6T*900</v>
          </cell>
          <cell r="E979" t="str">
            <v>개</v>
          </cell>
          <cell r="F979">
            <v>973</v>
          </cell>
          <cell r="G979">
            <v>3300</v>
          </cell>
          <cell r="H979">
            <v>1017</v>
          </cell>
          <cell r="I979">
            <v>3300</v>
          </cell>
          <cell r="O979">
            <v>3300</v>
          </cell>
          <cell r="R979">
            <v>0</v>
          </cell>
          <cell r="U979">
            <v>0</v>
          </cell>
          <cell r="V979">
            <v>1</v>
          </cell>
          <cell r="AA979">
            <v>0</v>
          </cell>
          <cell r="AD979">
            <v>0</v>
          </cell>
          <cell r="AG979">
            <v>0</v>
          </cell>
        </row>
        <row r="980">
          <cell r="B980">
            <v>8716</v>
          </cell>
          <cell r="C980" t="str">
            <v>암타이 밴드</v>
          </cell>
          <cell r="D980" t="str">
            <v>1방 4호</v>
          </cell>
          <cell r="E980" t="str">
            <v>개</v>
          </cell>
          <cell r="F980">
            <v>973</v>
          </cell>
          <cell r="G980">
            <v>2850</v>
          </cell>
          <cell r="H980">
            <v>1017</v>
          </cell>
          <cell r="I980">
            <v>2850</v>
          </cell>
          <cell r="O980">
            <v>2850</v>
          </cell>
          <cell r="R980">
            <v>0</v>
          </cell>
          <cell r="U980">
            <v>0</v>
          </cell>
          <cell r="V980">
            <v>1</v>
          </cell>
          <cell r="AA980">
            <v>0</v>
          </cell>
          <cell r="AD980">
            <v>0</v>
          </cell>
          <cell r="AG980">
            <v>0</v>
          </cell>
        </row>
        <row r="981">
          <cell r="B981">
            <v>8717</v>
          </cell>
          <cell r="C981" t="str">
            <v>암타이 밴드</v>
          </cell>
          <cell r="D981" t="str">
            <v>2방 4호</v>
          </cell>
          <cell r="E981" t="str">
            <v>개</v>
          </cell>
          <cell r="F981">
            <v>973</v>
          </cell>
          <cell r="G981">
            <v>3000</v>
          </cell>
          <cell r="H981">
            <v>1017</v>
          </cell>
          <cell r="I981">
            <v>3000</v>
          </cell>
          <cell r="O981">
            <v>3000</v>
          </cell>
          <cell r="R981">
            <v>0</v>
          </cell>
          <cell r="U981">
            <v>0</v>
          </cell>
          <cell r="V981">
            <v>1</v>
          </cell>
          <cell r="AA981">
            <v>0</v>
          </cell>
          <cell r="AD981">
            <v>0</v>
          </cell>
          <cell r="AG981">
            <v>0</v>
          </cell>
        </row>
        <row r="982">
          <cell r="B982">
            <v>8721</v>
          </cell>
          <cell r="C982" t="str">
            <v>위샤캡</v>
          </cell>
          <cell r="D982" t="str">
            <v>70Φ</v>
          </cell>
          <cell r="E982" t="str">
            <v>개</v>
          </cell>
          <cell r="F982">
            <v>973</v>
          </cell>
          <cell r="G982">
            <v>10800</v>
          </cell>
          <cell r="H982">
            <v>1017</v>
          </cell>
          <cell r="I982">
            <v>6100</v>
          </cell>
          <cell r="O982">
            <v>10800</v>
          </cell>
          <cell r="Q982">
            <v>0</v>
          </cell>
          <cell r="R982">
            <v>0</v>
          </cell>
          <cell r="U982">
            <v>0</v>
          </cell>
          <cell r="V982">
            <v>1</v>
          </cell>
          <cell r="Z982">
            <v>0</v>
          </cell>
          <cell r="AA982">
            <v>0</v>
          </cell>
          <cell r="AD982">
            <v>0</v>
          </cell>
          <cell r="AG982">
            <v>0</v>
          </cell>
        </row>
        <row r="983">
          <cell r="B983">
            <v>8722</v>
          </cell>
          <cell r="C983" t="str">
            <v>위샤캡</v>
          </cell>
          <cell r="D983" t="str">
            <v>104Φ</v>
          </cell>
          <cell r="E983" t="str">
            <v>개</v>
          </cell>
          <cell r="F983">
            <v>973</v>
          </cell>
          <cell r="G983">
            <v>28800</v>
          </cell>
          <cell r="H983">
            <v>1017</v>
          </cell>
          <cell r="I983">
            <v>3300</v>
          </cell>
          <cell r="O983">
            <v>28800</v>
          </cell>
          <cell r="Q983">
            <v>0</v>
          </cell>
          <cell r="R983">
            <v>0</v>
          </cell>
          <cell r="U983">
            <v>0</v>
          </cell>
          <cell r="V983">
            <v>1</v>
          </cell>
          <cell r="Z983">
            <v>0</v>
          </cell>
          <cell r="AA983">
            <v>0</v>
          </cell>
          <cell r="AD983">
            <v>0</v>
          </cell>
          <cell r="AG983">
            <v>0</v>
          </cell>
        </row>
        <row r="984">
          <cell r="B984">
            <v>8723</v>
          </cell>
          <cell r="C984" t="str">
            <v>머신볼트</v>
          </cell>
          <cell r="D984" t="str">
            <v>16*400</v>
          </cell>
          <cell r="E984" t="str">
            <v>개</v>
          </cell>
          <cell r="F984">
            <v>973</v>
          </cell>
          <cell r="G984">
            <v>1380</v>
          </cell>
          <cell r="H984">
            <v>1018</v>
          </cell>
          <cell r="I984">
            <v>1380</v>
          </cell>
          <cell r="O984">
            <v>1380</v>
          </cell>
          <cell r="R984">
            <v>0</v>
          </cell>
          <cell r="U984">
            <v>0</v>
          </cell>
          <cell r="V984">
            <v>1</v>
          </cell>
          <cell r="AA984">
            <v>0</v>
          </cell>
          <cell r="AD984">
            <v>0</v>
          </cell>
          <cell r="AG984">
            <v>0</v>
          </cell>
        </row>
        <row r="985">
          <cell r="B985">
            <v>8724</v>
          </cell>
          <cell r="C985" t="str">
            <v>머신볼트</v>
          </cell>
          <cell r="D985" t="str">
            <v>16*130</v>
          </cell>
          <cell r="E985" t="str">
            <v>개</v>
          </cell>
          <cell r="F985">
            <v>973</v>
          </cell>
          <cell r="G985">
            <v>530</v>
          </cell>
          <cell r="H985">
            <v>1018</v>
          </cell>
          <cell r="I985">
            <v>530</v>
          </cell>
          <cell r="O985">
            <v>530</v>
          </cell>
          <cell r="R985">
            <v>0</v>
          </cell>
          <cell r="U985">
            <v>0</v>
          </cell>
          <cell r="V985">
            <v>1</v>
          </cell>
          <cell r="AA985">
            <v>0</v>
          </cell>
          <cell r="AD985">
            <v>0</v>
          </cell>
          <cell r="AG985">
            <v>0</v>
          </cell>
        </row>
        <row r="986">
          <cell r="B986">
            <v>8725</v>
          </cell>
          <cell r="C986" t="str">
            <v>랙밴드</v>
          </cell>
          <cell r="D986" t="str">
            <v>1방4호</v>
          </cell>
          <cell r="E986" t="str">
            <v>개</v>
          </cell>
          <cell r="F986">
            <v>973</v>
          </cell>
          <cell r="G986">
            <v>2850</v>
          </cell>
          <cell r="O986">
            <v>2850</v>
          </cell>
          <cell r="Q986">
            <v>0</v>
          </cell>
          <cell r="R986">
            <v>0</v>
          </cell>
          <cell r="U986">
            <v>0</v>
          </cell>
          <cell r="V986">
            <v>1</v>
          </cell>
          <cell r="Z986">
            <v>0</v>
          </cell>
          <cell r="AA986">
            <v>0</v>
          </cell>
          <cell r="AD986">
            <v>0</v>
          </cell>
          <cell r="AG986">
            <v>0</v>
          </cell>
        </row>
        <row r="987">
          <cell r="B987">
            <v>8731</v>
          </cell>
          <cell r="C987" t="str">
            <v>전주용입상관</v>
          </cell>
          <cell r="D987" t="str">
            <v>Ø130*2m</v>
          </cell>
          <cell r="E987" t="str">
            <v>조</v>
          </cell>
          <cell r="F987">
            <v>973</v>
          </cell>
          <cell r="G987">
            <v>28800</v>
          </cell>
          <cell r="H987">
            <v>1020</v>
          </cell>
          <cell r="I987">
            <v>26000</v>
          </cell>
          <cell r="O987">
            <v>26000</v>
          </cell>
          <cell r="P987" t="str">
            <v>배전전공</v>
          </cell>
          <cell r="Q987">
            <v>0.46</v>
          </cell>
          <cell r="R987">
            <v>0.46</v>
          </cell>
          <cell r="S987" t="str">
            <v>보통인부</v>
          </cell>
          <cell r="T987">
            <v>0.17</v>
          </cell>
          <cell r="U987">
            <v>0.17</v>
          </cell>
          <cell r="V987">
            <v>1</v>
          </cell>
          <cell r="W987" t="str">
            <v>전기5-37-2</v>
          </cell>
          <cell r="Z987">
            <v>0</v>
          </cell>
          <cell r="AA987">
            <v>0</v>
          </cell>
          <cell r="AD987">
            <v>0</v>
          </cell>
          <cell r="AG987">
            <v>0</v>
          </cell>
        </row>
        <row r="988">
          <cell r="B988">
            <v>8732</v>
          </cell>
          <cell r="C988" t="str">
            <v>반경관 취부밴드</v>
          </cell>
          <cell r="D988" t="str">
            <v>16*400</v>
          </cell>
          <cell r="E988" t="str">
            <v>개</v>
          </cell>
          <cell r="F988">
            <v>973</v>
          </cell>
          <cell r="G988">
            <v>1380</v>
          </cell>
          <cell r="H988">
            <v>1018</v>
          </cell>
          <cell r="I988">
            <v>1800</v>
          </cell>
          <cell r="O988">
            <v>1800</v>
          </cell>
          <cell r="R988">
            <v>0</v>
          </cell>
          <cell r="U988">
            <v>0</v>
          </cell>
          <cell r="V988">
            <v>1</v>
          </cell>
          <cell r="AA988">
            <v>0</v>
          </cell>
          <cell r="AD988">
            <v>0</v>
          </cell>
          <cell r="AG988">
            <v>0</v>
          </cell>
        </row>
        <row r="989">
          <cell r="B989">
            <v>8733</v>
          </cell>
          <cell r="C989" t="str">
            <v>폴리머현수애자</v>
          </cell>
          <cell r="D989" t="str">
            <v>PG58</v>
          </cell>
          <cell r="E989" t="str">
            <v>개</v>
          </cell>
          <cell r="F989">
            <v>973</v>
          </cell>
          <cell r="G989">
            <v>530</v>
          </cell>
          <cell r="H989">
            <v>1016</v>
          </cell>
          <cell r="I989">
            <v>18000</v>
          </cell>
          <cell r="O989">
            <v>18000</v>
          </cell>
          <cell r="P989" t="str">
            <v>배전전공</v>
          </cell>
          <cell r="Q989">
            <v>6.5000000000000002E-2</v>
          </cell>
          <cell r="R989">
            <v>6.5000000000000002E-2</v>
          </cell>
          <cell r="S989" t="str">
            <v>보통인부</v>
          </cell>
          <cell r="T989">
            <v>0.05</v>
          </cell>
          <cell r="U989">
            <v>0.05</v>
          </cell>
          <cell r="V989">
            <v>1</v>
          </cell>
          <cell r="W989" t="str">
            <v>전5-18</v>
          </cell>
          <cell r="AA989">
            <v>0</v>
          </cell>
          <cell r="AD989">
            <v>0</v>
          </cell>
          <cell r="AG989">
            <v>0</v>
          </cell>
        </row>
        <row r="990">
          <cell r="B990">
            <v>8734</v>
          </cell>
          <cell r="C990" t="str">
            <v>데드앤드크램프</v>
          </cell>
          <cell r="D990" t="str">
            <v>D-1 32-58</v>
          </cell>
          <cell r="E990" t="str">
            <v>개</v>
          </cell>
          <cell r="F990">
            <v>973</v>
          </cell>
          <cell r="G990">
            <v>3450</v>
          </cell>
          <cell r="H990">
            <v>1018</v>
          </cell>
          <cell r="I990">
            <v>3450</v>
          </cell>
          <cell r="O990">
            <v>3450</v>
          </cell>
          <cell r="R990">
            <v>0</v>
          </cell>
          <cell r="U990">
            <v>0</v>
          </cell>
          <cell r="V990">
            <v>1</v>
          </cell>
          <cell r="AA990">
            <v>0</v>
          </cell>
          <cell r="AD990">
            <v>0</v>
          </cell>
          <cell r="AG990">
            <v>0</v>
          </cell>
        </row>
        <row r="991">
          <cell r="B991">
            <v>8735</v>
          </cell>
          <cell r="C991" t="str">
            <v>크램프 카바</v>
          </cell>
          <cell r="D991" t="str">
            <v>Ø130*2m</v>
          </cell>
          <cell r="E991" t="str">
            <v>개</v>
          </cell>
          <cell r="H991">
            <v>1018</v>
          </cell>
          <cell r="I991">
            <v>4500</v>
          </cell>
          <cell r="O991">
            <v>4500</v>
          </cell>
          <cell r="P991" t="str">
            <v>배전전공</v>
          </cell>
          <cell r="Q991">
            <v>0.46</v>
          </cell>
          <cell r="R991">
            <v>0</v>
          </cell>
          <cell r="S991" t="str">
            <v>보통인부</v>
          </cell>
          <cell r="T991">
            <v>0.17</v>
          </cell>
          <cell r="U991">
            <v>0</v>
          </cell>
          <cell r="V991">
            <v>1</v>
          </cell>
          <cell r="W991" t="str">
            <v>전기5-37-2</v>
          </cell>
          <cell r="AA991">
            <v>0</v>
          </cell>
          <cell r="AD991">
            <v>0</v>
          </cell>
          <cell r="AG991">
            <v>0</v>
          </cell>
        </row>
        <row r="992">
          <cell r="B992">
            <v>8736</v>
          </cell>
          <cell r="C992" t="str">
            <v>콘크리트 전주</v>
          </cell>
          <cell r="D992" t="str">
            <v>16M*19*500*1960kg</v>
          </cell>
          <cell r="E992" t="str">
            <v>개</v>
          </cell>
          <cell r="F992">
            <v>976</v>
          </cell>
          <cell r="G992">
            <v>230918</v>
          </cell>
          <cell r="H992">
            <v>1018</v>
          </cell>
          <cell r="I992">
            <v>1800</v>
          </cell>
          <cell r="O992">
            <v>230918</v>
          </cell>
          <cell r="P992" t="str">
            <v>배전전공</v>
          </cell>
          <cell r="Q992">
            <v>5.0999999999999996</v>
          </cell>
          <cell r="R992">
            <v>5.0999999999999996</v>
          </cell>
          <cell r="S992" t="str">
            <v>보통인부</v>
          </cell>
          <cell r="T992">
            <v>5.2</v>
          </cell>
          <cell r="U992">
            <v>5.2</v>
          </cell>
          <cell r="V992">
            <v>1</v>
          </cell>
          <cell r="W992" t="str">
            <v>전5-14</v>
          </cell>
          <cell r="AA992">
            <v>0</v>
          </cell>
          <cell r="AD992">
            <v>0</v>
          </cell>
          <cell r="AG992">
            <v>0</v>
          </cell>
        </row>
        <row r="993">
          <cell r="B993">
            <v>8737</v>
          </cell>
          <cell r="C993" t="str">
            <v>배전용강관전주</v>
          </cell>
          <cell r="D993" t="str">
            <v>14m</v>
          </cell>
          <cell r="E993" t="str">
            <v>개</v>
          </cell>
          <cell r="H993">
            <v>1012</v>
          </cell>
          <cell r="I993">
            <v>1160000</v>
          </cell>
          <cell r="O993">
            <v>1160000</v>
          </cell>
          <cell r="P993" t="str">
            <v>배전전공</v>
          </cell>
          <cell r="Q993">
            <v>3.6</v>
          </cell>
          <cell r="R993">
            <v>3.6</v>
          </cell>
          <cell r="S993" t="str">
            <v>보통인부</v>
          </cell>
          <cell r="T993">
            <v>4.24</v>
          </cell>
          <cell r="U993">
            <v>4.24</v>
          </cell>
          <cell r="V993">
            <v>1</v>
          </cell>
          <cell r="W993" t="str">
            <v>전5-14</v>
          </cell>
          <cell r="AA993">
            <v>0</v>
          </cell>
          <cell r="AD993">
            <v>0</v>
          </cell>
          <cell r="AG993">
            <v>0</v>
          </cell>
        </row>
        <row r="994">
          <cell r="B994">
            <v>8738</v>
          </cell>
          <cell r="C994" t="str">
            <v>근가</v>
          </cell>
          <cell r="D994" t="str">
            <v>1.2M*90KG</v>
          </cell>
          <cell r="E994" t="str">
            <v>개</v>
          </cell>
          <cell r="F994">
            <v>973</v>
          </cell>
          <cell r="G994">
            <v>3450</v>
          </cell>
          <cell r="H994">
            <v>1015</v>
          </cell>
          <cell r="I994">
            <v>6000</v>
          </cell>
          <cell r="O994">
            <v>6000</v>
          </cell>
          <cell r="R994">
            <v>0</v>
          </cell>
          <cell r="U994">
            <v>0</v>
          </cell>
          <cell r="V994">
            <v>1</v>
          </cell>
          <cell r="AA994">
            <v>0</v>
          </cell>
          <cell r="AD994">
            <v>0</v>
          </cell>
          <cell r="AG994">
            <v>0</v>
          </cell>
        </row>
        <row r="995">
          <cell r="B995">
            <v>8739</v>
          </cell>
          <cell r="C995" t="str">
            <v>근가볼트(U볼트)</v>
          </cell>
          <cell r="D995" t="str">
            <v>360*590</v>
          </cell>
          <cell r="E995" t="str">
            <v>개</v>
          </cell>
          <cell r="F995">
            <v>973</v>
          </cell>
          <cell r="G995">
            <v>4600</v>
          </cell>
          <cell r="H995">
            <v>1018</v>
          </cell>
          <cell r="I995">
            <v>4500</v>
          </cell>
          <cell r="O995">
            <v>4600</v>
          </cell>
          <cell r="R995">
            <v>0</v>
          </cell>
          <cell r="U995">
            <v>0</v>
          </cell>
          <cell r="V995">
            <v>1</v>
          </cell>
          <cell r="AA995">
            <v>0</v>
          </cell>
          <cell r="AD995">
            <v>0</v>
          </cell>
          <cell r="AG995">
            <v>0</v>
          </cell>
        </row>
        <row r="996">
          <cell r="B996">
            <v>8740</v>
          </cell>
          <cell r="C996" t="str">
            <v>지선밴드</v>
          </cell>
          <cell r="D996" t="str">
            <v>2방3호</v>
          </cell>
          <cell r="E996" t="str">
            <v>개</v>
          </cell>
          <cell r="F996">
            <v>973</v>
          </cell>
          <cell r="G996">
            <v>4400</v>
          </cell>
          <cell r="O996">
            <v>4400</v>
          </cell>
          <cell r="P996" t="str">
            <v>배전전공</v>
          </cell>
          <cell r="Q996">
            <v>5.0999999999999996</v>
          </cell>
          <cell r="R996">
            <v>0</v>
          </cell>
          <cell r="S996" t="str">
            <v>보통인부</v>
          </cell>
          <cell r="T996">
            <v>5.2</v>
          </cell>
          <cell r="U996">
            <v>0</v>
          </cell>
          <cell r="V996">
            <v>1</v>
          </cell>
          <cell r="W996" t="str">
            <v>전5-14</v>
          </cell>
          <cell r="AA996">
            <v>0</v>
          </cell>
          <cell r="AD996">
            <v>0</v>
          </cell>
          <cell r="AG996">
            <v>0</v>
          </cell>
        </row>
        <row r="997">
          <cell r="B997">
            <v>8741</v>
          </cell>
          <cell r="C997" t="str">
            <v>지선애자</v>
          </cell>
          <cell r="D997" t="str">
            <v>100-100</v>
          </cell>
          <cell r="E997" t="str">
            <v>개</v>
          </cell>
          <cell r="H997">
            <v>1016</v>
          </cell>
          <cell r="I997">
            <v>1600</v>
          </cell>
          <cell r="O997">
            <v>1600</v>
          </cell>
          <cell r="P997" t="str">
            <v>배전전공</v>
          </cell>
          <cell r="Q997">
            <v>3.6</v>
          </cell>
          <cell r="R997">
            <v>0</v>
          </cell>
          <cell r="S997" t="str">
            <v>보통인부</v>
          </cell>
          <cell r="T997">
            <v>4.24</v>
          </cell>
          <cell r="U997">
            <v>0</v>
          </cell>
          <cell r="V997">
            <v>1</v>
          </cell>
          <cell r="W997" t="str">
            <v>전5-14</v>
          </cell>
          <cell r="AA997">
            <v>0</v>
          </cell>
          <cell r="AD997">
            <v>0</v>
          </cell>
          <cell r="AG997">
            <v>0</v>
          </cell>
        </row>
        <row r="998">
          <cell r="B998">
            <v>8742</v>
          </cell>
          <cell r="C998" t="str">
            <v>지선롯트</v>
          </cell>
          <cell r="D998" t="str">
            <v>16-2300</v>
          </cell>
          <cell r="E998" t="str">
            <v>개</v>
          </cell>
          <cell r="F998">
            <v>973</v>
          </cell>
          <cell r="G998">
            <v>5900</v>
          </cell>
          <cell r="H998">
            <v>1015</v>
          </cell>
          <cell r="I998">
            <v>6000</v>
          </cell>
          <cell r="O998">
            <v>5900</v>
          </cell>
          <cell r="R998">
            <v>0</v>
          </cell>
          <cell r="U998">
            <v>0</v>
          </cell>
          <cell r="V998">
            <v>1</v>
          </cell>
          <cell r="AA998">
            <v>0</v>
          </cell>
          <cell r="AD998">
            <v>0</v>
          </cell>
          <cell r="AG998">
            <v>0</v>
          </cell>
        </row>
        <row r="999">
          <cell r="B999">
            <v>8743</v>
          </cell>
          <cell r="C999" t="str">
            <v>지선근가</v>
          </cell>
          <cell r="D999" t="str">
            <v>0.7M-55KG</v>
          </cell>
          <cell r="E999" t="str">
            <v>개</v>
          </cell>
          <cell r="F999">
            <v>973</v>
          </cell>
          <cell r="G999">
            <v>4600</v>
          </cell>
          <cell r="H999">
            <v>1015</v>
          </cell>
          <cell r="I999">
            <v>4000</v>
          </cell>
          <cell r="O999">
            <v>4000</v>
          </cell>
          <cell r="R999">
            <v>0</v>
          </cell>
          <cell r="U999">
            <v>0</v>
          </cell>
          <cell r="V999">
            <v>1</v>
          </cell>
          <cell r="AA999">
            <v>0</v>
          </cell>
          <cell r="AD999">
            <v>0</v>
          </cell>
          <cell r="AG999">
            <v>0</v>
          </cell>
        </row>
        <row r="1000">
          <cell r="B1000">
            <v>8744</v>
          </cell>
          <cell r="C1000" t="str">
            <v>아연도철선</v>
          </cell>
          <cell r="D1000" t="str">
            <v>7/2.6MM</v>
          </cell>
          <cell r="E1000" t="str">
            <v>개</v>
          </cell>
          <cell r="F1000">
            <v>65</v>
          </cell>
          <cell r="G1000">
            <v>780</v>
          </cell>
          <cell r="O1000">
            <v>780</v>
          </cell>
          <cell r="R1000">
            <v>0</v>
          </cell>
          <cell r="U1000">
            <v>0</v>
          </cell>
          <cell r="V1000">
            <v>1</v>
          </cell>
          <cell r="AA1000">
            <v>0</v>
          </cell>
          <cell r="AD1000">
            <v>0</v>
          </cell>
          <cell r="AG1000">
            <v>0</v>
          </cell>
        </row>
        <row r="1001">
          <cell r="B1001">
            <v>8745</v>
          </cell>
          <cell r="C1001" t="str">
            <v>각암타이</v>
          </cell>
          <cell r="D1001" t="str">
            <v>40*40*6*1370</v>
          </cell>
          <cell r="E1001" t="str">
            <v>개</v>
          </cell>
          <cell r="F1001">
            <v>973</v>
          </cell>
          <cell r="G1001">
            <v>6100</v>
          </cell>
          <cell r="H1001">
            <v>1017</v>
          </cell>
          <cell r="I1001">
            <v>6100</v>
          </cell>
          <cell r="O1001">
            <v>6100</v>
          </cell>
          <cell r="R1001">
            <v>0</v>
          </cell>
          <cell r="U1001">
            <v>0</v>
          </cell>
          <cell r="V1001">
            <v>1</v>
          </cell>
          <cell r="AA1001">
            <v>0</v>
          </cell>
          <cell r="AD1001">
            <v>0</v>
          </cell>
          <cell r="AG1001">
            <v>0</v>
          </cell>
        </row>
        <row r="1002">
          <cell r="B1002">
            <v>8746</v>
          </cell>
          <cell r="C1002" t="str">
            <v>랙애자</v>
          </cell>
          <cell r="D1002" t="str">
            <v>16-2300</v>
          </cell>
          <cell r="E1002" t="str">
            <v>개</v>
          </cell>
          <cell r="F1002">
            <v>973</v>
          </cell>
          <cell r="G1002">
            <v>5900</v>
          </cell>
          <cell r="H1002">
            <v>1017</v>
          </cell>
          <cell r="I1002">
            <v>1600</v>
          </cell>
          <cell r="O1002">
            <v>1600</v>
          </cell>
          <cell r="R1002">
            <v>0</v>
          </cell>
          <cell r="U1002">
            <v>0</v>
          </cell>
          <cell r="V1002">
            <v>1</v>
          </cell>
          <cell r="AA1002">
            <v>0</v>
          </cell>
          <cell r="AD1002">
            <v>0</v>
          </cell>
          <cell r="AG1002">
            <v>0</v>
          </cell>
        </row>
        <row r="1003">
          <cell r="B1003">
            <v>8747</v>
          </cell>
          <cell r="C1003" t="str">
            <v>지선밴드</v>
          </cell>
          <cell r="D1003" t="str">
            <v>2방3호</v>
          </cell>
          <cell r="E1003" t="str">
            <v>개</v>
          </cell>
          <cell r="F1003">
            <v>973</v>
          </cell>
          <cell r="G1003">
            <v>4400</v>
          </cell>
          <cell r="H1003">
            <v>1018</v>
          </cell>
          <cell r="I1003">
            <v>4400</v>
          </cell>
          <cell r="O1003">
            <v>4400</v>
          </cell>
          <cell r="R1003">
            <v>0</v>
          </cell>
          <cell r="U1003">
            <v>0</v>
          </cell>
          <cell r="V1003">
            <v>1</v>
          </cell>
          <cell r="AA1003">
            <v>0</v>
          </cell>
          <cell r="AD1003">
            <v>0</v>
          </cell>
          <cell r="AG1003">
            <v>0</v>
          </cell>
        </row>
        <row r="1004">
          <cell r="B1004">
            <v>8748</v>
          </cell>
          <cell r="C1004" t="str">
            <v>LINE POST</v>
          </cell>
          <cell r="D1004" t="str">
            <v>23KV</v>
          </cell>
          <cell r="E1004" t="str">
            <v>개</v>
          </cell>
          <cell r="F1004">
            <v>984</v>
          </cell>
          <cell r="G1004">
            <v>17600</v>
          </cell>
          <cell r="H1004">
            <v>1016</v>
          </cell>
          <cell r="I1004">
            <v>17650</v>
          </cell>
          <cell r="O1004">
            <v>17600</v>
          </cell>
          <cell r="P1004" t="str">
            <v>배전전공</v>
          </cell>
          <cell r="Q1004">
            <v>6.4000000000000001E-2</v>
          </cell>
          <cell r="R1004">
            <v>6.4000000000000001E-2</v>
          </cell>
          <cell r="S1004" t="str">
            <v>보통인부</v>
          </cell>
          <cell r="T1004">
            <v>0.126</v>
          </cell>
          <cell r="U1004">
            <v>0.126</v>
          </cell>
          <cell r="V1004">
            <v>1</v>
          </cell>
          <cell r="W1004" t="str">
            <v>전5-18</v>
          </cell>
          <cell r="AA1004">
            <v>0</v>
          </cell>
          <cell r="AD1004">
            <v>0</v>
          </cell>
          <cell r="AG1004">
            <v>0</v>
          </cell>
        </row>
        <row r="1005">
          <cell r="B1005">
            <v>8761</v>
          </cell>
          <cell r="C1005" t="str">
            <v>경고용테이프</v>
          </cell>
          <cell r="D1005" t="str">
            <v>200*250</v>
          </cell>
          <cell r="E1005" t="str">
            <v>M</v>
          </cell>
          <cell r="F1005">
            <v>973</v>
          </cell>
          <cell r="G1005">
            <v>6100</v>
          </cell>
          <cell r="H1005">
            <v>1019</v>
          </cell>
          <cell r="I1005">
            <v>170</v>
          </cell>
          <cell r="O1005">
            <v>170</v>
          </cell>
          <cell r="R1005">
            <v>0</v>
          </cell>
          <cell r="U1005">
            <v>0</v>
          </cell>
          <cell r="V1005">
            <v>1</v>
          </cell>
          <cell r="AA1005">
            <v>0</v>
          </cell>
          <cell r="AD1005">
            <v>0</v>
          </cell>
          <cell r="AG1005">
            <v>0</v>
          </cell>
        </row>
        <row r="1006">
          <cell r="B1006">
            <v>8762</v>
          </cell>
          <cell r="C1006" t="str">
            <v>케이블 표시기</v>
          </cell>
          <cell r="D1006" t="str">
            <v>특고용</v>
          </cell>
          <cell r="E1006" t="str">
            <v>개</v>
          </cell>
          <cell r="H1006">
            <v>1017</v>
          </cell>
          <cell r="I1006">
            <v>1600</v>
          </cell>
          <cell r="L1006">
            <v>9000</v>
          </cell>
          <cell r="O1006">
            <v>9000</v>
          </cell>
          <cell r="R1006">
            <v>0</v>
          </cell>
          <cell r="U1006">
            <v>0</v>
          </cell>
          <cell r="V1006">
            <v>1</v>
          </cell>
          <cell r="AA1006">
            <v>0</v>
          </cell>
          <cell r="AD1006">
            <v>0</v>
          </cell>
          <cell r="AG1006">
            <v>0</v>
          </cell>
        </row>
        <row r="1007">
          <cell r="B1007">
            <v>8763</v>
          </cell>
          <cell r="C1007" t="str">
            <v>케이블 표시기</v>
          </cell>
          <cell r="D1007" t="str">
            <v>저압용</v>
          </cell>
          <cell r="E1007" t="str">
            <v>개</v>
          </cell>
          <cell r="F1007">
            <v>973</v>
          </cell>
          <cell r="G1007">
            <v>4400</v>
          </cell>
          <cell r="H1007">
            <v>1018</v>
          </cell>
          <cell r="I1007">
            <v>4400</v>
          </cell>
          <cell r="L1007">
            <v>9000</v>
          </cell>
          <cell r="O1007">
            <v>9000</v>
          </cell>
          <cell r="R1007">
            <v>0</v>
          </cell>
          <cell r="U1007">
            <v>0</v>
          </cell>
          <cell r="V1007">
            <v>1</v>
          </cell>
          <cell r="AA1007">
            <v>0</v>
          </cell>
          <cell r="AD1007">
            <v>0</v>
          </cell>
          <cell r="AG1007">
            <v>0</v>
          </cell>
        </row>
        <row r="1008">
          <cell r="B1008">
            <v>8748</v>
          </cell>
          <cell r="C1008" t="str">
            <v>7.전력기기</v>
          </cell>
          <cell r="D1008" t="str">
            <v>23KV</v>
          </cell>
          <cell r="E1008" t="str">
            <v>콘덴서,전주자재,변압기,절연재료</v>
          </cell>
          <cell r="F1008">
            <v>984</v>
          </cell>
          <cell r="G1008">
            <v>17600</v>
          </cell>
          <cell r="H1008">
            <v>1016</v>
          </cell>
          <cell r="I1008">
            <v>17650</v>
          </cell>
          <cell r="O1008">
            <v>0</v>
          </cell>
          <cell r="P1008" t="str">
            <v>배전전공</v>
          </cell>
          <cell r="Q1008">
            <v>6.4000000000000001E-2</v>
          </cell>
          <cell r="R1008">
            <v>0</v>
          </cell>
          <cell r="S1008" t="str">
            <v>보통인부</v>
          </cell>
          <cell r="T1008">
            <v>0.126</v>
          </cell>
          <cell r="U1008">
            <v>0</v>
          </cell>
          <cell r="V1008">
            <v>1</v>
          </cell>
          <cell r="W1008" t="str">
            <v>전5-18</v>
          </cell>
          <cell r="AA1008">
            <v>0</v>
          </cell>
          <cell r="AD1008">
            <v>0</v>
          </cell>
          <cell r="AG1008">
            <v>0</v>
          </cell>
        </row>
        <row r="1009">
          <cell r="B1009">
            <v>2000</v>
          </cell>
          <cell r="C1009" t="str">
            <v>SWITCH HUB</v>
          </cell>
          <cell r="D1009" t="str">
            <v>24PORT</v>
          </cell>
          <cell r="E1009" t="str">
            <v>개</v>
          </cell>
          <cell r="H1009">
            <v>1036</v>
          </cell>
          <cell r="I1009">
            <v>950000</v>
          </cell>
          <cell r="O1009">
            <v>950000</v>
          </cell>
          <cell r="R1009">
            <v>0</v>
          </cell>
          <cell r="U1009">
            <v>0</v>
          </cell>
          <cell r="V1009">
            <v>1</v>
          </cell>
          <cell r="Y1009" t="str">
            <v>S/W시험기사</v>
          </cell>
          <cell r="Z1009">
            <v>0.36</v>
          </cell>
          <cell r="AA1009">
            <v>0.36</v>
          </cell>
          <cell r="AB1009" t="str">
            <v>H/W시험기사</v>
          </cell>
          <cell r="AC1009">
            <v>0.22</v>
          </cell>
          <cell r="AD1009">
            <v>0.22</v>
          </cell>
          <cell r="AE1009">
            <v>1</v>
          </cell>
          <cell r="AF1009" t="str">
            <v>통8-5라</v>
          </cell>
          <cell r="AG1009">
            <v>0</v>
          </cell>
        </row>
        <row r="1010">
          <cell r="B1010">
            <v>2001</v>
          </cell>
          <cell r="C1010" t="str">
            <v>MODULLAR JACK</v>
          </cell>
          <cell r="D1010" t="str">
            <v>8PIN</v>
          </cell>
          <cell r="E1010" t="str">
            <v>개</v>
          </cell>
          <cell r="F1010">
            <v>1022</v>
          </cell>
          <cell r="G1010">
            <v>4200</v>
          </cell>
          <cell r="H1010">
            <v>913</v>
          </cell>
          <cell r="I1010">
            <v>6200</v>
          </cell>
          <cell r="K1010">
            <v>1184</v>
          </cell>
          <cell r="L1010">
            <v>9000</v>
          </cell>
          <cell r="O1010">
            <v>1184</v>
          </cell>
          <cell r="R1010">
            <v>0</v>
          </cell>
          <cell r="U1010">
            <v>0</v>
          </cell>
          <cell r="V1010">
            <v>1</v>
          </cell>
          <cell r="Y1010" t="str">
            <v>통신내선공</v>
          </cell>
          <cell r="Z1010">
            <v>6.3E-2</v>
          </cell>
          <cell r="AA1010">
            <v>6.3E-2</v>
          </cell>
          <cell r="AD1010">
            <v>0</v>
          </cell>
          <cell r="AE1010">
            <v>1</v>
          </cell>
          <cell r="AF1010" t="str">
            <v>통8-5나</v>
          </cell>
          <cell r="AG1010">
            <v>0</v>
          </cell>
        </row>
        <row r="1011">
          <cell r="B1011">
            <v>2003</v>
          </cell>
          <cell r="C1011" t="str">
            <v>플레이트</v>
          </cell>
          <cell r="D1011" t="str">
            <v>(1-6구)</v>
          </cell>
          <cell r="E1011" t="str">
            <v>개</v>
          </cell>
          <cell r="L1011">
            <v>2000</v>
          </cell>
          <cell r="O1011">
            <v>2000</v>
          </cell>
          <cell r="R1011">
            <v>0</v>
          </cell>
          <cell r="U1011">
            <v>0</v>
          </cell>
          <cell r="V1011">
            <v>1</v>
          </cell>
          <cell r="AA1011">
            <v>0</v>
          </cell>
          <cell r="AD1011">
            <v>0</v>
          </cell>
          <cell r="AG1011">
            <v>0</v>
          </cell>
        </row>
        <row r="1012">
          <cell r="B1012">
            <v>2005</v>
          </cell>
          <cell r="C1012" t="str">
            <v>VOICE 100/100P</v>
          </cell>
          <cell r="D1012" t="str">
            <v>110BLOCK-100P</v>
          </cell>
          <cell r="E1012" t="str">
            <v>개</v>
          </cell>
          <cell r="F1012">
            <v>1022</v>
          </cell>
          <cell r="G1012">
            <v>35700</v>
          </cell>
          <cell r="H1012">
            <v>913</v>
          </cell>
          <cell r="I1012">
            <v>35000</v>
          </cell>
          <cell r="O1012">
            <v>35000</v>
          </cell>
          <cell r="R1012">
            <v>0</v>
          </cell>
          <cell r="U1012">
            <v>0</v>
          </cell>
          <cell r="V1012">
            <v>1</v>
          </cell>
          <cell r="Y1012" t="str">
            <v>통신설비공</v>
          </cell>
          <cell r="Z1012">
            <v>0.31</v>
          </cell>
          <cell r="AA1012">
            <v>0.31</v>
          </cell>
          <cell r="AB1012" t="str">
            <v>보통인부</v>
          </cell>
          <cell r="AC1012">
            <v>0.24</v>
          </cell>
          <cell r="AD1012">
            <v>0.24</v>
          </cell>
          <cell r="AE1012">
            <v>1</v>
          </cell>
          <cell r="AF1012" t="str">
            <v>통8-5다</v>
          </cell>
          <cell r="AG1012">
            <v>0</v>
          </cell>
        </row>
        <row r="1013">
          <cell r="B1013">
            <v>2006</v>
          </cell>
          <cell r="C1013" t="str">
            <v>TERMINAL BLOCK</v>
          </cell>
          <cell r="D1013" t="str">
            <v>10P</v>
          </cell>
          <cell r="E1013" t="str">
            <v>개</v>
          </cell>
          <cell r="H1013">
            <v>927</v>
          </cell>
          <cell r="I1013">
            <v>1940</v>
          </cell>
          <cell r="O1013">
            <v>1940</v>
          </cell>
          <cell r="R1013">
            <v>0</v>
          </cell>
          <cell r="U1013">
            <v>0</v>
          </cell>
          <cell r="V1013">
            <v>1</v>
          </cell>
          <cell r="Y1013" t="str">
            <v>S/W시험기사</v>
          </cell>
          <cell r="Z1013">
            <v>0.36</v>
          </cell>
          <cell r="AA1013">
            <v>0</v>
          </cell>
          <cell r="AB1013" t="str">
            <v>H/W시험기사</v>
          </cell>
          <cell r="AC1013">
            <v>0.22</v>
          </cell>
          <cell r="AD1013">
            <v>0</v>
          </cell>
          <cell r="AE1013">
            <v>1</v>
          </cell>
          <cell r="AF1013" t="str">
            <v>통8-5라</v>
          </cell>
          <cell r="AG1013">
            <v>0</v>
          </cell>
        </row>
        <row r="1014">
          <cell r="B1014">
            <v>2007</v>
          </cell>
          <cell r="C1014" t="str">
            <v>가입자 보호기</v>
          </cell>
          <cell r="D1014" t="str">
            <v>100P</v>
          </cell>
          <cell r="E1014" t="str">
            <v>개</v>
          </cell>
          <cell r="F1014">
            <v>1022</v>
          </cell>
          <cell r="G1014">
            <v>160000</v>
          </cell>
          <cell r="H1014">
            <v>1046</v>
          </cell>
          <cell r="I1014">
            <v>195000</v>
          </cell>
          <cell r="K1014">
            <v>1184</v>
          </cell>
          <cell r="O1014">
            <v>160000</v>
          </cell>
          <cell r="R1014">
            <v>0</v>
          </cell>
          <cell r="U1014">
            <v>0</v>
          </cell>
          <cell r="V1014">
            <v>1</v>
          </cell>
          <cell r="Y1014" t="str">
            <v>통신내선공</v>
          </cell>
          <cell r="Z1014">
            <v>0.3</v>
          </cell>
          <cell r="AA1014">
            <v>0.3</v>
          </cell>
          <cell r="AD1014">
            <v>0</v>
          </cell>
          <cell r="AE1014">
            <v>1</v>
          </cell>
          <cell r="AF1014" t="str">
            <v>통3-4-5</v>
          </cell>
          <cell r="AG1014">
            <v>0</v>
          </cell>
        </row>
        <row r="1015">
          <cell r="B1015">
            <v>2008</v>
          </cell>
          <cell r="C1015" t="str">
            <v>MODULER JACK &amp; TV 유니트</v>
          </cell>
          <cell r="D1015" t="str">
            <v>(1-6구)</v>
          </cell>
          <cell r="E1015" t="str">
            <v>개</v>
          </cell>
          <cell r="L1015">
            <v>15150</v>
          </cell>
          <cell r="O1015">
            <v>15150</v>
          </cell>
          <cell r="R1015">
            <v>0</v>
          </cell>
          <cell r="U1015">
            <v>0</v>
          </cell>
          <cell r="V1015">
            <v>1</v>
          </cell>
          <cell r="Y1015" t="str">
            <v>통신내선공</v>
          </cell>
          <cell r="Z1015">
            <v>0.14299999999999999</v>
          </cell>
          <cell r="AA1015">
            <v>0.14299999999999999</v>
          </cell>
          <cell r="AD1015">
            <v>0</v>
          </cell>
          <cell r="AE1015">
            <v>1</v>
          </cell>
          <cell r="AF1015" t="str">
            <v>통8-5나</v>
          </cell>
          <cell r="AG1015">
            <v>0</v>
          </cell>
        </row>
        <row r="1016">
          <cell r="B1016">
            <v>2009</v>
          </cell>
          <cell r="C1016" t="str">
            <v>PATCH PANEL</v>
          </cell>
          <cell r="D1016" t="str">
            <v>24PORT</v>
          </cell>
          <cell r="E1016" t="str">
            <v>개</v>
          </cell>
          <cell r="F1016">
            <v>1022</v>
          </cell>
          <cell r="G1016">
            <v>120000</v>
          </cell>
          <cell r="H1016">
            <v>916</v>
          </cell>
          <cell r="I1016">
            <v>180000</v>
          </cell>
          <cell r="O1016">
            <v>120000</v>
          </cell>
          <cell r="R1016">
            <v>0</v>
          </cell>
          <cell r="U1016">
            <v>0</v>
          </cell>
          <cell r="V1016">
            <v>1</v>
          </cell>
          <cell r="Y1016" t="str">
            <v>통신설비공</v>
          </cell>
          <cell r="Z1016">
            <v>0.28000000000000003</v>
          </cell>
          <cell r="AA1016">
            <v>0.28000000000000003</v>
          </cell>
          <cell r="AB1016" t="str">
            <v>보통인부</v>
          </cell>
          <cell r="AC1016">
            <v>0.2</v>
          </cell>
          <cell r="AD1016">
            <v>0.2</v>
          </cell>
          <cell r="AE1016">
            <v>1</v>
          </cell>
          <cell r="AF1016" t="str">
            <v>통8-5다</v>
          </cell>
          <cell r="AG1016">
            <v>0</v>
          </cell>
        </row>
        <row r="1017">
          <cell r="B1017">
            <v>2010</v>
          </cell>
          <cell r="C1017" t="str">
            <v>IDF 100P단자</v>
          </cell>
          <cell r="D1017" t="str">
            <v>10P</v>
          </cell>
          <cell r="E1017" t="str">
            <v>개</v>
          </cell>
          <cell r="F1017">
            <v>1022</v>
          </cell>
          <cell r="G1017">
            <v>35700</v>
          </cell>
          <cell r="H1017">
            <v>913</v>
          </cell>
          <cell r="I1017">
            <v>35000</v>
          </cell>
          <cell r="O1017">
            <v>35000</v>
          </cell>
          <cell r="R1017">
            <v>0</v>
          </cell>
          <cell r="U1017">
            <v>0</v>
          </cell>
          <cell r="V1017">
            <v>1</v>
          </cell>
          <cell r="Y1017" t="str">
            <v>통신설비공</v>
          </cell>
          <cell r="Z1017">
            <v>0.31</v>
          </cell>
          <cell r="AA1017">
            <v>0.31</v>
          </cell>
          <cell r="AB1017" t="str">
            <v>보통인부</v>
          </cell>
          <cell r="AC1017">
            <v>0.24</v>
          </cell>
          <cell r="AD1017">
            <v>0.24</v>
          </cell>
          <cell r="AE1017">
            <v>1</v>
          </cell>
          <cell r="AF1017" t="str">
            <v>통8-5다</v>
          </cell>
          <cell r="AG1017">
            <v>0</v>
          </cell>
        </row>
        <row r="1018">
          <cell r="B1018">
            <v>2011</v>
          </cell>
          <cell r="C1018" t="str">
            <v>주장치</v>
          </cell>
          <cell r="D1018" t="str">
            <v>6 SLOT</v>
          </cell>
          <cell r="E1018" t="str">
            <v>개</v>
          </cell>
          <cell r="F1018">
            <v>1022</v>
          </cell>
          <cell r="G1018">
            <v>160000</v>
          </cell>
          <cell r="H1018">
            <v>1046</v>
          </cell>
          <cell r="I1018">
            <v>195000</v>
          </cell>
          <cell r="L1018">
            <v>1700000</v>
          </cell>
          <cell r="O1018">
            <v>1700000</v>
          </cell>
          <cell r="R1018">
            <v>0</v>
          </cell>
          <cell r="U1018">
            <v>0</v>
          </cell>
          <cell r="V1018">
            <v>1</v>
          </cell>
          <cell r="Y1018" t="str">
            <v>통신내선공</v>
          </cell>
          <cell r="Z1018">
            <v>0.3</v>
          </cell>
          <cell r="AA1018">
            <v>0</v>
          </cell>
          <cell r="AD1018">
            <v>0</v>
          </cell>
          <cell r="AE1018">
            <v>1</v>
          </cell>
          <cell r="AF1018" t="str">
            <v>통3-4-5</v>
          </cell>
          <cell r="AG1018">
            <v>0</v>
          </cell>
        </row>
        <row r="1019">
          <cell r="B1019">
            <v>2012</v>
          </cell>
          <cell r="C1019" t="str">
            <v>보조장치</v>
          </cell>
          <cell r="D1019" t="str">
            <v>6 SLOT</v>
          </cell>
          <cell r="E1019" t="str">
            <v>개</v>
          </cell>
          <cell r="L1019">
            <v>900000</v>
          </cell>
          <cell r="O1019">
            <v>900000</v>
          </cell>
          <cell r="R1019">
            <v>0</v>
          </cell>
          <cell r="U1019">
            <v>0</v>
          </cell>
          <cell r="V1019">
            <v>1</v>
          </cell>
          <cell r="Y1019" t="str">
            <v>통신내선공</v>
          </cell>
          <cell r="Z1019">
            <v>0.14299999999999999</v>
          </cell>
          <cell r="AA1019">
            <v>0</v>
          </cell>
          <cell r="AD1019">
            <v>0</v>
          </cell>
          <cell r="AE1019">
            <v>1</v>
          </cell>
          <cell r="AF1019" t="str">
            <v>통8-5나</v>
          </cell>
          <cell r="AG1019">
            <v>0</v>
          </cell>
        </row>
        <row r="1020">
          <cell r="B1020">
            <v>2013</v>
          </cell>
          <cell r="C1020" t="str">
            <v>국선카드</v>
          </cell>
          <cell r="D1020" t="str">
            <v>일반국선8회선</v>
          </cell>
          <cell r="E1020" t="str">
            <v>개</v>
          </cell>
          <cell r="F1020">
            <v>1022</v>
          </cell>
          <cell r="G1020">
            <v>120000</v>
          </cell>
          <cell r="H1020">
            <v>916</v>
          </cell>
          <cell r="I1020">
            <v>180000</v>
          </cell>
          <cell r="L1020">
            <v>470000</v>
          </cell>
          <cell r="O1020">
            <v>470000</v>
          </cell>
          <cell r="R1020">
            <v>0</v>
          </cell>
          <cell r="U1020">
            <v>0</v>
          </cell>
          <cell r="V1020">
            <v>1</v>
          </cell>
          <cell r="Y1020" t="str">
            <v>통신설비공</v>
          </cell>
          <cell r="Z1020">
            <v>0.28000000000000003</v>
          </cell>
          <cell r="AA1020">
            <v>0</v>
          </cell>
          <cell r="AB1020" t="str">
            <v>보통인부</v>
          </cell>
          <cell r="AC1020">
            <v>0.2</v>
          </cell>
          <cell r="AD1020">
            <v>0</v>
          </cell>
          <cell r="AE1020">
            <v>1</v>
          </cell>
          <cell r="AF1020" t="str">
            <v>통8-5다</v>
          </cell>
          <cell r="AG1020">
            <v>0</v>
          </cell>
        </row>
        <row r="1021">
          <cell r="B1021">
            <v>2014</v>
          </cell>
          <cell r="C1021" t="str">
            <v>혼용카드</v>
          </cell>
          <cell r="D1021" t="str">
            <v>키폰6+일반6</v>
          </cell>
          <cell r="E1021" t="str">
            <v>개</v>
          </cell>
          <cell r="F1021">
            <v>1022</v>
          </cell>
          <cell r="G1021">
            <v>35700</v>
          </cell>
          <cell r="H1021">
            <v>913</v>
          </cell>
          <cell r="I1021">
            <v>35000</v>
          </cell>
          <cell r="L1021">
            <v>530000</v>
          </cell>
          <cell r="O1021">
            <v>530000</v>
          </cell>
          <cell r="R1021">
            <v>0</v>
          </cell>
          <cell r="U1021">
            <v>0</v>
          </cell>
          <cell r="V1021">
            <v>1</v>
          </cell>
          <cell r="Y1021" t="str">
            <v>통신설비공</v>
          </cell>
          <cell r="Z1021">
            <v>0.31</v>
          </cell>
          <cell r="AA1021">
            <v>0</v>
          </cell>
          <cell r="AB1021" t="str">
            <v>보통인부</v>
          </cell>
          <cell r="AC1021">
            <v>0.24</v>
          </cell>
          <cell r="AD1021">
            <v>0</v>
          </cell>
          <cell r="AE1021">
            <v>1</v>
          </cell>
          <cell r="AF1021" t="str">
            <v>통8-5다</v>
          </cell>
          <cell r="AG1021">
            <v>0</v>
          </cell>
        </row>
        <row r="1022">
          <cell r="B1022">
            <v>2015</v>
          </cell>
          <cell r="C1022" t="str">
            <v>내선카드</v>
          </cell>
          <cell r="D1022" t="str">
            <v>일반내선12회선</v>
          </cell>
          <cell r="E1022" t="str">
            <v>개</v>
          </cell>
          <cell r="L1022">
            <v>530000</v>
          </cell>
          <cell r="O1022">
            <v>530000</v>
          </cell>
          <cell r="R1022">
            <v>0</v>
          </cell>
          <cell r="U1022">
            <v>0</v>
          </cell>
          <cell r="V1022">
            <v>1</v>
          </cell>
          <cell r="AA1022">
            <v>0</v>
          </cell>
          <cell r="AD1022">
            <v>0</v>
          </cell>
          <cell r="AG1022">
            <v>0</v>
          </cell>
        </row>
        <row r="1023">
          <cell r="B1023">
            <v>2016</v>
          </cell>
          <cell r="C1023" t="str">
            <v>링발행기</v>
          </cell>
          <cell r="D1023" t="str">
            <v>일반링송출</v>
          </cell>
          <cell r="E1023" t="str">
            <v>개</v>
          </cell>
          <cell r="L1023">
            <v>130000</v>
          </cell>
          <cell r="O1023">
            <v>130000</v>
          </cell>
          <cell r="R1023">
            <v>0</v>
          </cell>
          <cell r="U1023">
            <v>0</v>
          </cell>
          <cell r="V1023">
            <v>1</v>
          </cell>
          <cell r="AA1023">
            <v>0</v>
          </cell>
          <cell r="AD1023">
            <v>0</v>
          </cell>
          <cell r="AG1023">
            <v>0</v>
          </cell>
        </row>
        <row r="1024">
          <cell r="B1024">
            <v>2017</v>
          </cell>
          <cell r="C1024" t="str">
            <v>키폰전화기</v>
          </cell>
          <cell r="D1024" t="str">
            <v>LDK-30D</v>
          </cell>
          <cell r="E1024" t="str">
            <v>개</v>
          </cell>
          <cell r="L1024">
            <v>255000</v>
          </cell>
          <cell r="O1024">
            <v>255000</v>
          </cell>
          <cell r="R1024">
            <v>0</v>
          </cell>
          <cell r="U1024">
            <v>0</v>
          </cell>
          <cell r="V1024">
            <v>1</v>
          </cell>
          <cell r="AA1024">
            <v>0</v>
          </cell>
          <cell r="AD1024">
            <v>0</v>
          </cell>
          <cell r="AG1024">
            <v>0</v>
          </cell>
        </row>
        <row r="1025">
          <cell r="B1025">
            <v>2091</v>
          </cell>
          <cell r="C1025" t="str">
            <v>110 BLOCK</v>
          </cell>
          <cell r="D1025" t="str">
            <v>25P</v>
          </cell>
          <cell r="E1025" t="str">
            <v>개</v>
          </cell>
          <cell r="F1025">
            <v>1022</v>
          </cell>
          <cell r="G1025">
            <v>8000</v>
          </cell>
          <cell r="L1025">
            <v>530000</v>
          </cell>
          <cell r="O1025">
            <v>8000</v>
          </cell>
          <cell r="R1025">
            <v>0</v>
          </cell>
          <cell r="U1025">
            <v>0</v>
          </cell>
          <cell r="V1025">
            <v>1</v>
          </cell>
          <cell r="Y1025" t="str">
            <v>통신설비공</v>
          </cell>
          <cell r="Z1025">
            <v>0.16</v>
          </cell>
          <cell r="AA1025">
            <v>0.16</v>
          </cell>
          <cell r="AB1025" t="str">
            <v>보통인부</v>
          </cell>
          <cell r="AC1025">
            <v>0.12</v>
          </cell>
          <cell r="AD1025">
            <v>0.12</v>
          </cell>
          <cell r="AE1025">
            <v>1</v>
          </cell>
          <cell r="AF1025" t="str">
            <v>통8-5다</v>
          </cell>
          <cell r="AG1025">
            <v>0</v>
          </cell>
        </row>
        <row r="1026">
          <cell r="B1026">
            <v>2092</v>
          </cell>
          <cell r="C1026" t="str">
            <v>110 BLOCK</v>
          </cell>
          <cell r="D1026" t="str">
            <v>50P</v>
          </cell>
          <cell r="E1026" t="str">
            <v>개</v>
          </cell>
          <cell r="F1026">
            <v>1022</v>
          </cell>
          <cell r="G1026">
            <v>16000</v>
          </cell>
          <cell r="L1026">
            <v>530000</v>
          </cell>
          <cell r="O1026">
            <v>16000</v>
          </cell>
          <cell r="R1026">
            <v>0</v>
          </cell>
          <cell r="U1026">
            <v>0</v>
          </cell>
          <cell r="V1026">
            <v>1</v>
          </cell>
          <cell r="Y1026" t="str">
            <v>통신설비공</v>
          </cell>
          <cell r="Z1026">
            <v>0.25</v>
          </cell>
          <cell r="AA1026">
            <v>0.25</v>
          </cell>
          <cell r="AB1026" t="str">
            <v>보통인부</v>
          </cell>
          <cell r="AC1026">
            <v>0.19</v>
          </cell>
          <cell r="AD1026">
            <v>0.19</v>
          </cell>
          <cell r="AE1026">
            <v>1</v>
          </cell>
          <cell r="AF1026" t="str">
            <v>통8-5다</v>
          </cell>
          <cell r="AG1026">
            <v>0</v>
          </cell>
        </row>
        <row r="1027">
          <cell r="B1027">
            <v>2093</v>
          </cell>
          <cell r="C1027" t="str">
            <v>110 BLOCK</v>
          </cell>
          <cell r="D1027" t="str">
            <v>100P</v>
          </cell>
          <cell r="E1027" t="str">
            <v>개</v>
          </cell>
          <cell r="F1027">
            <v>1022</v>
          </cell>
          <cell r="G1027">
            <v>35700</v>
          </cell>
          <cell r="O1027">
            <v>35700</v>
          </cell>
          <cell r="R1027">
            <v>0</v>
          </cell>
          <cell r="U1027">
            <v>0</v>
          </cell>
          <cell r="V1027">
            <v>1</v>
          </cell>
          <cell r="Y1027" t="str">
            <v>통신설비공</v>
          </cell>
          <cell r="Z1027">
            <v>0.31</v>
          </cell>
          <cell r="AA1027">
            <v>0.31</v>
          </cell>
          <cell r="AB1027" t="str">
            <v>보통인부</v>
          </cell>
          <cell r="AC1027">
            <v>0.24</v>
          </cell>
          <cell r="AD1027">
            <v>0.24</v>
          </cell>
          <cell r="AE1027">
            <v>1</v>
          </cell>
          <cell r="AF1027" t="str">
            <v>통8-6다</v>
          </cell>
          <cell r="AG1027">
            <v>0</v>
          </cell>
        </row>
        <row r="1028">
          <cell r="B1028">
            <v>2094</v>
          </cell>
          <cell r="C1028" t="str">
            <v>성단</v>
          </cell>
          <cell r="D1028" t="str">
            <v>24PORT</v>
          </cell>
          <cell r="E1028" t="str">
            <v>개</v>
          </cell>
          <cell r="L1028">
            <v>255000</v>
          </cell>
          <cell r="O1028">
            <v>0</v>
          </cell>
          <cell r="R1028">
            <v>0</v>
          </cell>
          <cell r="U1028">
            <v>0</v>
          </cell>
          <cell r="V1028">
            <v>1</v>
          </cell>
          <cell r="Y1028" t="str">
            <v>통신케이블전공</v>
          </cell>
          <cell r="Z1028">
            <v>0.83</v>
          </cell>
          <cell r="AA1028">
            <v>0.83</v>
          </cell>
          <cell r="AB1028" t="str">
            <v>보통인부</v>
          </cell>
          <cell r="AC1028">
            <v>0.6</v>
          </cell>
          <cell r="AD1028">
            <v>0.6</v>
          </cell>
          <cell r="AE1028">
            <v>1</v>
          </cell>
          <cell r="AF1028" t="str">
            <v>통8-7다</v>
          </cell>
          <cell r="AG1028">
            <v>0</v>
          </cell>
        </row>
        <row r="1029">
          <cell r="B1029">
            <v>2095</v>
          </cell>
          <cell r="C1029" t="str">
            <v>회선시험</v>
          </cell>
          <cell r="D1029" t="str">
            <v>PORT당</v>
          </cell>
          <cell r="E1029" t="str">
            <v>개</v>
          </cell>
          <cell r="F1029">
            <v>1022</v>
          </cell>
          <cell r="G1029">
            <v>128000</v>
          </cell>
          <cell r="O1029">
            <v>0</v>
          </cell>
          <cell r="R1029">
            <v>0</v>
          </cell>
          <cell r="U1029">
            <v>0</v>
          </cell>
          <cell r="Y1029" t="str">
            <v>통신케이블전공</v>
          </cell>
          <cell r="Z1029">
            <v>0.05</v>
          </cell>
          <cell r="AA1029">
            <v>0.05</v>
          </cell>
          <cell r="AB1029" t="str">
            <v>보통인부</v>
          </cell>
          <cell r="AC1029">
            <v>0.03</v>
          </cell>
          <cell r="AD1029">
            <v>0.03</v>
          </cell>
          <cell r="AE1029">
            <v>1</v>
          </cell>
          <cell r="AF1029" t="str">
            <v>통8-8다</v>
          </cell>
          <cell r="AG1029">
            <v>0</v>
          </cell>
        </row>
        <row r="1030">
          <cell r="B1030">
            <v>2111</v>
          </cell>
          <cell r="C1030" t="str">
            <v>단자함(IDF)</v>
          </cell>
          <cell r="D1030" t="str">
            <v>25P</v>
          </cell>
          <cell r="E1030" t="str">
            <v>개</v>
          </cell>
          <cell r="F1030">
            <v>1022</v>
          </cell>
          <cell r="G1030">
            <v>27200</v>
          </cell>
          <cell r="H1030">
            <v>1078</v>
          </cell>
          <cell r="I1030">
            <v>35000</v>
          </cell>
          <cell r="O1030">
            <v>27200</v>
          </cell>
          <cell r="R1030">
            <v>0</v>
          </cell>
          <cell r="U1030">
            <v>0</v>
          </cell>
          <cell r="AA1030">
            <v>0</v>
          </cell>
          <cell r="AD1030">
            <v>0</v>
          </cell>
          <cell r="AG1030">
            <v>0</v>
          </cell>
        </row>
        <row r="1031">
          <cell r="B1031">
            <v>2112</v>
          </cell>
          <cell r="C1031" t="str">
            <v>단자함(IDF)</v>
          </cell>
          <cell r="D1031" t="str">
            <v>50P</v>
          </cell>
          <cell r="E1031" t="str">
            <v>개</v>
          </cell>
          <cell r="F1031">
            <v>1022</v>
          </cell>
          <cell r="G1031">
            <v>37400</v>
          </cell>
          <cell r="H1031">
            <v>1078</v>
          </cell>
          <cell r="I1031">
            <v>45000</v>
          </cell>
          <cell r="O1031">
            <v>37400</v>
          </cell>
          <cell r="R1031">
            <v>0</v>
          </cell>
          <cell r="U1031">
            <v>0</v>
          </cell>
          <cell r="V1031">
            <v>1</v>
          </cell>
          <cell r="Y1031" t="str">
            <v>통신설비공</v>
          </cell>
          <cell r="Z1031">
            <v>0.16</v>
          </cell>
          <cell r="AA1031">
            <v>0</v>
          </cell>
          <cell r="AB1031" t="str">
            <v>보통인부</v>
          </cell>
          <cell r="AC1031">
            <v>0.12</v>
          </cell>
          <cell r="AD1031">
            <v>0</v>
          </cell>
          <cell r="AE1031">
            <v>1</v>
          </cell>
          <cell r="AF1031" t="str">
            <v>통8-5다</v>
          </cell>
          <cell r="AG1031">
            <v>0</v>
          </cell>
        </row>
        <row r="1032">
          <cell r="B1032">
            <v>2113</v>
          </cell>
          <cell r="C1032" t="str">
            <v>단자함(IDF)</v>
          </cell>
          <cell r="D1032" t="str">
            <v>100P</v>
          </cell>
          <cell r="E1032" t="str">
            <v>개</v>
          </cell>
          <cell r="F1032">
            <v>1022</v>
          </cell>
          <cell r="G1032">
            <v>64600</v>
          </cell>
          <cell r="H1032">
            <v>1078</v>
          </cell>
          <cell r="I1032">
            <v>87100</v>
          </cell>
          <cell r="O1032">
            <v>64600</v>
          </cell>
          <cell r="R1032">
            <v>0</v>
          </cell>
          <cell r="U1032">
            <v>0</v>
          </cell>
          <cell r="V1032">
            <v>1</v>
          </cell>
          <cell r="Y1032" t="str">
            <v>통신설비공</v>
          </cell>
          <cell r="Z1032">
            <v>0.25</v>
          </cell>
          <cell r="AA1032">
            <v>0</v>
          </cell>
          <cell r="AB1032" t="str">
            <v>보통인부</v>
          </cell>
          <cell r="AC1032">
            <v>0.19</v>
          </cell>
          <cell r="AD1032">
            <v>0</v>
          </cell>
          <cell r="AE1032">
            <v>1</v>
          </cell>
          <cell r="AF1032" t="str">
            <v>통8-5다</v>
          </cell>
          <cell r="AG1032">
            <v>0</v>
          </cell>
        </row>
        <row r="1033">
          <cell r="B1033">
            <v>2114</v>
          </cell>
          <cell r="C1033" t="str">
            <v>단자함(IDF)</v>
          </cell>
          <cell r="D1033" t="str">
            <v>150P</v>
          </cell>
          <cell r="E1033" t="str">
            <v>개</v>
          </cell>
          <cell r="F1033">
            <v>1022</v>
          </cell>
          <cell r="G1033">
            <v>90000</v>
          </cell>
          <cell r="O1033">
            <v>90000</v>
          </cell>
          <cell r="R1033">
            <v>0</v>
          </cell>
          <cell r="U1033">
            <v>0</v>
          </cell>
          <cell r="V1033">
            <v>1</v>
          </cell>
          <cell r="Y1033" t="str">
            <v>통신설비공</v>
          </cell>
          <cell r="Z1033">
            <v>0.31</v>
          </cell>
          <cell r="AA1033">
            <v>0</v>
          </cell>
          <cell r="AB1033" t="str">
            <v>보통인부</v>
          </cell>
          <cell r="AC1033">
            <v>0.24</v>
          </cell>
          <cell r="AD1033">
            <v>0</v>
          </cell>
          <cell r="AE1033">
            <v>1</v>
          </cell>
          <cell r="AF1033" t="str">
            <v>통8-6다</v>
          </cell>
          <cell r="AG1033">
            <v>0</v>
          </cell>
        </row>
        <row r="1034">
          <cell r="B1034">
            <v>2115</v>
          </cell>
          <cell r="C1034" t="str">
            <v>단자함(IDF)</v>
          </cell>
          <cell r="D1034" t="str">
            <v>200P</v>
          </cell>
          <cell r="E1034" t="str">
            <v>개</v>
          </cell>
          <cell r="F1034">
            <v>1022</v>
          </cell>
          <cell r="G1034">
            <v>119000</v>
          </cell>
          <cell r="H1034">
            <v>1078</v>
          </cell>
          <cell r="I1034">
            <v>152000</v>
          </cell>
          <cell r="O1034">
            <v>119000</v>
          </cell>
          <cell r="R1034">
            <v>0</v>
          </cell>
          <cell r="U1034">
            <v>0</v>
          </cell>
          <cell r="V1034">
            <v>1</v>
          </cell>
          <cell r="Y1034" t="str">
            <v>통신케이블전공</v>
          </cell>
          <cell r="Z1034">
            <v>0.83</v>
          </cell>
          <cell r="AA1034">
            <v>0</v>
          </cell>
          <cell r="AB1034" t="str">
            <v>보통인부</v>
          </cell>
          <cell r="AC1034">
            <v>0.6</v>
          </cell>
          <cell r="AD1034">
            <v>0</v>
          </cell>
          <cell r="AE1034">
            <v>1</v>
          </cell>
          <cell r="AF1034" t="str">
            <v>통8-7다</v>
          </cell>
          <cell r="AG1034">
            <v>0</v>
          </cell>
        </row>
        <row r="1035">
          <cell r="B1035">
            <v>2116</v>
          </cell>
          <cell r="C1035" t="str">
            <v>단자함(IDF)</v>
          </cell>
          <cell r="D1035" t="str">
            <v>250P</v>
          </cell>
          <cell r="E1035" t="str">
            <v>개</v>
          </cell>
          <cell r="F1035">
            <v>1022</v>
          </cell>
          <cell r="G1035">
            <v>139400</v>
          </cell>
          <cell r="O1035">
            <v>139400</v>
          </cell>
          <cell r="R1035">
            <v>0</v>
          </cell>
          <cell r="U1035">
            <v>0</v>
          </cell>
          <cell r="V1035">
            <v>1</v>
          </cell>
          <cell r="Y1035" t="str">
            <v>통신케이블전공</v>
          </cell>
          <cell r="Z1035">
            <v>0.05</v>
          </cell>
          <cell r="AA1035">
            <v>0</v>
          </cell>
          <cell r="AB1035" t="str">
            <v>보통인부</v>
          </cell>
          <cell r="AC1035">
            <v>0.03</v>
          </cell>
          <cell r="AD1035">
            <v>0</v>
          </cell>
          <cell r="AE1035">
            <v>1</v>
          </cell>
          <cell r="AF1035" t="str">
            <v>통8-8다</v>
          </cell>
          <cell r="AG1035">
            <v>0</v>
          </cell>
        </row>
        <row r="1036">
          <cell r="B1036">
            <v>2116</v>
          </cell>
          <cell r="C1036" t="str">
            <v>단자함(IDF)</v>
          </cell>
          <cell r="D1036" t="str">
            <v>300P</v>
          </cell>
          <cell r="E1036" t="str">
            <v>개</v>
          </cell>
          <cell r="F1036">
            <v>1022</v>
          </cell>
          <cell r="G1036">
            <v>170000</v>
          </cell>
          <cell r="H1036">
            <v>1078</v>
          </cell>
          <cell r="I1036">
            <v>203200</v>
          </cell>
          <cell r="O1036">
            <v>170000</v>
          </cell>
          <cell r="R1036">
            <v>0</v>
          </cell>
          <cell r="U1036">
            <v>0</v>
          </cell>
          <cell r="V1036">
            <v>1</v>
          </cell>
          <cell r="AA1036">
            <v>0</v>
          </cell>
          <cell r="AD1036">
            <v>0</v>
          </cell>
          <cell r="AG1036">
            <v>0</v>
          </cell>
        </row>
        <row r="1037">
          <cell r="B1037">
            <v>2117</v>
          </cell>
          <cell r="C1037" t="str">
            <v>단자함(IDF)</v>
          </cell>
          <cell r="D1037" t="str">
            <v>400P</v>
          </cell>
          <cell r="E1037" t="str">
            <v>개</v>
          </cell>
          <cell r="F1037">
            <v>1022</v>
          </cell>
          <cell r="G1037">
            <v>219300</v>
          </cell>
          <cell r="H1037">
            <v>1078</v>
          </cell>
          <cell r="I1037">
            <v>254000</v>
          </cell>
          <cell r="O1037">
            <v>219300</v>
          </cell>
          <cell r="R1037">
            <v>0</v>
          </cell>
          <cell r="U1037">
            <v>0</v>
          </cell>
          <cell r="V1037">
            <v>1</v>
          </cell>
          <cell r="Y1037" t="str">
            <v>통신설비공</v>
          </cell>
          <cell r="Z1037">
            <v>0.25</v>
          </cell>
          <cell r="AA1037">
            <v>0</v>
          </cell>
          <cell r="AB1037" t="str">
            <v>보통인부</v>
          </cell>
          <cell r="AC1037">
            <v>0.19</v>
          </cell>
          <cell r="AD1037">
            <v>0</v>
          </cell>
          <cell r="AE1037">
            <v>1</v>
          </cell>
          <cell r="AF1037" t="str">
            <v>통8-5다</v>
          </cell>
          <cell r="AG1037">
            <v>0</v>
          </cell>
        </row>
        <row r="1038">
          <cell r="B1038">
            <v>21171</v>
          </cell>
          <cell r="C1038" t="str">
            <v>단자함(IDF)</v>
          </cell>
          <cell r="D1038" t="str">
            <v>450P</v>
          </cell>
          <cell r="E1038" t="str">
            <v>개</v>
          </cell>
          <cell r="F1038">
            <v>1022</v>
          </cell>
          <cell r="G1038">
            <v>272000</v>
          </cell>
          <cell r="H1038">
            <v>1078</v>
          </cell>
          <cell r="I1038">
            <v>318000</v>
          </cell>
          <cell r="O1038">
            <v>272000</v>
          </cell>
          <cell r="R1038">
            <v>0</v>
          </cell>
          <cell r="U1038">
            <v>0</v>
          </cell>
          <cell r="V1038">
            <v>1</v>
          </cell>
          <cell r="AA1038">
            <v>0</v>
          </cell>
          <cell r="AD1038">
            <v>0</v>
          </cell>
          <cell r="AG1038">
            <v>0</v>
          </cell>
        </row>
        <row r="1039">
          <cell r="B1039">
            <v>2118</v>
          </cell>
          <cell r="C1039" t="str">
            <v>단자함(IDF)</v>
          </cell>
          <cell r="D1039" t="str">
            <v>500P</v>
          </cell>
          <cell r="E1039" t="str">
            <v>개</v>
          </cell>
          <cell r="F1039">
            <v>1022</v>
          </cell>
          <cell r="G1039">
            <v>272000</v>
          </cell>
          <cell r="H1039">
            <v>1078</v>
          </cell>
          <cell r="I1039">
            <v>318000</v>
          </cell>
          <cell r="O1039">
            <v>272000</v>
          </cell>
          <cell r="R1039">
            <v>0</v>
          </cell>
          <cell r="U1039">
            <v>0</v>
          </cell>
          <cell r="V1039">
            <v>1</v>
          </cell>
          <cell r="AA1039">
            <v>0</v>
          </cell>
          <cell r="AD1039">
            <v>0</v>
          </cell>
          <cell r="AG1039">
            <v>0</v>
          </cell>
        </row>
        <row r="1040">
          <cell r="B1040">
            <v>2119</v>
          </cell>
          <cell r="C1040" t="str">
            <v>단자함(IDF)</v>
          </cell>
          <cell r="D1040" t="str">
            <v>200P</v>
          </cell>
          <cell r="E1040" t="str">
            <v>개</v>
          </cell>
          <cell r="F1040">
            <v>1022</v>
          </cell>
          <cell r="G1040">
            <v>119000</v>
          </cell>
          <cell r="H1040">
            <v>1078</v>
          </cell>
          <cell r="I1040">
            <v>152000</v>
          </cell>
          <cell r="O1040">
            <v>0</v>
          </cell>
          <cell r="R1040">
            <v>0</v>
          </cell>
          <cell r="U1040">
            <v>0</v>
          </cell>
          <cell r="V1040">
            <v>1</v>
          </cell>
          <cell r="AA1040">
            <v>0</v>
          </cell>
          <cell r="AD1040">
            <v>0</v>
          </cell>
          <cell r="AG1040">
            <v>0</v>
          </cell>
        </row>
        <row r="1041">
          <cell r="B1041">
            <v>2120</v>
          </cell>
          <cell r="C1041" t="str">
            <v>통합단자함</v>
          </cell>
          <cell r="D1041" t="str">
            <v>250P</v>
          </cell>
          <cell r="E1041" t="str">
            <v>개</v>
          </cell>
          <cell r="F1041">
            <v>1022</v>
          </cell>
          <cell r="G1041">
            <v>139400</v>
          </cell>
          <cell r="L1041">
            <v>1064000</v>
          </cell>
          <cell r="O1041">
            <v>1064000</v>
          </cell>
          <cell r="R1041">
            <v>0</v>
          </cell>
          <cell r="U1041">
            <v>0</v>
          </cell>
          <cell r="V1041">
            <v>1</v>
          </cell>
          <cell r="AA1041">
            <v>0</v>
          </cell>
          <cell r="AD1041">
            <v>0</v>
          </cell>
          <cell r="AG1041">
            <v>0</v>
          </cell>
        </row>
        <row r="1042">
          <cell r="B1042">
            <v>2121</v>
          </cell>
          <cell r="C1042" t="str">
            <v>전화단자함</v>
          </cell>
          <cell r="D1042" t="str">
            <v>50P/80P</v>
          </cell>
          <cell r="E1042" t="str">
            <v>개</v>
          </cell>
          <cell r="F1042">
            <v>1022</v>
          </cell>
          <cell r="G1042">
            <v>170000</v>
          </cell>
          <cell r="H1042">
            <v>1078</v>
          </cell>
          <cell r="I1042">
            <v>203200</v>
          </cell>
          <cell r="O1042">
            <v>0</v>
          </cell>
          <cell r="R1042">
            <v>0</v>
          </cell>
          <cell r="U1042">
            <v>0</v>
          </cell>
          <cell r="V1042">
            <v>1</v>
          </cell>
          <cell r="AA1042">
            <v>0</v>
          </cell>
          <cell r="AD1042">
            <v>0</v>
          </cell>
          <cell r="AG1042">
            <v>0</v>
          </cell>
        </row>
        <row r="1043">
          <cell r="B1043">
            <v>2122</v>
          </cell>
          <cell r="C1043" t="str">
            <v>전화단자함</v>
          </cell>
          <cell r="D1043" t="str">
            <v>80P/180P</v>
          </cell>
          <cell r="E1043" t="str">
            <v>개</v>
          </cell>
          <cell r="F1043">
            <v>1022</v>
          </cell>
          <cell r="G1043">
            <v>219300</v>
          </cell>
          <cell r="H1043">
            <v>1078</v>
          </cell>
          <cell r="I1043">
            <v>254000</v>
          </cell>
          <cell r="O1043">
            <v>0</v>
          </cell>
          <cell r="R1043">
            <v>0</v>
          </cell>
          <cell r="U1043">
            <v>0</v>
          </cell>
          <cell r="V1043">
            <v>1</v>
          </cell>
          <cell r="AA1043">
            <v>0</v>
          </cell>
          <cell r="AD1043">
            <v>0</v>
          </cell>
          <cell r="AG1043">
            <v>0</v>
          </cell>
        </row>
        <row r="1044">
          <cell r="B1044">
            <v>2123</v>
          </cell>
          <cell r="C1044" t="str">
            <v>세대단자함</v>
          </cell>
          <cell r="D1044" t="str">
            <v>30P</v>
          </cell>
          <cell r="E1044" t="str">
            <v>개</v>
          </cell>
          <cell r="F1044">
            <v>1022</v>
          </cell>
          <cell r="G1044">
            <v>28000</v>
          </cell>
          <cell r="H1044">
            <v>1078</v>
          </cell>
          <cell r="I1044">
            <v>318000</v>
          </cell>
          <cell r="O1044">
            <v>28000</v>
          </cell>
          <cell r="R1044">
            <v>0</v>
          </cell>
          <cell r="U1044">
            <v>0</v>
          </cell>
          <cell r="V1044">
            <v>1</v>
          </cell>
          <cell r="AA1044">
            <v>0</v>
          </cell>
          <cell r="AD1044">
            <v>0</v>
          </cell>
          <cell r="AG1044">
            <v>0</v>
          </cell>
        </row>
        <row r="1045">
          <cell r="B1045">
            <v>2124</v>
          </cell>
          <cell r="C1045" t="str">
            <v>전화단자함</v>
          </cell>
          <cell r="D1045" t="str">
            <v>75P</v>
          </cell>
          <cell r="E1045" t="str">
            <v>개</v>
          </cell>
          <cell r="F1045">
            <v>1022</v>
          </cell>
          <cell r="G1045">
            <v>64600</v>
          </cell>
          <cell r="H1045">
            <v>1078</v>
          </cell>
          <cell r="I1045">
            <v>318000</v>
          </cell>
          <cell r="O1045">
            <v>64600</v>
          </cell>
          <cell r="R1045">
            <v>0</v>
          </cell>
          <cell r="U1045">
            <v>0</v>
          </cell>
          <cell r="V1045">
            <v>1</v>
          </cell>
          <cell r="AA1045">
            <v>0</v>
          </cell>
          <cell r="AD1045">
            <v>0</v>
          </cell>
          <cell r="AG1045">
            <v>0</v>
          </cell>
        </row>
        <row r="1046">
          <cell r="B1046">
            <v>2125</v>
          </cell>
          <cell r="C1046" t="str">
            <v>전화단자함</v>
          </cell>
          <cell r="D1046" t="str">
            <v>200P/200P</v>
          </cell>
          <cell r="E1046" t="str">
            <v>개</v>
          </cell>
          <cell r="F1046">
            <v>1022</v>
          </cell>
          <cell r="G1046">
            <v>219300</v>
          </cell>
          <cell r="O1046">
            <v>219300</v>
          </cell>
          <cell r="R1046">
            <v>0</v>
          </cell>
          <cell r="U1046">
            <v>0</v>
          </cell>
          <cell r="V1046">
            <v>1</v>
          </cell>
          <cell r="AA1046">
            <v>0</v>
          </cell>
          <cell r="AD1046">
            <v>0</v>
          </cell>
          <cell r="AG1046">
            <v>0</v>
          </cell>
        </row>
        <row r="1047">
          <cell r="B1047">
            <v>2126</v>
          </cell>
          <cell r="C1047" t="str">
            <v>전화단자함</v>
          </cell>
          <cell r="D1047" t="str">
            <v>300P/300P</v>
          </cell>
          <cell r="E1047" t="str">
            <v>개</v>
          </cell>
          <cell r="L1047">
            <v>1064000</v>
          </cell>
          <cell r="O1047">
            <v>0</v>
          </cell>
          <cell r="R1047">
            <v>0</v>
          </cell>
          <cell r="U1047">
            <v>0</v>
          </cell>
          <cell r="V1047">
            <v>1</v>
          </cell>
          <cell r="AA1047">
            <v>0</v>
          </cell>
          <cell r="AD1047">
            <v>0</v>
          </cell>
          <cell r="AG1047">
            <v>0</v>
          </cell>
        </row>
        <row r="1048">
          <cell r="B1048">
            <v>2127</v>
          </cell>
          <cell r="C1048" t="str">
            <v>전화단자함</v>
          </cell>
          <cell r="D1048" t="str">
            <v>350P/350P</v>
          </cell>
          <cell r="E1048" t="str">
            <v>개</v>
          </cell>
          <cell r="O1048">
            <v>0</v>
          </cell>
          <cell r="R1048">
            <v>0</v>
          </cell>
          <cell r="U1048">
            <v>0</v>
          </cell>
          <cell r="V1048">
            <v>1</v>
          </cell>
          <cell r="AA1048">
            <v>0</v>
          </cell>
          <cell r="AD1048">
            <v>0</v>
          </cell>
          <cell r="AG1048">
            <v>0</v>
          </cell>
        </row>
        <row r="1049">
          <cell r="B1049">
            <v>2128</v>
          </cell>
          <cell r="C1049" t="str">
            <v>전화단자함</v>
          </cell>
          <cell r="D1049" t="str">
            <v>400P/400P</v>
          </cell>
          <cell r="E1049" t="str">
            <v>개</v>
          </cell>
          <cell r="O1049">
            <v>0</v>
          </cell>
          <cell r="R1049">
            <v>0</v>
          </cell>
          <cell r="U1049">
            <v>0</v>
          </cell>
          <cell r="V1049">
            <v>1</v>
          </cell>
          <cell r="AA1049">
            <v>0</v>
          </cell>
          <cell r="AD1049">
            <v>0</v>
          </cell>
          <cell r="AG1049">
            <v>0</v>
          </cell>
        </row>
        <row r="1050">
          <cell r="B1050">
            <v>2129</v>
          </cell>
          <cell r="C1050" t="str">
            <v>전화단자함</v>
          </cell>
          <cell r="D1050" t="str">
            <v>50P</v>
          </cell>
          <cell r="E1050" t="str">
            <v>개</v>
          </cell>
          <cell r="F1050">
            <v>1022</v>
          </cell>
          <cell r="G1050">
            <v>37400</v>
          </cell>
          <cell r="O1050">
            <v>37400</v>
          </cell>
          <cell r="R1050">
            <v>0</v>
          </cell>
          <cell r="U1050">
            <v>0</v>
          </cell>
          <cell r="V1050">
            <v>1</v>
          </cell>
          <cell r="AA1050">
            <v>0</v>
          </cell>
          <cell r="AD1050">
            <v>0</v>
          </cell>
          <cell r="AG1050">
            <v>0</v>
          </cell>
        </row>
        <row r="1051">
          <cell r="B1051">
            <v>2130</v>
          </cell>
          <cell r="C1051" t="str">
            <v>전화단자함</v>
          </cell>
          <cell r="D1051" t="str">
            <v>150P</v>
          </cell>
          <cell r="E1051" t="str">
            <v>개</v>
          </cell>
          <cell r="F1051">
            <v>1022</v>
          </cell>
          <cell r="G1051">
            <v>90000</v>
          </cell>
          <cell r="O1051">
            <v>90000</v>
          </cell>
          <cell r="R1051">
            <v>0</v>
          </cell>
          <cell r="U1051">
            <v>0</v>
          </cell>
          <cell r="V1051">
            <v>1</v>
          </cell>
          <cell r="AA1051">
            <v>0</v>
          </cell>
          <cell r="AD1051">
            <v>0</v>
          </cell>
          <cell r="AG1051">
            <v>0</v>
          </cell>
        </row>
        <row r="1052">
          <cell r="B1052">
            <v>2131</v>
          </cell>
          <cell r="C1052" t="str">
            <v>세대단자함</v>
          </cell>
          <cell r="D1052" t="str">
            <v>IN:8P OUT:40P</v>
          </cell>
          <cell r="E1052" t="str">
            <v>개</v>
          </cell>
          <cell r="F1052">
            <v>1022</v>
          </cell>
          <cell r="G1052">
            <v>40000</v>
          </cell>
          <cell r="O1052">
            <v>40000</v>
          </cell>
          <cell r="R1052">
            <v>0</v>
          </cell>
          <cell r="U1052">
            <v>0</v>
          </cell>
          <cell r="V1052">
            <v>1</v>
          </cell>
          <cell r="AA1052">
            <v>0</v>
          </cell>
          <cell r="AD1052">
            <v>0</v>
          </cell>
          <cell r="AG1052">
            <v>0</v>
          </cell>
        </row>
        <row r="1053">
          <cell r="B1053">
            <v>2201</v>
          </cell>
          <cell r="C1053" t="str">
            <v>TV 유니트</v>
          </cell>
          <cell r="D1053" t="str">
            <v>직렬형(쌍방향)</v>
          </cell>
          <cell r="E1053" t="str">
            <v>개</v>
          </cell>
          <cell r="F1053">
            <v>1013</v>
          </cell>
          <cell r="G1053">
            <v>3300</v>
          </cell>
          <cell r="H1053">
            <v>1095</v>
          </cell>
          <cell r="I1053">
            <v>3500</v>
          </cell>
          <cell r="O1053">
            <v>3300</v>
          </cell>
          <cell r="R1053">
            <v>0</v>
          </cell>
          <cell r="U1053">
            <v>0</v>
          </cell>
          <cell r="V1053">
            <v>1</v>
          </cell>
          <cell r="Y1053" t="str">
            <v>통신내선공</v>
          </cell>
          <cell r="Z1053">
            <v>6.8000000000000005E-2</v>
          </cell>
          <cell r="AA1053">
            <v>6.8000000000000005E-2</v>
          </cell>
          <cell r="AD1053">
            <v>0</v>
          </cell>
          <cell r="AE1053">
            <v>1</v>
          </cell>
          <cell r="AF1053" t="str">
            <v>통5-3-1(1)</v>
          </cell>
          <cell r="AG1053">
            <v>0</v>
          </cell>
        </row>
        <row r="1054">
          <cell r="B1054">
            <v>2202</v>
          </cell>
          <cell r="C1054" t="str">
            <v>TV 유니트</v>
          </cell>
          <cell r="D1054" t="str">
            <v>단말형(쌍방향)</v>
          </cell>
          <cell r="E1054" t="str">
            <v>개</v>
          </cell>
          <cell r="F1054">
            <v>1013</v>
          </cell>
          <cell r="G1054">
            <v>3300</v>
          </cell>
          <cell r="H1054">
            <v>1095</v>
          </cell>
          <cell r="I1054">
            <v>3500</v>
          </cell>
          <cell r="O1054">
            <v>3300</v>
          </cell>
          <cell r="R1054">
            <v>0</v>
          </cell>
          <cell r="U1054">
            <v>0</v>
          </cell>
          <cell r="V1054">
            <v>1</v>
          </cell>
          <cell r="Y1054" t="str">
            <v>통신내선공</v>
          </cell>
          <cell r="Z1054">
            <v>6.8000000000000005E-2</v>
          </cell>
          <cell r="AA1054">
            <v>6.8000000000000005E-2</v>
          </cell>
          <cell r="AD1054">
            <v>0</v>
          </cell>
          <cell r="AE1054">
            <v>1</v>
          </cell>
          <cell r="AF1054" t="str">
            <v>통5-3-1(1)</v>
          </cell>
          <cell r="AG1054">
            <v>0</v>
          </cell>
        </row>
        <row r="1055">
          <cell r="B1055">
            <v>2211</v>
          </cell>
          <cell r="C1055" t="str">
            <v>분배기(쌍방향)</v>
          </cell>
          <cell r="D1055" t="str">
            <v>2D</v>
          </cell>
          <cell r="E1055" t="str">
            <v>개</v>
          </cell>
          <cell r="F1055">
            <v>1013</v>
          </cell>
          <cell r="G1055">
            <v>10000</v>
          </cell>
          <cell r="H1055">
            <v>1095</v>
          </cell>
          <cell r="I1055">
            <v>5000</v>
          </cell>
          <cell r="O1055">
            <v>5000</v>
          </cell>
          <cell r="R1055">
            <v>0</v>
          </cell>
          <cell r="U1055">
            <v>0</v>
          </cell>
          <cell r="V1055">
            <v>1</v>
          </cell>
          <cell r="Y1055" t="str">
            <v>통신설비공</v>
          </cell>
          <cell r="Z1055">
            <v>0.128</v>
          </cell>
          <cell r="AA1055">
            <v>0.128</v>
          </cell>
          <cell r="AB1055" t="str">
            <v>무선안테나공</v>
          </cell>
          <cell r="AC1055">
            <v>4.8000000000000001E-2</v>
          </cell>
          <cell r="AD1055">
            <v>4.8000000000000001E-2</v>
          </cell>
          <cell r="AE1055">
            <v>1</v>
          </cell>
          <cell r="AF1055" t="str">
            <v>통5-3-1(3)</v>
          </cell>
          <cell r="AG1055">
            <v>0</v>
          </cell>
        </row>
        <row r="1056">
          <cell r="B1056">
            <v>2212</v>
          </cell>
          <cell r="C1056" t="str">
            <v>분배기(쌍방향)</v>
          </cell>
          <cell r="D1056" t="str">
            <v>3D</v>
          </cell>
          <cell r="E1056" t="str">
            <v>개</v>
          </cell>
          <cell r="F1056">
            <v>1013</v>
          </cell>
          <cell r="G1056">
            <v>12000</v>
          </cell>
          <cell r="H1056">
            <v>1095</v>
          </cell>
          <cell r="I1056">
            <v>6000</v>
          </cell>
          <cell r="O1056">
            <v>6000</v>
          </cell>
          <cell r="R1056">
            <v>0</v>
          </cell>
          <cell r="U1056">
            <v>0</v>
          </cell>
          <cell r="V1056">
            <v>1</v>
          </cell>
          <cell r="Y1056" t="str">
            <v>통신설비공</v>
          </cell>
          <cell r="Z1056">
            <v>0.16</v>
          </cell>
          <cell r="AA1056">
            <v>0.16</v>
          </cell>
          <cell r="AB1056" t="str">
            <v>무선안테나공</v>
          </cell>
          <cell r="AC1056">
            <v>7.1999999999999995E-2</v>
          </cell>
          <cell r="AD1056">
            <v>7.1999999999999995E-2</v>
          </cell>
          <cell r="AE1056">
            <v>1</v>
          </cell>
          <cell r="AF1056" t="str">
            <v>통5-3-1(3)</v>
          </cell>
          <cell r="AG1056">
            <v>0</v>
          </cell>
        </row>
        <row r="1057">
          <cell r="B1057">
            <v>2213</v>
          </cell>
          <cell r="C1057" t="str">
            <v>분배기(쌍방향)</v>
          </cell>
          <cell r="D1057" t="str">
            <v>4D</v>
          </cell>
          <cell r="E1057" t="str">
            <v>개</v>
          </cell>
          <cell r="F1057">
            <v>1013</v>
          </cell>
          <cell r="G1057">
            <v>14000</v>
          </cell>
          <cell r="H1057">
            <v>1095</v>
          </cell>
          <cell r="I1057">
            <v>7000</v>
          </cell>
          <cell r="O1057">
            <v>7000</v>
          </cell>
          <cell r="R1057">
            <v>0</v>
          </cell>
          <cell r="U1057">
            <v>0</v>
          </cell>
          <cell r="V1057">
            <v>1</v>
          </cell>
          <cell r="Y1057" t="str">
            <v>통신설비공</v>
          </cell>
          <cell r="Z1057">
            <v>0.184</v>
          </cell>
          <cell r="AA1057">
            <v>0.184</v>
          </cell>
          <cell r="AB1057" t="str">
            <v>무선안테나공</v>
          </cell>
          <cell r="AC1057">
            <v>9.6000000000000002E-2</v>
          </cell>
          <cell r="AD1057">
            <v>9.6000000000000002E-2</v>
          </cell>
          <cell r="AE1057">
            <v>1</v>
          </cell>
          <cell r="AF1057" t="str">
            <v>통5-3-1(3)</v>
          </cell>
          <cell r="AG1057">
            <v>0</v>
          </cell>
        </row>
        <row r="1058">
          <cell r="B1058">
            <v>2214</v>
          </cell>
          <cell r="C1058" t="str">
            <v>분배기(쌍방향)</v>
          </cell>
          <cell r="D1058" t="str">
            <v>5D</v>
          </cell>
          <cell r="E1058" t="str">
            <v>개</v>
          </cell>
          <cell r="F1058">
            <v>1013</v>
          </cell>
          <cell r="G1058">
            <v>15000</v>
          </cell>
          <cell r="O1058">
            <v>15000</v>
          </cell>
          <cell r="R1058">
            <v>0</v>
          </cell>
          <cell r="U1058">
            <v>0</v>
          </cell>
          <cell r="V1058">
            <v>1</v>
          </cell>
          <cell r="Y1058" t="str">
            <v>통신설비공</v>
          </cell>
          <cell r="Z1058">
            <v>0.20799999999999999</v>
          </cell>
          <cell r="AA1058">
            <v>0.20799999999999999</v>
          </cell>
          <cell r="AB1058" t="str">
            <v>무선안테나공</v>
          </cell>
          <cell r="AC1058">
            <v>0.12</v>
          </cell>
          <cell r="AD1058">
            <v>0.12</v>
          </cell>
          <cell r="AE1058">
            <v>1</v>
          </cell>
          <cell r="AF1058" t="str">
            <v>통5-3-1(3)</v>
          </cell>
          <cell r="AG1058">
            <v>0</v>
          </cell>
        </row>
        <row r="1059">
          <cell r="B1059">
            <v>2215</v>
          </cell>
          <cell r="C1059" t="str">
            <v>분배기(쌍방향)</v>
          </cell>
          <cell r="D1059" t="str">
            <v>6D</v>
          </cell>
          <cell r="E1059" t="str">
            <v>개</v>
          </cell>
          <cell r="F1059">
            <v>1013</v>
          </cell>
          <cell r="G1059">
            <v>16000</v>
          </cell>
          <cell r="H1059">
            <v>1095</v>
          </cell>
          <cell r="I1059">
            <v>8000</v>
          </cell>
          <cell r="O1059">
            <v>8000</v>
          </cell>
          <cell r="R1059">
            <v>0</v>
          </cell>
          <cell r="U1059">
            <v>0</v>
          </cell>
          <cell r="V1059">
            <v>1</v>
          </cell>
          <cell r="Y1059" t="str">
            <v>통신설비공</v>
          </cell>
          <cell r="Z1059">
            <v>0.24</v>
          </cell>
          <cell r="AA1059">
            <v>0.24</v>
          </cell>
          <cell r="AB1059" t="str">
            <v>무선안테나공</v>
          </cell>
          <cell r="AC1059">
            <v>0.14399999999999999</v>
          </cell>
          <cell r="AD1059">
            <v>0.14399999999999999</v>
          </cell>
          <cell r="AE1059">
            <v>1</v>
          </cell>
          <cell r="AF1059" t="str">
            <v>통5-3-1(3)</v>
          </cell>
          <cell r="AG1059">
            <v>0</v>
          </cell>
        </row>
        <row r="1060">
          <cell r="B1060">
            <v>2216</v>
          </cell>
          <cell r="C1060" t="str">
            <v>분배기(쌍방향)</v>
          </cell>
          <cell r="D1060" t="str">
            <v>8D</v>
          </cell>
          <cell r="E1060" t="str">
            <v>개</v>
          </cell>
          <cell r="F1060">
            <v>1013</v>
          </cell>
          <cell r="G1060">
            <v>35000</v>
          </cell>
          <cell r="H1060">
            <v>1095</v>
          </cell>
          <cell r="I1060">
            <v>10000</v>
          </cell>
          <cell r="O1060">
            <v>10000</v>
          </cell>
          <cell r="R1060">
            <v>0</v>
          </cell>
          <cell r="U1060">
            <v>0</v>
          </cell>
          <cell r="V1060">
            <v>1</v>
          </cell>
          <cell r="Y1060" t="str">
            <v>통신설비공</v>
          </cell>
          <cell r="Z1060">
            <v>0.28799999999999998</v>
          </cell>
          <cell r="AA1060">
            <v>0.28799999999999998</v>
          </cell>
          <cell r="AB1060" t="str">
            <v>무선안테나공</v>
          </cell>
          <cell r="AC1060">
            <v>0.192</v>
          </cell>
          <cell r="AD1060">
            <v>0.192</v>
          </cell>
          <cell r="AE1060">
            <v>1</v>
          </cell>
          <cell r="AF1060" t="str">
            <v>통5-3-1(3)</v>
          </cell>
          <cell r="AG1060">
            <v>0</v>
          </cell>
        </row>
        <row r="1061">
          <cell r="B1061">
            <v>2221</v>
          </cell>
          <cell r="C1061" t="str">
            <v>분기기(쌍방향)</v>
          </cell>
          <cell r="D1061" t="str">
            <v>1C</v>
          </cell>
          <cell r="E1061" t="str">
            <v>개</v>
          </cell>
          <cell r="F1061">
            <v>1013</v>
          </cell>
          <cell r="G1061">
            <v>10000</v>
          </cell>
          <cell r="H1061">
            <v>1095</v>
          </cell>
          <cell r="I1061">
            <v>6000</v>
          </cell>
          <cell r="O1061">
            <v>6000</v>
          </cell>
          <cell r="R1061">
            <v>0</v>
          </cell>
          <cell r="U1061">
            <v>0</v>
          </cell>
          <cell r="V1061">
            <v>1</v>
          </cell>
          <cell r="Y1061" t="str">
            <v>통신설비공</v>
          </cell>
          <cell r="Z1061">
            <v>0.128</v>
          </cell>
          <cell r="AA1061">
            <v>0.128</v>
          </cell>
          <cell r="AB1061" t="str">
            <v>무선안테나공</v>
          </cell>
          <cell r="AC1061">
            <v>4.8000000000000001E-2</v>
          </cell>
          <cell r="AD1061">
            <v>4.8000000000000001E-2</v>
          </cell>
          <cell r="AE1061">
            <v>1</v>
          </cell>
          <cell r="AF1061" t="str">
            <v>통5-3-1(3)</v>
          </cell>
          <cell r="AG1061">
            <v>0</v>
          </cell>
        </row>
        <row r="1062">
          <cell r="B1062">
            <v>2222</v>
          </cell>
          <cell r="C1062" t="str">
            <v>분기기(쌍방향)</v>
          </cell>
          <cell r="D1062" t="str">
            <v>2C</v>
          </cell>
          <cell r="E1062" t="str">
            <v>개</v>
          </cell>
          <cell r="F1062">
            <v>1013</v>
          </cell>
          <cell r="G1062">
            <v>12000</v>
          </cell>
          <cell r="H1062">
            <v>1095</v>
          </cell>
          <cell r="I1062">
            <v>7000</v>
          </cell>
          <cell r="O1062">
            <v>7000</v>
          </cell>
          <cell r="R1062">
            <v>0</v>
          </cell>
          <cell r="U1062">
            <v>0</v>
          </cell>
          <cell r="V1062">
            <v>1</v>
          </cell>
          <cell r="Y1062" t="str">
            <v>통신설비공</v>
          </cell>
          <cell r="Z1062">
            <v>0.16</v>
          </cell>
          <cell r="AA1062">
            <v>0.16</v>
          </cell>
          <cell r="AB1062" t="str">
            <v>무선안테나공</v>
          </cell>
          <cell r="AC1062">
            <v>7.1999999999999995E-2</v>
          </cell>
          <cell r="AD1062">
            <v>7.1999999999999995E-2</v>
          </cell>
          <cell r="AE1062">
            <v>1</v>
          </cell>
          <cell r="AF1062" t="str">
            <v>통5-3-1(3)</v>
          </cell>
          <cell r="AG1062">
            <v>0</v>
          </cell>
        </row>
        <row r="1063">
          <cell r="B1063">
            <v>2223</v>
          </cell>
          <cell r="C1063" t="str">
            <v>분기기(쌍방향)</v>
          </cell>
          <cell r="D1063" t="str">
            <v>3C</v>
          </cell>
          <cell r="E1063" t="str">
            <v>개</v>
          </cell>
          <cell r="F1063">
            <v>1013</v>
          </cell>
          <cell r="G1063">
            <v>13000</v>
          </cell>
          <cell r="H1063">
            <v>1095</v>
          </cell>
          <cell r="I1063">
            <v>7000</v>
          </cell>
          <cell r="O1063">
            <v>13000</v>
          </cell>
          <cell r="R1063">
            <v>0</v>
          </cell>
          <cell r="U1063">
            <v>0</v>
          </cell>
          <cell r="V1063">
            <v>1</v>
          </cell>
          <cell r="Y1063" t="str">
            <v>통신설비공</v>
          </cell>
          <cell r="Z1063">
            <v>0.184</v>
          </cell>
          <cell r="AA1063">
            <v>0.184</v>
          </cell>
          <cell r="AB1063" t="str">
            <v>무선안테나공</v>
          </cell>
          <cell r="AC1063">
            <v>9.6000000000000002E-2</v>
          </cell>
          <cell r="AD1063">
            <v>9.6000000000000002E-2</v>
          </cell>
          <cell r="AE1063">
            <v>1</v>
          </cell>
          <cell r="AF1063" t="str">
            <v>통5-3-1(3)</v>
          </cell>
          <cell r="AG1063">
            <v>0</v>
          </cell>
        </row>
        <row r="1064">
          <cell r="B1064">
            <v>2224</v>
          </cell>
          <cell r="C1064" t="str">
            <v>분기기(쌍방향)</v>
          </cell>
          <cell r="D1064" t="str">
            <v>4C</v>
          </cell>
          <cell r="E1064" t="str">
            <v>개</v>
          </cell>
          <cell r="F1064">
            <v>1013</v>
          </cell>
          <cell r="G1064">
            <v>14000</v>
          </cell>
          <cell r="H1064">
            <v>1095</v>
          </cell>
          <cell r="I1064">
            <v>8000</v>
          </cell>
          <cell r="O1064">
            <v>8000</v>
          </cell>
          <cell r="R1064">
            <v>0</v>
          </cell>
          <cell r="U1064">
            <v>0</v>
          </cell>
          <cell r="V1064">
            <v>1</v>
          </cell>
          <cell r="Y1064" t="str">
            <v>통신설비공</v>
          </cell>
          <cell r="Z1064">
            <v>0.20799999999999999</v>
          </cell>
          <cell r="AA1064">
            <v>0.20799999999999999</v>
          </cell>
          <cell r="AB1064" t="str">
            <v>무선안테나공</v>
          </cell>
          <cell r="AC1064">
            <v>0.12</v>
          </cell>
          <cell r="AD1064">
            <v>0.12</v>
          </cell>
          <cell r="AE1064">
            <v>1</v>
          </cell>
          <cell r="AF1064" t="str">
            <v>통5-3-1(3)</v>
          </cell>
          <cell r="AG1064">
            <v>0</v>
          </cell>
        </row>
        <row r="1065">
          <cell r="B1065">
            <v>22250</v>
          </cell>
          <cell r="C1065" t="str">
            <v>AMP CASE</v>
          </cell>
          <cell r="D1065" t="str">
            <v>450*400*150</v>
          </cell>
          <cell r="E1065" t="str">
            <v>면</v>
          </cell>
          <cell r="F1065">
            <v>1013</v>
          </cell>
          <cell r="G1065">
            <v>16000</v>
          </cell>
          <cell r="H1065">
            <v>1095</v>
          </cell>
          <cell r="I1065">
            <v>8000</v>
          </cell>
          <cell r="L1065">
            <v>250000</v>
          </cell>
          <cell r="O1065">
            <v>250000</v>
          </cell>
          <cell r="R1065">
            <v>0</v>
          </cell>
          <cell r="U1065">
            <v>0</v>
          </cell>
          <cell r="V1065">
            <v>1</v>
          </cell>
          <cell r="Y1065" t="str">
            <v>통신내선공</v>
          </cell>
          <cell r="Z1065">
            <v>0.66</v>
          </cell>
          <cell r="AA1065">
            <v>0.59399999999999997</v>
          </cell>
          <cell r="AB1065" t="str">
            <v>무선안테나공</v>
          </cell>
          <cell r="AC1065">
            <v>0.14399999999999999</v>
          </cell>
          <cell r="AD1065">
            <v>0</v>
          </cell>
          <cell r="AE1065">
            <v>0.9</v>
          </cell>
          <cell r="AF1065" t="str">
            <v>통3-3-5</v>
          </cell>
          <cell r="AG1065">
            <v>0</v>
          </cell>
        </row>
        <row r="1066">
          <cell r="B1066">
            <v>2225</v>
          </cell>
          <cell r="C1066" t="str">
            <v>PRE AMP</v>
          </cell>
          <cell r="D1066" t="str">
            <v>8D</v>
          </cell>
          <cell r="E1066" t="str">
            <v>개</v>
          </cell>
          <cell r="F1066">
            <v>1013</v>
          </cell>
          <cell r="G1066">
            <v>30000</v>
          </cell>
          <cell r="H1066">
            <v>1095</v>
          </cell>
          <cell r="I1066">
            <v>30000</v>
          </cell>
          <cell r="O1066">
            <v>30000</v>
          </cell>
          <cell r="R1066">
            <v>0</v>
          </cell>
          <cell r="U1066">
            <v>0</v>
          </cell>
          <cell r="V1066">
            <v>1</v>
          </cell>
          <cell r="Y1066" t="str">
            <v>통신설비공</v>
          </cell>
          <cell r="Z1066">
            <v>0.26</v>
          </cell>
          <cell r="AA1066">
            <v>0.26</v>
          </cell>
          <cell r="AB1066" t="str">
            <v>보통인부</v>
          </cell>
          <cell r="AC1066">
            <v>0.25</v>
          </cell>
          <cell r="AD1066">
            <v>0.25</v>
          </cell>
          <cell r="AE1066">
            <v>1</v>
          </cell>
          <cell r="AF1066" t="str">
            <v>통5-3-1(5)</v>
          </cell>
          <cell r="AG1066">
            <v>0</v>
          </cell>
        </row>
        <row r="1067">
          <cell r="B1067">
            <v>2226</v>
          </cell>
          <cell r="C1067" t="str">
            <v>MAIN AMP</v>
          </cell>
          <cell r="D1067" t="str">
            <v>1C</v>
          </cell>
          <cell r="E1067" t="str">
            <v>개</v>
          </cell>
          <cell r="F1067">
            <v>1013</v>
          </cell>
          <cell r="G1067">
            <v>60000</v>
          </cell>
          <cell r="H1067">
            <v>1095</v>
          </cell>
          <cell r="I1067">
            <v>65000</v>
          </cell>
          <cell r="O1067">
            <v>60000</v>
          </cell>
          <cell r="R1067">
            <v>0</v>
          </cell>
          <cell r="U1067">
            <v>0</v>
          </cell>
          <cell r="V1067">
            <v>1</v>
          </cell>
          <cell r="Y1067" t="str">
            <v>통신설비공</v>
          </cell>
          <cell r="Z1067">
            <v>0.26</v>
          </cell>
          <cell r="AA1067">
            <v>0.26</v>
          </cell>
          <cell r="AB1067" t="str">
            <v>보통인부</v>
          </cell>
          <cell r="AC1067">
            <v>0.25</v>
          </cell>
          <cell r="AD1067">
            <v>0.25</v>
          </cell>
          <cell r="AE1067">
            <v>1</v>
          </cell>
          <cell r="AF1067" t="str">
            <v>통5-3-1(5)</v>
          </cell>
          <cell r="AG1067">
            <v>0</v>
          </cell>
        </row>
        <row r="1068">
          <cell r="B1068">
            <v>2227</v>
          </cell>
          <cell r="C1068" t="str">
            <v>CONVERTER</v>
          </cell>
          <cell r="D1068" t="str">
            <v>U/V</v>
          </cell>
          <cell r="E1068" t="str">
            <v>개</v>
          </cell>
          <cell r="F1068">
            <v>1013</v>
          </cell>
          <cell r="G1068">
            <v>200000</v>
          </cell>
          <cell r="H1068">
            <v>1095</v>
          </cell>
          <cell r="I1068">
            <v>300000</v>
          </cell>
          <cell r="O1068">
            <v>200000</v>
          </cell>
          <cell r="R1068">
            <v>0</v>
          </cell>
          <cell r="U1068">
            <v>0</v>
          </cell>
          <cell r="V1068">
            <v>1</v>
          </cell>
          <cell r="Y1068" t="str">
            <v>통신설비공</v>
          </cell>
          <cell r="Z1068">
            <v>0.19</v>
          </cell>
          <cell r="AA1068">
            <v>0.19</v>
          </cell>
          <cell r="AB1068" t="str">
            <v>무선안테나공</v>
          </cell>
          <cell r="AC1068">
            <v>0.19</v>
          </cell>
          <cell r="AD1068">
            <v>0.19</v>
          </cell>
          <cell r="AE1068">
            <v>1</v>
          </cell>
          <cell r="AF1068" t="str">
            <v>통5-3-1(17)</v>
          </cell>
          <cell r="AG1068">
            <v>0</v>
          </cell>
        </row>
        <row r="1069">
          <cell r="B1069">
            <v>2228</v>
          </cell>
          <cell r="C1069" t="str">
            <v>B.P.F</v>
          </cell>
          <cell r="D1069" t="str">
            <v>3C</v>
          </cell>
          <cell r="E1069" t="str">
            <v>개</v>
          </cell>
          <cell r="F1069">
            <v>1013</v>
          </cell>
          <cell r="G1069">
            <v>60000</v>
          </cell>
          <cell r="H1069">
            <v>1095</v>
          </cell>
          <cell r="I1069">
            <v>40000</v>
          </cell>
          <cell r="O1069">
            <v>40000</v>
          </cell>
          <cell r="R1069">
            <v>0</v>
          </cell>
          <cell r="U1069">
            <v>0</v>
          </cell>
          <cell r="V1069">
            <v>1</v>
          </cell>
          <cell r="Y1069" t="str">
            <v>통신설비공</v>
          </cell>
          <cell r="Z1069">
            <v>0.11</v>
          </cell>
          <cell r="AA1069">
            <v>0.11</v>
          </cell>
          <cell r="AB1069" t="str">
            <v>무선안테나공</v>
          </cell>
          <cell r="AC1069">
            <v>0.11</v>
          </cell>
          <cell r="AD1069">
            <v>0.11</v>
          </cell>
          <cell r="AE1069">
            <v>1</v>
          </cell>
          <cell r="AF1069" t="str">
            <v>통5-3-1(17)</v>
          </cell>
          <cell r="AG1069">
            <v>0</v>
          </cell>
        </row>
        <row r="1070">
          <cell r="B1070">
            <v>2229</v>
          </cell>
          <cell r="C1070" t="str">
            <v>LEVEL SETTER</v>
          </cell>
          <cell r="D1070" t="str">
            <v>4C</v>
          </cell>
          <cell r="E1070" t="str">
            <v>개</v>
          </cell>
          <cell r="F1070">
            <v>1013</v>
          </cell>
          <cell r="G1070">
            <v>140000</v>
          </cell>
          <cell r="H1070">
            <v>1095</v>
          </cell>
          <cell r="I1070">
            <v>150000</v>
          </cell>
          <cell r="O1070">
            <v>140000</v>
          </cell>
          <cell r="R1070">
            <v>0</v>
          </cell>
          <cell r="U1070">
            <v>0</v>
          </cell>
          <cell r="V1070">
            <v>1</v>
          </cell>
          <cell r="Y1070" t="str">
            <v>통신설비공</v>
          </cell>
          <cell r="Z1070">
            <v>0.65</v>
          </cell>
          <cell r="AA1070">
            <v>0.65</v>
          </cell>
          <cell r="AB1070" t="str">
            <v>무선안테나공</v>
          </cell>
          <cell r="AC1070">
            <v>0.65</v>
          </cell>
          <cell r="AD1070">
            <v>0.65</v>
          </cell>
          <cell r="AE1070">
            <v>1</v>
          </cell>
          <cell r="AF1070" t="str">
            <v>통5-3-1(17)</v>
          </cell>
          <cell r="AG1070">
            <v>0</v>
          </cell>
        </row>
        <row r="1071">
          <cell r="B1071">
            <v>2231</v>
          </cell>
          <cell r="C1071" t="str">
            <v>간선 증폭기</v>
          </cell>
          <cell r="D1071" t="str">
            <v>450*400*150</v>
          </cell>
          <cell r="E1071" t="str">
            <v>개</v>
          </cell>
          <cell r="F1071">
            <v>1013</v>
          </cell>
          <cell r="G1071">
            <v>280000</v>
          </cell>
          <cell r="H1071">
            <v>1095</v>
          </cell>
          <cell r="I1071">
            <v>350000</v>
          </cell>
          <cell r="L1071">
            <v>250000</v>
          </cell>
          <cell r="O1071">
            <v>280000</v>
          </cell>
          <cell r="R1071">
            <v>0</v>
          </cell>
          <cell r="U1071">
            <v>0</v>
          </cell>
          <cell r="V1071">
            <v>1</v>
          </cell>
          <cell r="Y1071" t="str">
            <v>통신설비공</v>
          </cell>
          <cell r="Z1071">
            <v>0.26</v>
          </cell>
          <cell r="AA1071">
            <v>0.26</v>
          </cell>
          <cell r="AB1071" t="str">
            <v>보통인부</v>
          </cell>
          <cell r="AC1071">
            <v>0.25</v>
          </cell>
          <cell r="AD1071">
            <v>0.25</v>
          </cell>
          <cell r="AE1071">
            <v>1</v>
          </cell>
          <cell r="AF1071" t="str">
            <v>통5-3-1(5)</v>
          </cell>
          <cell r="AG1071">
            <v>0</v>
          </cell>
        </row>
        <row r="1072">
          <cell r="B1072">
            <v>2232</v>
          </cell>
          <cell r="C1072" t="str">
            <v>TV 증폭기</v>
          </cell>
          <cell r="D1072" t="str">
            <v>UHF/VHF</v>
          </cell>
          <cell r="E1072" t="str">
            <v>개</v>
          </cell>
          <cell r="F1072">
            <v>1013</v>
          </cell>
          <cell r="G1072">
            <v>60000</v>
          </cell>
          <cell r="H1072">
            <v>1095</v>
          </cell>
          <cell r="I1072">
            <v>65000</v>
          </cell>
          <cell r="O1072">
            <v>60000</v>
          </cell>
          <cell r="R1072">
            <v>0</v>
          </cell>
          <cell r="U1072">
            <v>0</v>
          </cell>
          <cell r="V1072">
            <v>1</v>
          </cell>
          <cell r="Y1072" t="str">
            <v>통신설비공</v>
          </cell>
          <cell r="Z1072">
            <v>0.25</v>
          </cell>
          <cell r="AA1072">
            <v>0.25</v>
          </cell>
          <cell r="AB1072" t="str">
            <v>보통인부</v>
          </cell>
          <cell r="AC1072">
            <v>0.25</v>
          </cell>
          <cell r="AD1072">
            <v>0.25</v>
          </cell>
          <cell r="AE1072">
            <v>1</v>
          </cell>
          <cell r="AF1072" t="str">
            <v>통5-3-1(5)</v>
          </cell>
          <cell r="AG1072">
            <v>0</v>
          </cell>
        </row>
        <row r="1073">
          <cell r="B1073">
            <v>22411</v>
          </cell>
          <cell r="C1073" t="str">
            <v>혼합기(MIXER)</v>
          </cell>
          <cell r="D1073" t="str">
            <v>UHF/VHF</v>
          </cell>
          <cell r="E1073" t="str">
            <v>개</v>
          </cell>
          <cell r="F1073">
            <v>1013</v>
          </cell>
          <cell r="G1073">
            <v>6000</v>
          </cell>
          <cell r="H1073">
            <v>1095</v>
          </cell>
          <cell r="I1073">
            <v>6000</v>
          </cell>
          <cell r="O1073">
            <v>6000</v>
          </cell>
          <cell r="R1073">
            <v>0</v>
          </cell>
          <cell r="U1073">
            <v>0</v>
          </cell>
          <cell r="V1073">
            <v>1</v>
          </cell>
          <cell r="Y1073" t="str">
            <v>통신설비공</v>
          </cell>
          <cell r="Z1073">
            <v>0.19</v>
          </cell>
          <cell r="AA1073">
            <v>0.19</v>
          </cell>
          <cell r="AB1073" t="str">
            <v>보통인부</v>
          </cell>
          <cell r="AC1073">
            <v>0.25</v>
          </cell>
          <cell r="AD1073">
            <v>0</v>
          </cell>
          <cell r="AE1073">
            <v>1</v>
          </cell>
          <cell r="AF1073" t="str">
            <v>통5-3-1(2)</v>
          </cell>
          <cell r="AG1073">
            <v>0</v>
          </cell>
        </row>
        <row r="1074">
          <cell r="B1074">
            <v>2242</v>
          </cell>
          <cell r="C1074" t="str">
            <v>혼합기(MIXER)</v>
          </cell>
          <cell r="D1074" t="str">
            <v>VHF H/L</v>
          </cell>
          <cell r="E1074" t="str">
            <v>개</v>
          </cell>
          <cell r="F1074">
            <v>1013</v>
          </cell>
          <cell r="G1074">
            <v>6000</v>
          </cell>
          <cell r="H1074">
            <v>1095</v>
          </cell>
          <cell r="I1074">
            <v>6000</v>
          </cell>
          <cell r="O1074">
            <v>6000</v>
          </cell>
          <cell r="R1074">
            <v>0</v>
          </cell>
          <cell r="U1074">
            <v>0</v>
          </cell>
          <cell r="V1074">
            <v>1</v>
          </cell>
          <cell r="Y1074" t="str">
            <v>통신설비공</v>
          </cell>
          <cell r="Z1074">
            <v>0.19</v>
          </cell>
          <cell r="AA1074">
            <v>0.19</v>
          </cell>
          <cell r="AB1074" t="str">
            <v>무선안테나공</v>
          </cell>
          <cell r="AC1074">
            <v>0.19</v>
          </cell>
          <cell r="AD1074">
            <v>0</v>
          </cell>
          <cell r="AE1074">
            <v>1</v>
          </cell>
          <cell r="AF1074" t="str">
            <v>통5-3-1(2)</v>
          </cell>
          <cell r="AG1074">
            <v>0</v>
          </cell>
        </row>
        <row r="1075">
          <cell r="B1075">
            <v>2250</v>
          </cell>
          <cell r="C1075" t="str">
            <v>공청용 ANTENNA(SUS)</v>
          </cell>
          <cell r="D1075" t="str">
            <v>FM</v>
          </cell>
          <cell r="E1075" t="str">
            <v>개</v>
          </cell>
          <cell r="F1075">
            <v>1013</v>
          </cell>
          <cell r="G1075">
            <v>60000</v>
          </cell>
          <cell r="H1075">
            <v>1095</v>
          </cell>
          <cell r="I1075">
            <v>150000</v>
          </cell>
          <cell r="O1075">
            <v>150000</v>
          </cell>
          <cell r="R1075">
            <v>0</v>
          </cell>
          <cell r="U1075">
            <v>0</v>
          </cell>
          <cell r="V1075">
            <v>1</v>
          </cell>
          <cell r="Y1075" t="str">
            <v>통신설비공</v>
          </cell>
          <cell r="Z1075">
            <v>0.33</v>
          </cell>
          <cell r="AA1075">
            <v>0.33</v>
          </cell>
          <cell r="AB1075" t="str">
            <v>무선안테나공</v>
          </cell>
          <cell r="AC1075">
            <v>0.11</v>
          </cell>
          <cell r="AD1075">
            <v>0</v>
          </cell>
          <cell r="AE1075">
            <v>1</v>
          </cell>
          <cell r="AF1075" t="str">
            <v>통5-3-1(2)</v>
          </cell>
          <cell r="AG1075">
            <v>0</v>
          </cell>
        </row>
        <row r="1076">
          <cell r="B1076">
            <v>2251</v>
          </cell>
          <cell r="C1076" t="str">
            <v>공청용 ANTENNA(SUS)</v>
          </cell>
          <cell r="D1076" t="str">
            <v>UHF</v>
          </cell>
          <cell r="E1076" t="str">
            <v>개</v>
          </cell>
          <cell r="F1076">
            <v>1013</v>
          </cell>
          <cell r="G1076">
            <v>140000</v>
          </cell>
          <cell r="H1076">
            <v>1095</v>
          </cell>
          <cell r="I1076">
            <v>150000</v>
          </cell>
          <cell r="O1076">
            <v>140000</v>
          </cell>
          <cell r="R1076">
            <v>0</v>
          </cell>
          <cell r="U1076">
            <v>0</v>
          </cell>
          <cell r="V1076">
            <v>1</v>
          </cell>
          <cell r="Y1076" t="str">
            <v>통신설비공</v>
          </cell>
          <cell r="Z1076">
            <v>0.33</v>
          </cell>
          <cell r="AA1076">
            <v>0.33</v>
          </cell>
          <cell r="AB1076" t="str">
            <v>무선안테나공</v>
          </cell>
          <cell r="AC1076">
            <v>0.65</v>
          </cell>
          <cell r="AD1076">
            <v>0</v>
          </cell>
          <cell r="AE1076">
            <v>1</v>
          </cell>
          <cell r="AF1076" t="str">
            <v>통5-3-1(2)</v>
          </cell>
          <cell r="AG1076">
            <v>0</v>
          </cell>
        </row>
        <row r="1077">
          <cell r="B1077">
            <v>2252</v>
          </cell>
          <cell r="C1077" t="str">
            <v>공청용 ANTENNA(SUS)</v>
          </cell>
          <cell r="D1077" t="str">
            <v>VHF HIGH</v>
          </cell>
          <cell r="E1077" t="str">
            <v>개</v>
          </cell>
          <cell r="F1077">
            <v>1013</v>
          </cell>
          <cell r="G1077">
            <v>150000</v>
          </cell>
          <cell r="H1077">
            <v>1095</v>
          </cell>
          <cell r="I1077">
            <v>160000</v>
          </cell>
          <cell r="O1077">
            <v>150000</v>
          </cell>
          <cell r="R1077">
            <v>0</v>
          </cell>
          <cell r="U1077">
            <v>0</v>
          </cell>
          <cell r="V1077">
            <v>1</v>
          </cell>
          <cell r="Y1077" t="str">
            <v>통신설비공</v>
          </cell>
          <cell r="Z1077">
            <v>0.33</v>
          </cell>
          <cell r="AA1077">
            <v>0.33</v>
          </cell>
          <cell r="AB1077" t="str">
            <v>무선안테나공</v>
          </cell>
          <cell r="AC1077">
            <v>0.5</v>
          </cell>
          <cell r="AD1077">
            <v>0.5</v>
          </cell>
          <cell r="AE1077">
            <v>1</v>
          </cell>
          <cell r="AF1077" t="str">
            <v>통5-3-1(2)</v>
          </cell>
          <cell r="AG1077">
            <v>0</v>
          </cell>
        </row>
        <row r="1078">
          <cell r="B1078">
            <v>2253</v>
          </cell>
          <cell r="C1078" t="str">
            <v>공청용 ANTENNA(SUS)</v>
          </cell>
          <cell r="D1078" t="str">
            <v>VHF LOW</v>
          </cell>
          <cell r="E1078" t="str">
            <v>개</v>
          </cell>
          <cell r="F1078">
            <v>1013</v>
          </cell>
          <cell r="G1078">
            <v>160000</v>
          </cell>
          <cell r="H1078">
            <v>1095</v>
          </cell>
          <cell r="I1078">
            <v>170000</v>
          </cell>
          <cell r="O1078">
            <v>160000</v>
          </cell>
          <cell r="R1078">
            <v>0</v>
          </cell>
          <cell r="U1078">
            <v>0</v>
          </cell>
          <cell r="V1078">
            <v>1</v>
          </cell>
          <cell r="Y1078" t="str">
            <v>통신설비공</v>
          </cell>
          <cell r="Z1078">
            <v>0.33</v>
          </cell>
          <cell r="AA1078">
            <v>0.33</v>
          </cell>
          <cell r="AB1078" t="str">
            <v>보통인부</v>
          </cell>
          <cell r="AC1078">
            <v>0.25</v>
          </cell>
          <cell r="AD1078">
            <v>0</v>
          </cell>
          <cell r="AE1078">
            <v>1</v>
          </cell>
          <cell r="AF1078" t="str">
            <v>통5-3-1(2)</v>
          </cell>
          <cell r="AG1078">
            <v>0</v>
          </cell>
        </row>
        <row r="1079">
          <cell r="B1079">
            <v>2254</v>
          </cell>
          <cell r="C1079" t="str">
            <v>공청용 ANTENNA(SUS)</v>
          </cell>
          <cell r="D1079" t="str">
            <v>VHF(HIGH/LOW)</v>
          </cell>
          <cell r="E1079" t="str">
            <v>개</v>
          </cell>
          <cell r="F1079">
            <v>1013</v>
          </cell>
          <cell r="G1079">
            <v>170000</v>
          </cell>
          <cell r="H1079">
            <v>1095</v>
          </cell>
          <cell r="I1079">
            <v>170000</v>
          </cell>
          <cell r="O1079">
            <v>170000</v>
          </cell>
          <cell r="R1079">
            <v>0</v>
          </cell>
          <cell r="U1079">
            <v>0</v>
          </cell>
          <cell r="V1079">
            <v>1</v>
          </cell>
          <cell r="Y1079" t="str">
            <v>통신설비공</v>
          </cell>
          <cell r="Z1079">
            <v>0.33</v>
          </cell>
          <cell r="AA1079">
            <v>0.33</v>
          </cell>
          <cell r="AD1079">
            <v>0</v>
          </cell>
          <cell r="AE1079">
            <v>1</v>
          </cell>
          <cell r="AF1079" t="str">
            <v>통5-3-1(2)</v>
          </cell>
          <cell r="AG1079">
            <v>0</v>
          </cell>
        </row>
        <row r="1080">
          <cell r="B1080">
            <v>2255</v>
          </cell>
          <cell r="C1080" t="str">
            <v>ANTENNA MAST</v>
          </cell>
          <cell r="D1080" t="str">
            <v>1½″X 3.5m</v>
          </cell>
          <cell r="E1080" t="str">
            <v>개</v>
          </cell>
          <cell r="F1080">
            <v>1013</v>
          </cell>
          <cell r="G1080">
            <v>6000</v>
          </cell>
          <cell r="H1080">
            <v>1095</v>
          </cell>
          <cell r="I1080">
            <v>100000</v>
          </cell>
          <cell r="O1080">
            <v>100000</v>
          </cell>
          <cell r="R1080">
            <v>0</v>
          </cell>
          <cell r="U1080">
            <v>0</v>
          </cell>
          <cell r="V1080">
            <v>1</v>
          </cell>
          <cell r="Y1080" t="str">
            <v>통신설비공</v>
          </cell>
          <cell r="Z1080">
            <v>0.1</v>
          </cell>
          <cell r="AA1080">
            <v>0.1</v>
          </cell>
          <cell r="AD1080">
            <v>0</v>
          </cell>
          <cell r="AE1080">
            <v>1</v>
          </cell>
          <cell r="AF1080" t="str">
            <v>통5-3-1(2)</v>
          </cell>
          <cell r="AG1080">
            <v>0</v>
          </cell>
        </row>
        <row r="1081">
          <cell r="B1081">
            <v>2261</v>
          </cell>
          <cell r="C1081" t="str">
            <v>위성안테나</v>
          </cell>
          <cell r="D1081" t="str">
            <v>1.2M(AL)</v>
          </cell>
          <cell r="E1081" t="str">
            <v>개</v>
          </cell>
          <cell r="H1081">
            <v>1095</v>
          </cell>
          <cell r="I1081">
            <v>180000</v>
          </cell>
          <cell r="O1081">
            <v>180000</v>
          </cell>
          <cell r="R1081">
            <v>0</v>
          </cell>
          <cell r="U1081">
            <v>0</v>
          </cell>
          <cell r="V1081">
            <v>1</v>
          </cell>
          <cell r="Y1081" t="str">
            <v>통신설비공</v>
          </cell>
          <cell r="Z1081">
            <v>0.51</v>
          </cell>
          <cell r="AA1081">
            <v>0.51</v>
          </cell>
          <cell r="AB1081" t="str">
            <v>보통인부</v>
          </cell>
          <cell r="AC1081">
            <v>0.26</v>
          </cell>
          <cell r="AD1081">
            <v>0.26</v>
          </cell>
          <cell r="AE1081">
            <v>1</v>
          </cell>
          <cell r="AF1081" t="str">
            <v>통5-2-12나</v>
          </cell>
          <cell r="AG1081">
            <v>0</v>
          </cell>
        </row>
        <row r="1082">
          <cell r="B1082">
            <v>2262</v>
          </cell>
          <cell r="C1082" t="str">
            <v>위성안테나</v>
          </cell>
          <cell r="D1082" t="str">
            <v>1.8M(STEEL)</v>
          </cell>
          <cell r="E1082" t="str">
            <v>개</v>
          </cell>
          <cell r="F1082">
            <v>1013</v>
          </cell>
          <cell r="G1082">
            <v>140000</v>
          </cell>
          <cell r="H1082">
            <v>1095</v>
          </cell>
          <cell r="I1082">
            <v>350000</v>
          </cell>
          <cell r="O1082">
            <v>350000</v>
          </cell>
          <cell r="R1082">
            <v>0</v>
          </cell>
          <cell r="U1082">
            <v>0</v>
          </cell>
          <cell r="V1082">
            <v>1</v>
          </cell>
          <cell r="Y1082" t="str">
            <v>통신설비공</v>
          </cell>
          <cell r="Z1082">
            <v>1.1499999999999999</v>
          </cell>
          <cell r="AA1082">
            <v>1.1499999999999999</v>
          </cell>
          <cell r="AB1082" t="str">
            <v>보통인부</v>
          </cell>
          <cell r="AC1082">
            <v>0.57999999999999996</v>
          </cell>
          <cell r="AD1082">
            <v>0.57999999999999996</v>
          </cell>
          <cell r="AE1082">
            <v>1</v>
          </cell>
          <cell r="AF1082" t="str">
            <v>통5-2-12나</v>
          </cell>
          <cell r="AG1082">
            <v>0</v>
          </cell>
        </row>
        <row r="1083">
          <cell r="B1083">
            <v>2263</v>
          </cell>
          <cell r="C1083" t="str">
            <v>위성안테나</v>
          </cell>
          <cell r="D1083" t="str">
            <v>2.4M(STEEL)</v>
          </cell>
          <cell r="E1083" t="str">
            <v>개</v>
          </cell>
          <cell r="F1083">
            <v>1013</v>
          </cell>
          <cell r="G1083">
            <v>150000</v>
          </cell>
          <cell r="H1083">
            <v>1095</v>
          </cell>
          <cell r="I1083">
            <v>850000</v>
          </cell>
          <cell r="O1083">
            <v>850000</v>
          </cell>
          <cell r="R1083">
            <v>0</v>
          </cell>
          <cell r="U1083">
            <v>0</v>
          </cell>
          <cell r="V1083">
            <v>1</v>
          </cell>
          <cell r="Y1083" t="str">
            <v>통신설비공</v>
          </cell>
          <cell r="Z1083">
            <v>1.1499999999999999</v>
          </cell>
          <cell r="AA1083">
            <v>1.1499999999999999</v>
          </cell>
          <cell r="AB1083" t="str">
            <v>보통인부</v>
          </cell>
          <cell r="AC1083">
            <v>0.57999999999999996</v>
          </cell>
          <cell r="AD1083">
            <v>0.57999999999999996</v>
          </cell>
          <cell r="AE1083">
            <v>1</v>
          </cell>
          <cell r="AF1083" t="str">
            <v>통5-2-12나</v>
          </cell>
          <cell r="AG1083">
            <v>0</v>
          </cell>
        </row>
        <row r="1084">
          <cell r="B1084">
            <v>2264</v>
          </cell>
          <cell r="C1084" t="str">
            <v>위성 TUTER(DIGITAL)</v>
          </cell>
          <cell r="D1084" t="str">
            <v>VHF LOW</v>
          </cell>
          <cell r="E1084" t="str">
            <v>개</v>
          </cell>
          <cell r="F1084">
            <v>1013</v>
          </cell>
          <cell r="G1084">
            <v>800000</v>
          </cell>
          <cell r="H1084">
            <v>1095</v>
          </cell>
          <cell r="I1084">
            <v>850000</v>
          </cell>
          <cell r="O1084">
            <v>800000</v>
          </cell>
          <cell r="R1084">
            <v>0</v>
          </cell>
          <cell r="U1084">
            <v>0</v>
          </cell>
          <cell r="V1084">
            <v>1</v>
          </cell>
          <cell r="Y1084" t="str">
            <v>통신설비공</v>
          </cell>
          <cell r="Z1084">
            <v>0.11</v>
          </cell>
          <cell r="AA1084">
            <v>0.11</v>
          </cell>
          <cell r="AB1084" t="str">
            <v>무선안테나공</v>
          </cell>
          <cell r="AC1084">
            <v>0.11</v>
          </cell>
          <cell r="AD1084">
            <v>0.11</v>
          </cell>
          <cell r="AE1084">
            <v>1</v>
          </cell>
          <cell r="AF1084" t="str">
            <v>통5-3-1(17)</v>
          </cell>
          <cell r="AG1084">
            <v>0</v>
          </cell>
        </row>
        <row r="1085">
          <cell r="B1085">
            <v>2281</v>
          </cell>
          <cell r="C1085" t="str">
            <v>위성안테나</v>
          </cell>
          <cell r="D1085" t="str">
            <v>무궁화</v>
          </cell>
          <cell r="E1085" t="str">
            <v>개</v>
          </cell>
          <cell r="F1085">
            <v>1013</v>
          </cell>
          <cell r="G1085">
            <v>220000</v>
          </cell>
          <cell r="H1085">
            <v>1095</v>
          </cell>
          <cell r="I1085">
            <v>350000</v>
          </cell>
          <cell r="O1085">
            <v>220000</v>
          </cell>
          <cell r="R1085">
            <v>0</v>
          </cell>
          <cell r="U1085">
            <v>0</v>
          </cell>
          <cell r="V1085">
            <v>1</v>
          </cell>
          <cell r="Y1085" t="str">
            <v>통신설비공</v>
          </cell>
          <cell r="Z1085">
            <v>0.51</v>
          </cell>
          <cell r="AA1085">
            <v>0.51</v>
          </cell>
          <cell r="AB1085" t="str">
            <v>무선안테나공</v>
          </cell>
          <cell r="AC1085">
            <v>0.26</v>
          </cell>
          <cell r="AD1085">
            <v>0.26</v>
          </cell>
          <cell r="AE1085">
            <v>1</v>
          </cell>
          <cell r="AF1085" t="str">
            <v>통5-2-12나</v>
          </cell>
          <cell r="AG1085">
            <v>0</v>
          </cell>
        </row>
        <row r="1086">
          <cell r="B1086">
            <v>2271</v>
          </cell>
          <cell r="C1086" t="str">
            <v>위성 TUTER(ANALOG)</v>
          </cell>
          <cell r="D1086" t="str">
            <v>일본.홍콩방송</v>
          </cell>
          <cell r="E1086" t="str">
            <v>개</v>
          </cell>
          <cell r="F1086">
            <v>1013</v>
          </cell>
          <cell r="G1086">
            <v>350000</v>
          </cell>
          <cell r="H1086">
            <v>1095</v>
          </cell>
          <cell r="I1086">
            <v>450000</v>
          </cell>
          <cell r="O1086">
            <v>350000</v>
          </cell>
          <cell r="R1086">
            <v>0</v>
          </cell>
          <cell r="U1086">
            <v>0</v>
          </cell>
          <cell r="V1086">
            <v>1</v>
          </cell>
          <cell r="Y1086" t="str">
            <v>통신설비공</v>
          </cell>
          <cell r="Z1086">
            <v>0.11</v>
          </cell>
          <cell r="AA1086">
            <v>0.11</v>
          </cell>
          <cell r="AB1086" t="str">
            <v>무선안테나공</v>
          </cell>
          <cell r="AC1086">
            <v>0.11</v>
          </cell>
          <cell r="AD1086">
            <v>0.11</v>
          </cell>
          <cell r="AE1086">
            <v>1</v>
          </cell>
          <cell r="AF1086" t="str">
            <v>통5-3-1(17)</v>
          </cell>
          <cell r="AG1086">
            <v>0</v>
          </cell>
        </row>
        <row r="1087">
          <cell r="B1087">
            <v>2301</v>
          </cell>
          <cell r="C1087" t="str">
            <v>TV 분배기함</v>
          </cell>
          <cell r="D1087" t="str">
            <v>300*400</v>
          </cell>
          <cell r="E1087" t="str">
            <v>개</v>
          </cell>
          <cell r="F1087">
            <v>1022</v>
          </cell>
          <cell r="G1087">
            <v>30000</v>
          </cell>
          <cell r="H1087">
            <v>1078</v>
          </cell>
          <cell r="I1087">
            <v>45000</v>
          </cell>
          <cell r="O1087">
            <v>30000</v>
          </cell>
          <cell r="R1087">
            <v>0</v>
          </cell>
          <cell r="U1087">
            <v>0</v>
          </cell>
          <cell r="V1087">
            <v>1</v>
          </cell>
          <cell r="Y1087" t="str">
            <v>통신내선공</v>
          </cell>
          <cell r="Z1087">
            <v>0.66</v>
          </cell>
          <cell r="AA1087">
            <v>0.66</v>
          </cell>
          <cell r="AB1087" t="str">
            <v>보통인부</v>
          </cell>
          <cell r="AC1087">
            <v>0.26</v>
          </cell>
          <cell r="AD1087">
            <v>0</v>
          </cell>
          <cell r="AE1087">
            <v>1</v>
          </cell>
          <cell r="AF1087" t="str">
            <v>통3-3-5</v>
          </cell>
          <cell r="AG1087">
            <v>0</v>
          </cell>
        </row>
        <row r="1088">
          <cell r="B1088">
            <v>2302</v>
          </cell>
          <cell r="C1088" t="str">
            <v>TV 분배기함</v>
          </cell>
          <cell r="D1088" t="str">
            <v>400*500</v>
          </cell>
          <cell r="E1088" t="str">
            <v>개</v>
          </cell>
          <cell r="F1088">
            <v>1022</v>
          </cell>
          <cell r="G1088">
            <v>41000</v>
          </cell>
          <cell r="H1088">
            <v>1078</v>
          </cell>
          <cell r="I1088">
            <v>72000</v>
          </cell>
          <cell r="O1088">
            <v>41000</v>
          </cell>
          <cell r="R1088">
            <v>0</v>
          </cell>
          <cell r="U1088">
            <v>0</v>
          </cell>
          <cell r="V1088">
            <v>1</v>
          </cell>
          <cell r="Y1088" t="str">
            <v>통신내선공</v>
          </cell>
          <cell r="Z1088">
            <v>0.95</v>
          </cell>
          <cell r="AA1088">
            <v>0.95</v>
          </cell>
          <cell r="AB1088" t="str">
            <v>보통인부</v>
          </cell>
          <cell r="AC1088">
            <v>0.57999999999999996</v>
          </cell>
          <cell r="AD1088">
            <v>0</v>
          </cell>
          <cell r="AE1088">
            <v>1</v>
          </cell>
          <cell r="AF1088" t="str">
            <v>통3-3-5</v>
          </cell>
          <cell r="AG1088">
            <v>0</v>
          </cell>
        </row>
        <row r="1089">
          <cell r="B1089">
            <v>2303</v>
          </cell>
          <cell r="C1089" t="str">
            <v>TV 분배기함</v>
          </cell>
          <cell r="D1089" t="str">
            <v>500*600</v>
          </cell>
          <cell r="E1089" t="str">
            <v>개</v>
          </cell>
          <cell r="F1089">
            <v>1022</v>
          </cell>
          <cell r="G1089">
            <v>70000</v>
          </cell>
          <cell r="H1089">
            <v>1078</v>
          </cell>
          <cell r="I1089">
            <v>93000</v>
          </cell>
          <cell r="O1089">
            <v>70000</v>
          </cell>
          <cell r="R1089">
            <v>0</v>
          </cell>
          <cell r="U1089">
            <v>0</v>
          </cell>
          <cell r="V1089">
            <v>1</v>
          </cell>
          <cell r="Y1089" t="str">
            <v>통신내선공</v>
          </cell>
          <cell r="Z1089">
            <v>0.95</v>
          </cell>
          <cell r="AA1089">
            <v>0.95</v>
          </cell>
          <cell r="AB1089" t="str">
            <v>보통인부</v>
          </cell>
          <cell r="AC1089">
            <v>0.57999999999999996</v>
          </cell>
          <cell r="AD1089">
            <v>0</v>
          </cell>
          <cell r="AE1089">
            <v>1</v>
          </cell>
          <cell r="AF1089" t="str">
            <v>통3-3-5</v>
          </cell>
          <cell r="AG1089">
            <v>0</v>
          </cell>
        </row>
        <row r="1090">
          <cell r="B1090">
            <v>2304</v>
          </cell>
          <cell r="C1090" t="str">
            <v>TV 분배기함</v>
          </cell>
          <cell r="D1090" t="str">
            <v>600*700</v>
          </cell>
          <cell r="E1090" t="str">
            <v>개</v>
          </cell>
          <cell r="F1090">
            <v>1013</v>
          </cell>
          <cell r="G1090">
            <v>800000</v>
          </cell>
          <cell r="H1090">
            <v>1078</v>
          </cell>
          <cell r="I1090">
            <v>130000</v>
          </cell>
          <cell r="O1090">
            <v>130000</v>
          </cell>
          <cell r="R1090">
            <v>0</v>
          </cell>
          <cell r="U1090">
            <v>0</v>
          </cell>
          <cell r="V1090">
            <v>1</v>
          </cell>
          <cell r="Y1090" t="str">
            <v>통신내선공</v>
          </cell>
          <cell r="Z1090">
            <v>0.95</v>
          </cell>
          <cell r="AA1090">
            <v>0.95</v>
          </cell>
          <cell r="AB1090" t="str">
            <v>무선안테나공</v>
          </cell>
          <cell r="AC1090">
            <v>0.11</v>
          </cell>
          <cell r="AD1090">
            <v>0</v>
          </cell>
          <cell r="AE1090">
            <v>1</v>
          </cell>
          <cell r="AF1090" t="str">
            <v>통3-3-5</v>
          </cell>
          <cell r="AG1090">
            <v>0</v>
          </cell>
        </row>
        <row r="1091">
          <cell r="B1091">
            <v>2305</v>
          </cell>
          <cell r="C1091" t="str">
            <v>TV 분배기함</v>
          </cell>
          <cell r="D1091" t="str">
            <v>700*800</v>
          </cell>
          <cell r="E1091" t="str">
            <v>개</v>
          </cell>
          <cell r="F1091">
            <v>1013</v>
          </cell>
          <cell r="G1091">
            <v>220000</v>
          </cell>
          <cell r="H1091">
            <v>1078</v>
          </cell>
          <cell r="I1091">
            <v>200000</v>
          </cell>
          <cell r="O1091">
            <v>200000</v>
          </cell>
          <cell r="R1091">
            <v>0</v>
          </cell>
          <cell r="U1091">
            <v>0</v>
          </cell>
          <cell r="V1091">
            <v>1</v>
          </cell>
          <cell r="Y1091" t="str">
            <v>통신내선공</v>
          </cell>
          <cell r="Z1091">
            <v>1.23</v>
          </cell>
          <cell r="AA1091">
            <v>1.23</v>
          </cell>
          <cell r="AB1091" t="str">
            <v>무선안테나공</v>
          </cell>
          <cell r="AC1091">
            <v>0.26</v>
          </cell>
          <cell r="AD1091">
            <v>0</v>
          </cell>
          <cell r="AE1091">
            <v>1</v>
          </cell>
          <cell r="AF1091" t="str">
            <v>통3-3-5</v>
          </cell>
          <cell r="AG1091">
            <v>0</v>
          </cell>
        </row>
        <row r="1092">
          <cell r="B1092">
            <v>2401</v>
          </cell>
          <cell r="C1092" t="str">
            <v>스피커</v>
          </cell>
          <cell r="D1092" t="str">
            <v>천정형3W(ST)</v>
          </cell>
          <cell r="E1092" t="str">
            <v>개</v>
          </cell>
          <cell r="F1092">
            <v>998</v>
          </cell>
          <cell r="G1092">
            <v>18000</v>
          </cell>
          <cell r="H1092">
            <v>1051</v>
          </cell>
          <cell r="I1092">
            <v>22000</v>
          </cell>
          <cell r="O1092">
            <v>18000</v>
          </cell>
          <cell r="R1092">
            <v>0</v>
          </cell>
          <cell r="U1092">
            <v>0</v>
          </cell>
          <cell r="V1092">
            <v>1</v>
          </cell>
          <cell r="Y1092" t="str">
            <v>통신설비공</v>
          </cell>
          <cell r="Z1092">
            <v>0.33</v>
          </cell>
          <cell r="AA1092">
            <v>0.33</v>
          </cell>
          <cell r="AB1092" t="str">
            <v>무선안테나공</v>
          </cell>
          <cell r="AC1092">
            <v>0.11</v>
          </cell>
          <cell r="AD1092">
            <v>0</v>
          </cell>
          <cell r="AE1092">
            <v>1</v>
          </cell>
          <cell r="AF1092" t="str">
            <v>통5-3-3다</v>
          </cell>
          <cell r="AG1092">
            <v>0</v>
          </cell>
        </row>
        <row r="1093">
          <cell r="B1093">
            <v>2402</v>
          </cell>
          <cell r="C1093" t="str">
            <v>스피커</v>
          </cell>
          <cell r="D1093" t="str">
            <v>벽부형3W</v>
          </cell>
          <cell r="E1093" t="str">
            <v>개</v>
          </cell>
          <cell r="F1093">
            <v>998</v>
          </cell>
          <cell r="G1093">
            <v>18000</v>
          </cell>
          <cell r="H1093">
            <v>1051</v>
          </cell>
          <cell r="I1093">
            <v>23000</v>
          </cell>
          <cell r="O1093">
            <v>18000</v>
          </cell>
          <cell r="R1093">
            <v>0</v>
          </cell>
          <cell r="U1093">
            <v>0</v>
          </cell>
          <cell r="V1093">
            <v>1</v>
          </cell>
          <cell r="Y1093" t="str">
            <v>통신설비공</v>
          </cell>
          <cell r="Z1093">
            <v>0.19800000000000001</v>
          </cell>
          <cell r="AA1093">
            <v>0.19800000000000001</v>
          </cell>
          <cell r="AD1093">
            <v>0</v>
          </cell>
          <cell r="AE1093">
            <v>1</v>
          </cell>
          <cell r="AF1093" t="str">
            <v>통5-3-3다</v>
          </cell>
          <cell r="AG1093">
            <v>0</v>
          </cell>
        </row>
        <row r="1094">
          <cell r="B1094">
            <v>2403</v>
          </cell>
          <cell r="C1094" t="str">
            <v>스피커</v>
          </cell>
          <cell r="D1094" t="str">
            <v>컬럼형10W</v>
          </cell>
          <cell r="E1094" t="str">
            <v>개</v>
          </cell>
          <cell r="F1094">
            <v>998</v>
          </cell>
          <cell r="G1094">
            <v>37000</v>
          </cell>
          <cell r="H1094">
            <v>1051</v>
          </cell>
          <cell r="I1094">
            <v>37000</v>
          </cell>
          <cell r="O1094">
            <v>37000</v>
          </cell>
          <cell r="R1094">
            <v>0</v>
          </cell>
          <cell r="U1094">
            <v>0</v>
          </cell>
          <cell r="V1094">
            <v>1</v>
          </cell>
          <cell r="Y1094" t="str">
            <v>통신설비공</v>
          </cell>
          <cell r="Z1094">
            <v>0.19800000000000001</v>
          </cell>
          <cell r="AA1094">
            <v>0.19800000000000001</v>
          </cell>
          <cell r="AD1094">
            <v>0</v>
          </cell>
          <cell r="AE1094">
            <v>1</v>
          </cell>
          <cell r="AF1094" t="str">
            <v>통5-3-3다</v>
          </cell>
          <cell r="AG1094">
            <v>0</v>
          </cell>
        </row>
        <row r="1095">
          <cell r="B1095">
            <v>2404</v>
          </cell>
          <cell r="C1095" t="str">
            <v>스피커</v>
          </cell>
          <cell r="D1095" t="str">
            <v>혼형30W(CLEAR)</v>
          </cell>
          <cell r="E1095" t="str">
            <v>개</v>
          </cell>
          <cell r="F1095">
            <v>998</v>
          </cell>
          <cell r="G1095">
            <v>50000</v>
          </cell>
          <cell r="H1095">
            <v>1051</v>
          </cell>
          <cell r="I1095">
            <v>87000</v>
          </cell>
          <cell r="L1095">
            <v>63900</v>
          </cell>
          <cell r="O1095">
            <v>50000</v>
          </cell>
          <cell r="R1095">
            <v>0</v>
          </cell>
          <cell r="U1095">
            <v>0</v>
          </cell>
          <cell r="V1095">
            <v>1</v>
          </cell>
          <cell r="Y1095" t="str">
            <v>통신설비공</v>
          </cell>
          <cell r="Z1095">
            <v>0.19800000000000001</v>
          </cell>
          <cell r="AA1095">
            <v>0.19800000000000001</v>
          </cell>
          <cell r="AD1095">
            <v>0</v>
          </cell>
          <cell r="AE1095">
            <v>1</v>
          </cell>
          <cell r="AF1095" t="str">
            <v>통5-3-3다</v>
          </cell>
          <cell r="AG1095">
            <v>0</v>
          </cell>
        </row>
        <row r="1096">
          <cell r="B1096">
            <v>24051</v>
          </cell>
          <cell r="C1096" t="str">
            <v>스피커</v>
          </cell>
          <cell r="D1096" t="str">
            <v>컬럼형20W</v>
          </cell>
          <cell r="E1096" t="str">
            <v>개</v>
          </cell>
          <cell r="F1096">
            <v>998</v>
          </cell>
          <cell r="G1096">
            <v>52000</v>
          </cell>
          <cell r="H1096">
            <v>1078</v>
          </cell>
          <cell r="I1096">
            <v>130000</v>
          </cell>
          <cell r="L1096">
            <v>55800</v>
          </cell>
          <cell r="O1096">
            <v>52000</v>
          </cell>
          <cell r="R1096">
            <v>0</v>
          </cell>
          <cell r="U1096">
            <v>0</v>
          </cell>
          <cell r="V1096">
            <v>1</v>
          </cell>
          <cell r="Y1096" t="str">
            <v>통신설비공</v>
          </cell>
          <cell r="Z1096">
            <v>0.432</v>
          </cell>
          <cell r="AA1096">
            <v>0.432</v>
          </cell>
          <cell r="AB1096" t="str">
            <v>보통인부</v>
          </cell>
          <cell r="AC1096">
            <v>0.432</v>
          </cell>
          <cell r="AD1096">
            <v>0.432</v>
          </cell>
          <cell r="AE1096">
            <v>1</v>
          </cell>
          <cell r="AF1096" t="str">
            <v>통5-3-3다</v>
          </cell>
          <cell r="AG1096">
            <v>0</v>
          </cell>
        </row>
        <row r="1097">
          <cell r="B1097">
            <v>2405</v>
          </cell>
          <cell r="C1097" t="str">
            <v>스피커</v>
          </cell>
          <cell r="D1097" t="str">
            <v>컬럼형40W</v>
          </cell>
          <cell r="E1097" t="str">
            <v>개</v>
          </cell>
          <cell r="F1097">
            <v>998</v>
          </cell>
          <cell r="G1097">
            <v>77000</v>
          </cell>
          <cell r="H1097">
            <v>1051</v>
          </cell>
          <cell r="I1097">
            <v>77000</v>
          </cell>
          <cell r="L1097">
            <v>55800</v>
          </cell>
          <cell r="O1097">
            <v>55800</v>
          </cell>
          <cell r="R1097">
            <v>0</v>
          </cell>
          <cell r="U1097">
            <v>0</v>
          </cell>
          <cell r="V1097">
            <v>1</v>
          </cell>
          <cell r="Y1097" t="str">
            <v>통신설비공</v>
          </cell>
          <cell r="Z1097">
            <v>0.432</v>
          </cell>
          <cell r="AA1097">
            <v>0.432</v>
          </cell>
          <cell r="AB1097" t="str">
            <v>보통인부</v>
          </cell>
          <cell r="AC1097">
            <v>0.432</v>
          </cell>
          <cell r="AD1097">
            <v>0.432</v>
          </cell>
          <cell r="AE1097">
            <v>1</v>
          </cell>
          <cell r="AF1097" t="str">
            <v>통5-3-3다</v>
          </cell>
          <cell r="AG1097">
            <v>0</v>
          </cell>
        </row>
        <row r="1098">
          <cell r="B1098">
            <v>2412</v>
          </cell>
          <cell r="C1098" t="str">
            <v>스피커</v>
          </cell>
          <cell r="D1098" t="str">
            <v>벽부형1W</v>
          </cell>
          <cell r="E1098" t="str">
            <v>개</v>
          </cell>
          <cell r="F1098">
            <v>998</v>
          </cell>
          <cell r="G1098">
            <v>9000</v>
          </cell>
          <cell r="H1098">
            <v>1051</v>
          </cell>
          <cell r="I1098">
            <v>22000</v>
          </cell>
          <cell r="O1098">
            <v>9000</v>
          </cell>
          <cell r="R1098">
            <v>0</v>
          </cell>
          <cell r="U1098">
            <v>0</v>
          </cell>
          <cell r="V1098">
            <v>1</v>
          </cell>
          <cell r="Y1098" t="str">
            <v>통신설비공</v>
          </cell>
          <cell r="Z1098">
            <v>0.19800000000000001</v>
          </cell>
          <cell r="AA1098">
            <v>0.19800000000000001</v>
          </cell>
          <cell r="AD1098">
            <v>0</v>
          </cell>
          <cell r="AE1098">
            <v>1</v>
          </cell>
          <cell r="AF1098" t="str">
            <v>통5-3-3다</v>
          </cell>
          <cell r="AG1098">
            <v>0</v>
          </cell>
        </row>
        <row r="1099">
          <cell r="B1099">
            <v>2413</v>
          </cell>
          <cell r="C1099" t="str">
            <v>스피커</v>
          </cell>
          <cell r="D1099" t="str">
            <v>천정형1W</v>
          </cell>
          <cell r="E1099" t="str">
            <v>개</v>
          </cell>
          <cell r="F1099">
            <v>998</v>
          </cell>
          <cell r="G1099">
            <v>9000</v>
          </cell>
          <cell r="H1099">
            <v>1051</v>
          </cell>
          <cell r="I1099">
            <v>23000</v>
          </cell>
          <cell r="O1099">
            <v>9000</v>
          </cell>
          <cell r="R1099">
            <v>0</v>
          </cell>
          <cell r="U1099">
            <v>0</v>
          </cell>
          <cell r="V1099">
            <v>1</v>
          </cell>
          <cell r="Y1099" t="str">
            <v>통신설비공</v>
          </cell>
          <cell r="Z1099">
            <v>0.33</v>
          </cell>
          <cell r="AA1099">
            <v>0.33</v>
          </cell>
          <cell r="AD1099">
            <v>0</v>
          </cell>
          <cell r="AE1099">
            <v>1</v>
          </cell>
          <cell r="AF1099" t="str">
            <v>통5-3-3다</v>
          </cell>
          <cell r="AG1099">
            <v>0</v>
          </cell>
        </row>
        <row r="1100">
          <cell r="B1100">
            <v>2406</v>
          </cell>
          <cell r="C1100" t="str">
            <v>AMPLIFIER</v>
          </cell>
          <cell r="D1100" t="str">
            <v>120W</v>
          </cell>
          <cell r="E1100" t="str">
            <v>개</v>
          </cell>
          <cell r="F1100">
            <v>998</v>
          </cell>
          <cell r="G1100">
            <v>438000</v>
          </cell>
          <cell r="H1100">
            <v>1051</v>
          </cell>
          <cell r="I1100">
            <v>37000</v>
          </cell>
          <cell r="O1100">
            <v>438000</v>
          </cell>
          <cell r="R1100">
            <v>0</v>
          </cell>
          <cell r="U1100">
            <v>0</v>
          </cell>
          <cell r="V1100">
            <v>1</v>
          </cell>
          <cell r="Y1100" t="str">
            <v>통신설비공</v>
          </cell>
          <cell r="Z1100">
            <v>0.24</v>
          </cell>
          <cell r="AA1100">
            <v>0.24</v>
          </cell>
          <cell r="AB1100" t="str">
            <v>통신산업기사</v>
          </cell>
          <cell r="AC1100">
            <v>0.24</v>
          </cell>
          <cell r="AD1100">
            <v>0.24</v>
          </cell>
          <cell r="AE1100">
            <v>1</v>
          </cell>
          <cell r="AF1100" t="str">
            <v>통5-3-3라</v>
          </cell>
          <cell r="AG1100">
            <v>0</v>
          </cell>
        </row>
        <row r="1101">
          <cell r="B1101">
            <v>2407</v>
          </cell>
          <cell r="C1101" t="str">
            <v>AMPLIFIER</v>
          </cell>
          <cell r="D1101" t="str">
            <v>240W</v>
          </cell>
          <cell r="E1101" t="str">
            <v>개</v>
          </cell>
          <cell r="F1101">
            <v>998</v>
          </cell>
          <cell r="G1101">
            <v>660000</v>
          </cell>
          <cell r="H1101">
            <v>1051</v>
          </cell>
          <cell r="I1101">
            <v>87000</v>
          </cell>
          <cell r="L1101">
            <v>63900</v>
          </cell>
          <cell r="O1101">
            <v>660000</v>
          </cell>
          <cell r="R1101">
            <v>0</v>
          </cell>
          <cell r="U1101">
            <v>0</v>
          </cell>
          <cell r="V1101">
            <v>1</v>
          </cell>
          <cell r="Y1101" t="str">
            <v>통신설비공</v>
          </cell>
          <cell r="Z1101">
            <v>0.24</v>
          </cell>
          <cell r="AA1101">
            <v>0.24</v>
          </cell>
          <cell r="AB1101" t="str">
            <v>통신산업기사</v>
          </cell>
          <cell r="AC1101">
            <v>0.24</v>
          </cell>
          <cell r="AD1101">
            <v>0.24</v>
          </cell>
          <cell r="AE1101">
            <v>1</v>
          </cell>
          <cell r="AF1101" t="str">
            <v>통5-3-3라</v>
          </cell>
          <cell r="AG1101">
            <v>0</v>
          </cell>
        </row>
        <row r="1102">
          <cell r="B1102">
            <v>240711</v>
          </cell>
          <cell r="C1102" t="str">
            <v>POTABLE AMPLIFIER</v>
          </cell>
          <cell r="D1102" t="str">
            <v>35W</v>
          </cell>
          <cell r="E1102" t="str">
            <v>개</v>
          </cell>
          <cell r="F1102">
            <v>988</v>
          </cell>
          <cell r="G1102">
            <v>180000</v>
          </cell>
          <cell r="L1102">
            <v>83000</v>
          </cell>
          <cell r="O1102">
            <v>180000</v>
          </cell>
          <cell r="R1102">
            <v>0</v>
          </cell>
          <cell r="U1102">
            <v>0</v>
          </cell>
          <cell r="V1102">
            <v>1</v>
          </cell>
          <cell r="Y1102" t="str">
            <v>통신설비공</v>
          </cell>
          <cell r="Z1102">
            <v>0.24</v>
          </cell>
          <cell r="AA1102">
            <v>0.24</v>
          </cell>
          <cell r="AB1102" t="str">
            <v>통신산업기사</v>
          </cell>
          <cell r="AC1102">
            <v>0.24</v>
          </cell>
          <cell r="AD1102">
            <v>0.24</v>
          </cell>
          <cell r="AE1102">
            <v>1</v>
          </cell>
          <cell r="AF1102" t="str">
            <v>통5-3-3라</v>
          </cell>
          <cell r="AG1102">
            <v>0</v>
          </cell>
        </row>
        <row r="1103">
          <cell r="B1103">
            <v>2408</v>
          </cell>
          <cell r="C1103" t="str">
            <v>ATT (ATTENUATOR)</v>
          </cell>
          <cell r="D1103" t="str">
            <v>3W</v>
          </cell>
          <cell r="E1103" t="str">
            <v>개</v>
          </cell>
          <cell r="F1103">
            <v>998</v>
          </cell>
          <cell r="G1103">
            <v>9000</v>
          </cell>
          <cell r="H1103">
            <v>1051</v>
          </cell>
          <cell r="I1103">
            <v>77000</v>
          </cell>
          <cell r="L1103">
            <v>55800</v>
          </cell>
          <cell r="O1103">
            <v>9000</v>
          </cell>
          <cell r="R1103">
            <v>0</v>
          </cell>
          <cell r="U1103">
            <v>0</v>
          </cell>
          <cell r="V1103">
            <v>1</v>
          </cell>
          <cell r="Y1103" t="str">
            <v>통신설비공</v>
          </cell>
          <cell r="Z1103">
            <v>6.5000000000000002E-2</v>
          </cell>
          <cell r="AA1103">
            <v>6.5000000000000002E-2</v>
          </cell>
          <cell r="AB1103" t="str">
            <v>보통인부</v>
          </cell>
          <cell r="AC1103">
            <v>0.432</v>
          </cell>
          <cell r="AD1103">
            <v>0</v>
          </cell>
          <cell r="AE1103">
            <v>1</v>
          </cell>
          <cell r="AF1103" t="str">
            <v>전7-14나</v>
          </cell>
          <cell r="AG1103">
            <v>0</v>
          </cell>
        </row>
        <row r="1104">
          <cell r="B1104">
            <v>2409</v>
          </cell>
          <cell r="C1104" t="str">
            <v>ATT (ATTENUATOR)</v>
          </cell>
          <cell r="D1104" t="str">
            <v>30W</v>
          </cell>
          <cell r="E1104" t="str">
            <v>개</v>
          </cell>
          <cell r="F1104">
            <v>998</v>
          </cell>
          <cell r="G1104">
            <v>11000</v>
          </cell>
          <cell r="O1104">
            <v>11000</v>
          </cell>
          <cell r="R1104">
            <v>0</v>
          </cell>
          <cell r="U1104">
            <v>0</v>
          </cell>
          <cell r="V1104">
            <v>1</v>
          </cell>
          <cell r="Y1104" t="str">
            <v>통신설비공</v>
          </cell>
          <cell r="Z1104">
            <v>7.8E-2</v>
          </cell>
          <cell r="AA1104">
            <v>7.8E-2</v>
          </cell>
          <cell r="AD1104">
            <v>0</v>
          </cell>
          <cell r="AE1104">
            <v>1</v>
          </cell>
          <cell r="AF1104" t="str">
            <v>전7-14나</v>
          </cell>
          <cell r="AG1104">
            <v>0</v>
          </cell>
        </row>
        <row r="1105">
          <cell r="B1105">
            <v>2410</v>
          </cell>
          <cell r="C1105" t="str">
            <v>스피커</v>
          </cell>
          <cell r="D1105" t="str">
            <v>컬럼형10W(옥외)</v>
          </cell>
          <cell r="E1105" t="str">
            <v>개</v>
          </cell>
          <cell r="F1105">
            <v>998</v>
          </cell>
          <cell r="G1105">
            <v>43000</v>
          </cell>
          <cell r="O1105">
            <v>43000</v>
          </cell>
          <cell r="R1105">
            <v>0</v>
          </cell>
          <cell r="U1105">
            <v>0</v>
          </cell>
          <cell r="V1105">
            <v>1</v>
          </cell>
          <cell r="Y1105" t="str">
            <v>통신설비공</v>
          </cell>
          <cell r="Z1105">
            <v>0.19800000000000001</v>
          </cell>
          <cell r="AA1105">
            <v>0.19800000000000001</v>
          </cell>
          <cell r="AD1105">
            <v>0</v>
          </cell>
          <cell r="AE1105">
            <v>1</v>
          </cell>
          <cell r="AF1105" t="str">
            <v>통5-3-3다</v>
          </cell>
          <cell r="AG1105">
            <v>0</v>
          </cell>
        </row>
        <row r="1106">
          <cell r="B1106">
            <v>2411</v>
          </cell>
          <cell r="C1106" t="str">
            <v>LOCAL AMP SELECTOR</v>
          </cell>
          <cell r="D1106" t="str">
            <v>120W</v>
          </cell>
          <cell r="E1106" t="str">
            <v>개</v>
          </cell>
          <cell r="F1106">
            <v>998</v>
          </cell>
          <cell r="G1106">
            <v>438000</v>
          </cell>
          <cell r="L1106">
            <v>50000</v>
          </cell>
          <cell r="O1106">
            <v>50000</v>
          </cell>
          <cell r="R1106">
            <v>0</v>
          </cell>
          <cell r="U1106">
            <v>0</v>
          </cell>
          <cell r="V1106">
            <v>1</v>
          </cell>
          <cell r="Y1106" t="str">
            <v>통신내선공</v>
          </cell>
          <cell r="Z1106">
            <v>0.33</v>
          </cell>
          <cell r="AA1106">
            <v>0.33</v>
          </cell>
          <cell r="AB1106" t="str">
            <v>통신산업기사</v>
          </cell>
          <cell r="AC1106">
            <v>0.24</v>
          </cell>
          <cell r="AD1106">
            <v>0</v>
          </cell>
          <cell r="AE1106">
            <v>1</v>
          </cell>
          <cell r="AF1106" t="str">
            <v>통5-3-3다</v>
          </cell>
          <cell r="AG1106">
            <v>0</v>
          </cell>
        </row>
        <row r="1107">
          <cell r="B1107">
            <v>2421</v>
          </cell>
          <cell r="C1107" t="str">
            <v>단자함</v>
          </cell>
          <cell r="D1107" t="str">
            <v>SUS 10P</v>
          </cell>
          <cell r="E1107" t="str">
            <v>개</v>
          </cell>
          <cell r="F1107">
            <v>1022</v>
          </cell>
          <cell r="G1107">
            <v>23000</v>
          </cell>
          <cell r="O1107">
            <v>23000</v>
          </cell>
          <cell r="R1107">
            <v>0</v>
          </cell>
          <cell r="U1107">
            <v>0</v>
          </cell>
          <cell r="V1107">
            <v>1</v>
          </cell>
          <cell r="Y1107" t="str">
            <v>통신내선공</v>
          </cell>
          <cell r="Z1107">
            <v>0.34</v>
          </cell>
          <cell r="AA1107">
            <v>0.34</v>
          </cell>
          <cell r="AB1107" t="str">
            <v>보통인부</v>
          </cell>
          <cell r="AC1107">
            <v>0.17</v>
          </cell>
          <cell r="AD1107">
            <v>0.17</v>
          </cell>
          <cell r="AE1107">
            <v>1</v>
          </cell>
          <cell r="AF1107" t="str">
            <v>통3-30</v>
          </cell>
          <cell r="AG1107">
            <v>0</v>
          </cell>
        </row>
        <row r="1108">
          <cell r="B1108">
            <v>2422</v>
          </cell>
          <cell r="C1108" t="str">
            <v>단자함</v>
          </cell>
          <cell r="D1108" t="str">
            <v>SUS 20P</v>
          </cell>
          <cell r="E1108" t="str">
            <v>개</v>
          </cell>
          <cell r="F1108">
            <v>1022</v>
          </cell>
          <cell r="G1108">
            <v>27000</v>
          </cell>
          <cell r="O1108">
            <v>27000</v>
          </cell>
          <cell r="R1108">
            <v>0</v>
          </cell>
          <cell r="U1108">
            <v>0</v>
          </cell>
          <cell r="V1108">
            <v>1</v>
          </cell>
          <cell r="Y1108" t="str">
            <v>통신내선공</v>
          </cell>
          <cell r="Z1108">
            <v>0.36</v>
          </cell>
          <cell r="AA1108">
            <v>0.36</v>
          </cell>
          <cell r="AB1108" t="str">
            <v>보통인부</v>
          </cell>
          <cell r="AC1108">
            <v>0.18</v>
          </cell>
          <cell r="AD1108">
            <v>0.18</v>
          </cell>
          <cell r="AE1108">
            <v>1</v>
          </cell>
          <cell r="AF1108" t="str">
            <v>통3-30</v>
          </cell>
          <cell r="AG1108">
            <v>0</v>
          </cell>
        </row>
        <row r="1109">
          <cell r="B1109">
            <v>2423</v>
          </cell>
          <cell r="C1109" t="str">
            <v>단자함</v>
          </cell>
          <cell r="D1109" t="str">
            <v>SUS 30P</v>
          </cell>
          <cell r="E1109" t="str">
            <v>개</v>
          </cell>
          <cell r="F1109">
            <v>1022</v>
          </cell>
          <cell r="G1109">
            <v>34000</v>
          </cell>
          <cell r="O1109">
            <v>34000</v>
          </cell>
          <cell r="R1109">
            <v>0</v>
          </cell>
          <cell r="U1109">
            <v>0</v>
          </cell>
          <cell r="V1109">
            <v>1</v>
          </cell>
          <cell r="Y1109" t="str">
            <v>통신내선공</v>
          </cell>
          <cell r="Z1109">
            <v>0.65</v>
          </cell>
          <cell r="AA1109">
            <v>0.65</v>
          </cell>
          <cell r="AB1109" t="str">
            <v>보통인부</v>
          </cell>
          <cell r="AC1109">
            <v>0.45</v>
          </cell>
          <cell r="AD1109">
            <v>0.45</v>
          </cell>
          <cell r="AE1109">
            <v>1</v>
          </cell>
          <cell r="AF1109" t="str">
            <v>통3-30</v>
          </cell>
          <cell r="AG1109">
            <v>0</v>
          </cell>
        </row>
        <row r="1110">
          <cell r="B1110">
            <v>2424</v>
          </cell>
          <cell r="C1110" t="str">
            <v>단자함</v>
          </cell>
          <cell r="D1110" t="str">
            <v>SUS 40P</v>
          </cell>
          <cell r="E1110" t="str">
            <v>개</v>
          </cell>
          <cell r="F1110">
            <v>1022</v>
          </cell>
          <cell r="G1110">
            <v>37000</v>
          </cell>
          <cell r="O1110">
            <v>37000</v>
          </cell>
          <cell r="R1110">
            <v>0</v>
          </cell>
          <cell r="U1110">
            <v>0</v>
          </cell>
          <cell r="V1110">
            <v>1</v>
          </cell>
          <cell r="Y1110" t="str">
            <v>통신내선공</v>
          </cell>
          <cell r="Z1110">
            <v>0.65</v>
          </cell>
          <cell r="AA1110">
            <v>0.65</v>
          </cell>
          <cell r="AB1110" t="str">
            <v>보통인부</v>
          </cell>
          <cell r="AC1110">
            <v>0.45</v>
          </cell>
          <cell r="AD1110">
            <v>0.45</v>
          </cell>
          <cell r="AE1110">
            <v>1</v>
          </cell>
          <cell r="AF1110" t="str">
            <v>통3-30</v>
          </cell>
          <cell r="AG1110">
            <v>0</v>
          </cell>
        </row>
        <row r="1111">
          <cell r="B1111">
            <v>2425</v>
          </cell>
          <cell r="C1111" t="str">
            <v>단자함</v>
          </cell>
          <cell r="D1111" t="str">
            <v>SUS 50P</v>
          </cell>
          <cell r="E1111" t="str">
            <v>개</v>
          </cell>
          <cell r="F1111">
            <v>1022</v>
          </cell>
          <cell r="G1111">
            <v>55000</v>
          </cell>
          <cell r="O1111">
            <v>55000</v>
          </cell>
          <cell r="R1111">
            <v>0</v>
          </cell>
          <cell r="U1111">
            <v>0</v>
          </cell>
          <cell r="V1111">
            <v>1</v>
          </cell>
          <cell r="Y1111" t="str">
            <v>통신내선공</v>
          </cell>
          <cell r="Z1111">
            <v>0.65</v>
          </cell>
          <cell r="AA1111">
            <v>0.65</v>
          </cell>
          <cell r="AB1111" t="str">
            <v>보통인부</v>
          </cell>
          <cell r="AC1111">
            <v>0.45</v>
          </cell>
          <cell r="AD1111">
            <v>0.45</v>
          </cell>
          <cell r="AE1111">
            <v>1</v>
          </cell>
          <cell r="AF1111" t="str">
            <v>통3-30</v>
          </cell>
          <cell r="AG1111">
            <v>0</v>
          </cell>
        </row>
        <row r="1112">
          <cell r="B1112">
            <v>2426</v>
          </cell>
          <cell r="C1112" t="str">
            <v>단자함</v>
          </cell>
          <cell r="D1112" t="str">
            <v>SUS 60P</v>
          </cell>
          <cell r="E1112" t="str">
            <v>개</v>
          </cell>
          <cell r="F1112">
            <v>1022</v>
          </cell>
          <cell r="G1112">
            <v>58000</v>
          </cell>
          <cell r="L1112">
            <v>50000</v>
          </cell>
          <cell r="O1112">
            <v>58000</v>
          </cell>
          <cell r="R1112">
            <v>0</v>
          </cell>
          <cell r="U1112">
            <v>0</v>
          </cell>
          <cell r="V1112">
            <v>1</v>
          </cell>
          <cell r="Y1112" t="str">
            <v>통신내선공</v>
          </cell>
          <cell r="Z1112">
            <v>0.69</v>
          </cell>
          <cell r="AA1112">
            <v>0.69</v>
          </cell>
          <cell r="AB1112" t="str">
            <v>보통인부</v>
          </cell>
          <cell r="AC1112">
            <v>0.49</v>
          </cell>
          <cell r="AD1112">
            <v>0.49</v>
          </cell>
          <cell r="AE1112">
            <v>1</v>
          </cell>
          <cell r="AF1112" t="str">
            <v>통3-30</v>
          </cell>
          <cell r="AG1112">
            <v>0</v>
          </cell>
        </row>
        <row r="1113">
          <cell r="B1113">
            <v>2427</v>
          </cell>
          <cell r="C1113" t="str">
            <v>단자함</v>
          </cell>
          <cell r="D1113" t="str">
            <v>SUS 100P</v>
          </cell>
          <cell r="E1113" t="str">
            <v>개</v>
          </cell>
          <cell r="F1113">
            <v>1022</v>
          </cell>
          <cell r="G1113">
            <v>98000</v>
          </cell>
          <cell r="O1113">
            <v>98000</v>
          </cell>
          <cell r="R1113">
            <v>0</v>
          </cell>
          <cell r="U1113">
            <v>0</v>
          </cell>
          <cell r="V1113">
            <v>1</v>
          </cell>
          <cell r="Y1113" t="str">
            <v>통신내선공</v>
          </cell>
          <cell r="Z1113">
            <v>0.69</v>
          </cell>
          <cell r="AA1113">
            <v>0.69</v>
          </cell>
          <cell r="AB1113" t="str">
            <v>보통인부</v>
          </cell>
          <cell r="AC1113">
            <v>0.49</v>
          </cell>
          <cell r="AD1113">
            <v>0.49</v>
          </cell>
          <cell r="AE1113">
            <v>1</v>
          </cell>
          <cell r="AF1113" t="str">
            <v>통3-30</v>
          </cell>
          <cell r="AG1113">
            <v>0</v>
          </cell>
        </row>
        <row r="1114">
          <cell r="B1114">
            <v>2429</v>
          </cell>
          <cell r="C1114" t="str">
            <v>단자함</v>
          </cell>
          <cell r="D1114" t="str">
            <v>SUS 150P</v>
          </cell>
          <cell r="E1114" t="str">
            <v>개</v>
          </cell>
          <cell r="F1114">
            <v>1022</v>
          </cell>
          <cell r="G1114">
            <v>128000</v>
          </cell>
          <cell r="O1114">
            <v>128000</v>
          </cell>
          <cell r="R1114">
            <v>0</v>
          </cell>
          <cell r="U1114">
            <v>0</v>
          </cell>
          <cell r="V1114">
            <v>1</v>
          </cell>
          <cell r="Y1114" t="str">
            <v>통신내선공</v>
          </cell>
          <cell r="Z1114">
            <v>0.78</v>
          </cell>
          <cell r="AA1114">
            <v>0.78</v>
          </cell>
          <cell r="AB1114" t="str">
            <v>보통인부</v>
          </cell>
          <cell r="AC1114">
            <v>0.54</v>
          </cell>
          <cell r="AD1114">
            <v>0.54</v>
          </cell>
          <cell r="AE1114">
            <v>1</v>
          </cell>
          <cell r="AF1114" t="str">
            <v>통3-30</v>
          </cell>
          <cell r="AG1114">
            <v>0</v>
          </cell>
        </row>
        <row r="1115">
          <cell r="B1115">
            <v>2428</v>
          </cell>
          <cell r="C1115" t="str">
            <v>단자함</v>
          </cell>
          <cell r="D1115" t="str">
            <v>SUS 200P</v>
          </cell>
          <cell r="E1115" t="str">
            <v>개</v>
          </cell>
          <cell r="F1115">
            <v>1022</v>
          </cell>
          <cell r="G1115">
            <v>160000</v>
          </cell>
          <cell r="O1115">
            <v>160000</v>
          </cell>
          <cell r="R1115">
            <v>0</v>
          </cell>
          <cell r="U1115">
            <v>0</v>
          </cell>
          <cell r="V1115">
            <v>1</v>
          </cell>
          <cell r="Y1115" t="str">
            <v>통신내선공</v>
          </cell>
          <cell r="Z1115">
            <v>0.82</v>
          </cell>
          <cell r="AA1115">
            <v>0.82</v>
          </cell>
          <cell r="AB1115" t="str">
            <v>보통인부</v>
          </cell>
          <cell r="AC1115">
            <v>0.59</v>
          </cell>
          <cell r="AD1115">
            <v>0.59</v>
          </cell>
          <cell r="AE1115">
            <v>1</v>
          </cell>
          <cell r="AF1115" t="str">
            <v>통3-30</v>
          </cell>
          <cell r="AG1115">
            <v>0</v>
          </cell>
        </row>
        <row r="1116">
          <cell r="B1116">
            <v>2501</v>
          </cell>
          <cell r="C1116" t="str">
            <v>상호식 인터폰</v>
          </cell>
          <cell r="D1116" t="str">
            <v>3회로</v>
          </cell>
          <cell r="E1116" t="str">
            <v>EA</v>
          </cell>
          <cell r="F1116">
            <v>1019</v>
          </cell>
          <cell r="G1116">
            <v>38000</v>
          </cell>
          <cell r="O1116">
            <v>38000</v>
          </cell>
          <cell r="R1116">
            <v>0</v>
          </cell>
          <cell r="U1116">
            <v>0</v>
          </cell>
          <cell r="V1116">
            <v>1</v>
          </cell>
          <cell r="Y1116" t="str">
            <v>통신내선공</v>
          </cell>
          <cell r="Z1116">
            <v>0.06</v>
          </cell>
          <cell r="AA1116">
            <v>0.06</v>
          </cell>
          <cell r="AB1116" t="str">
            <v>보통인부</v>
          </cell>
          <cell r="AC1116">
            <v>0.45</v>
          </cell>
          <cell r="AD1116">
            <v>0</v>
          </cell>
          <cell r="AE1116">
            <v>1</v>
          </cell>
          <cell r="AF1116" t="str">
            <v>통3-30</v>
          </cell>
          <cell r="AG1116">
            <v>0</v>
          </cell>
        </row>
        <row r="1117">
          <cell r="B1117">
            <v>2502</v>
          </cell>
          <cell r="C1117" t="str">
            <v>비디오 도어폰</v>
          </cell>
          <cell r="D1117" t="str">
            <v>칼라폰</v>
          </cell>
          <cell r="E1117" t="str">
            <v>SET</v>
          </cell>
          <cell r="F1117">
            <v>1019</v>
          </cell>
          <cell r="G1117">
            <v>700000</v>
          </cell>
          <cell r="O1117">
            <v>700000</v>
          </cell>
          <cell r="R1117">
            <v>0</v>
          </cell>
          <cell r="U1117">
            <v>0</v>
          </cell>
          <cell r="V1117">
            <v>1</v>
          </cell>
          <cell r="Y1117" t="str">
            <v>통신내선공</v>
          </cell>
          <cell r="Z1117">
            <v>0.25</v>
          </cell>
          <cell r="AA1117">
            <v>0.25</v>
          </cell>
          <cell r="AB1117" t="str">
            <v>보통인부</v>
          </cell>
          <cell r="AC1117">
            <v>0.45</v>
          </cell>
          <cell r="AD1117">
            <v>0</v>
          </cell>
          <cell r="AE1117">
            <v>1</v>
          </cell>
          <cell r="AF1117" t="str">
            <v>통3-39</v>
          </cell>
          <cell r="AG1117">
            <v>0</v>
          </cell>
        </row>
        <row r="1118">
          <cell r="B1118">
            <v>2518</v>
          </cell>
          <cell r="C1118" t="str">
            <v>RACK</v>
          </cell>
          <cell r="D1118" t="str">
            <v>19"*1500*400</v>
          </cell>
          <cell r="E1118" t="str">
            <v>SET</v>
          </cell>
          <cell r="F1118">
            <v>998</v>
          </cell>
          <cell r="G1118">
            <v>519000</v>
          </cell>
          <cell r="O1118">
            <v>519000</v>
          </cell>
          <cell r="R1118">
            <v>0</v>
          </cell>
          <cell r="U1118">
            <v>0</v>
          </cell>
          <cell r="V1118">
            <v>1</v>
          </cell>
          <cell r="Y1118" t="str">
            <v>통신설비공</v>
          </cell>
          <cell r="Z1118">
            <v>1.5</v>
          </cell>
          <cell r="AA1118">
            <v>1.5</v>
          </cell>
          <cell r="AB1118" t="str">
            <v>보통인부</v>
          </cell>
          <cell r="AC1118">
            <v>0.5</v>
          </cell>
          <cell r="AD1118">
            <v>0.5</v>
          </cell>
          <cell r="AE1118">
            <v>1</v>
          </cell>
          <cell r="AF1118" t="str">
            <v>통5-3-3다</v>
          </cell>
          <cell r="AG1118">
            <v>0</v>
          </cell>
        </row>
        <row r="1119">
          <cell r="B1119">
            <v>2519</v>
          </cell>
          <cell r="C1119" t="str">
            <v>RACK</v>
          </cell>
          <cell r="D1119" t="str">
            <v>19"*1000*400</v>
          </cell>
          <cell r="E1119" t="str">
            <v>SET</v>
          </cell>
          <cell r="F1119">
            <v>998</v>
          </cell>
          <cell r="G1119">
            <v>462000</v>
          </cell>
          <cell r="L1119">
            <v>400000</v>
          </cell>
          <cell r="O1119">
            <v>400000</v>
          </cell>
          <cell r="R1119">
            <v>0</v>
          </cell>
          <cell r="U1119">
            <v>0</v>
          </cell>
          <cell r="V1119">
            <v>1</v>
          </cell>
          <cell r="Y1119" t="str">
            <v>통신설비공</v>
          </cell>
          <cell r="Z1119">
            <v>1.5</v>
          </cell>
          <cell r="AA1119">
            <v>1.5</v>
          </cell>
          <cell r="AB1119" t="str">
            <v>보통인부</v>
          </cell>
          <cell r="AC1119">
            <v>0.5</v>
          </cell>
          <cell r="AD1119">
            <v>0.5</v>
          </cell>
          <cell r="AE1119">
            <v>1</v>
          </cell>
          <cell r="AF1119" t="str">
            <v>통5-3-3다</v>
          </cell>
          <cell r="AG1119">
            <v>0</v>
          </cell>
        </row>
        <row r="1120">
          <cell r="B1120">
            <v>2520</v>
          </cell>
          <cell r="C1120" t="str">
            <v>RACK</v>
          </cell>
          <cell r="D1120" t="str">
            <v>19"*1500*600</v>
          </cell>
          <cell r="E1120" t="str">
            <v>SET</v>
          </cell>
          <cell r="F1120">
            <v>998</v>
          </cell>
          <cell r="G1120">
            <v>462000</v>
          </cell>
          <cell r="L1120">
            <v>400000</v>
          </cell>
          <cell r="O1120">
            <v>400000</v>
          </cell>
          <cell r="R1120">
            <v>0</v>
          </cell>
          <cell r="U1120">
            <v>0</v>
          </cell>
          <cell r="V1120">
            <v>1</v>
          </cell>
          <cell r="Y1120" t="str">
            <v>통신설비공</v>
          </cell>
          <cell r="Z1120">
            <v>1.5</v>
          </cell>
          <cell r="AA1120">
            <v>1.5</v>
          </cell>
          <cell r="AB1120" t="str">
            <v>보통인부</v>
          </cell>
          <cell r="AC1120">
            <v>0.5</v>
          </cell>
          <cell r="AD1120">
            <v>0.5</v>
          </cell>
          <cell r="AE1120">
            <v>1</v>
          </cell>
          <cell r="AF1120" t="str">
            <v>통5-3-3다</v>
          </cell>
          <cell r="AG1120">
            <v>0</v>
          </cell>
        </row>
        <row r="1121">
          <cell r="B1121">
            <v>2521</v>
          </cell>
          <cell r="C1121" t="str">
            <v>MDF 캐비넷랙</v>
          </cell>
          <cell r="D1121" t="str">
            <v>19" 600*1800*600</v>
          </cell>
          <cell r="E1121" t="str">
            <v>SET</v>
          </cell>
          <cell r="F1121">
            <v>1022</v>
          </cell>
          <cell r="G1121">
            <v>160000</v>
          </cell>
          <cell r="L1121">
            <v>550000</v>
          </cell>
          <cell r="O1121">
            <v>550000</v>
          </cell>
          <cell r="R1121">
            <v>0</v>
          </cell>
          <cell r="U1121">
            <v>0</v>
          </cell>
          <cell r="V1121">
            <v>1</v>
          </cell>
          <cell r="Y1121" t="str">
            <v>통신설비공</v>
          </cell>
          <cell r="Z1121">
            <v>1.5</v>
          </cell>
          <cell r="AA1121">
            <v>1.5</v>
          </cell>
          <cell r="AB1121" t="str">
            <v>보통인부</v>
          </cell>
          <cell r="AC1121">
            <v>0.5</v>
          </cell>
          <cell r="AD1121">
            <v>0.5</v>
          </cell>
          <cell r="AE1121">
            <v>1</v>
          </cell>
          <cell r="AF1121" t="str">
            <v>통5-3-3다</v>
          </cell>
          <cell r="AG1121">
            <v>0</v>
          </cell>
        </row>
        <row r="1122">
          <cell r="B1122">
            <v>2523</v>
          </cell>
          <cell r="C1122" t="str">
            <v>피뢰탄기반</v>
          </cell>
          <cell r="D1122" t="str">
            <v>3회로</v>
          </cell>
          <cell r="E1122" t="str">
            <v>개</v>
          </cell>
          <cell r="F1122">
            <v>1019</v>
          </cell>
          <cell r="G1122">
            <v>38000</v>
          </cell>
          <cell r="L1122">
            <v>35000</v>
          </cell>
          <cell r="O1122">
            <v>35000</v>
          </cell>
          <cell r="R1122">
            <v>0</v>
          </cell>
          <cell r="U1122">
            <v>0</v>
          </cell>
          <cell r="V1122">
            <v>1</v>
          </cell>
          <cell r="Y1122" t="str">
            <v>통신내선공</v>
          </cell>
          <cell r="Z1122">
            <v>0.06</v>
          </cell>
          <cell r="AA1122">
            <v>0</v>
          </cell>
          <cell r="AB1122" t="str">
            <v>보통인부</v>
          </cell>
          <cell r="AD1122">
            <v>0</v>
          </cell>
          <cell r="AE1122">
            <v>1</v>
          </cell>
          <cell r="AF1122" t="str">
            <v>통3-30</v>
          </cell>
          <cell r="AG1122">
            <v>0</v>
          </cell>
        </row>
        <row r="1123">
          <cell r="B1123">
            <v>2203</v>
          </cell>
          <cell r="C1123" t="str">
            <v>RECEIVER UNIT (R/X)</v>
          </cell>
          <cell r="D1123" t="str">
            <v>칼라폰</v>
          </cell>
          <cell r="E1123" t="str">
            <v>개</v>
          </cell>
          <cell r="F1123">
            <v>1013</v>
          </cell>
          <cell r="G1123">
            <v>450000</v>
          </cell>
          <cell r="O1123">
            <v>450000</v>
          </cell>
          <cell r="R1123">
            <v>0</v>
          </cell>
          <cell r="U1123">
            <v>0</v>
          </cell>
          <cell r="V1123">
            <v>1</v>
          </cell>
          <cell r="Y1123" t="str">
            <v>통신내선공</v>
          </cell>
          <cell r="Z1123">
            <v>0.66</v>
          </cell>
          <cell r="AA1123">
            <v>0.66</v>
          </cell>
          <cell r="AB1123" t="str">
            <v>보통인부</v>
          </cell>
          <cell r="AD1123">
            <v>0</v>
          </cell>
          <cell r="AE1123">
            <v>1</v>
          </cell>
          <cell r="AF1123" t="str">
            <v>통3-3-5</v>
          </cell>
          <cell r="AG1123">
            <v>0</v>
          </cell>
        </row>
        <row r="1124">
          <cell r="B1124">
            <v>30126</v>
          </cell>
          <cell r="C1124" t="str">
            <v>VMR</v>
          </cell>
          <cell r="D1124" t="str">
            <v>19"*1500*400</v>
          </cell>
          <cell r="E1124" t="str">
            <v>식</v>
          </cell>
          <cell r="F1124">
            <v>998</v>
          </cell>
          <cell r="G1124">
            <v>519000</v>
          </cell>
          <cell r="O1124">
            <v>0</v>
          </cell>
          <cell r="R1124">
            <v>0</v>
          </cell>
          <cell r="U1124">
            <v>0</v>
          </cell>
          <cell r="V1124">
            <v>1</v>
          </cell>
          <cell r="Y1124" t="str">
            <v>통신내선공</v>
          </cell>
          <cell r="Z1124">
            <v>0.66</v>
          </cell>
          <cell r="AA1124">
            <v>0.66</v>
          </cell>
          <cell r="AB1124" t="str">
            <v>보통인부</v>
          </cell>
          <cell r="AC1124">
            <v>0.5</v>
          </cell>
          <cell r="AD1124">
            <v>0</v>
          </cell>
          <cell r="AE1124">
            <v>1</v>
          </cell>
          <cell r="AF1124" t="str">
            <v>통3-3-5</v>
          </cell>
          <cell r="AG1124">
            <v>0</v>
          </cell>
        </row>
        <row r="1125">
          <cell r="B1125">
            <v>30127</v>
          </cell>
          <cell r="C1125" t="str">
            <v>VDA</v>
          </cell>
          <cell r="D1125" t="str">
            <v>19"*1000*400</v>
          </cell>
          <cell r="E1125" t="str">
            <v>식</v>
          </cell>
          <cell r="F1125">
            <v>998</v>
          </cell>
          <cell r="G1125">
            <v>462000</v>
          </cell>
          <cell r="L1125">
            <v>400000</v>
          </cell>
          <cell r="O1125">
            <v>0</v>
          </cell>
          <cell r="R1125">
            <v>0</v>
          </cell>
          <cell r="U1125">
            <v>0</v>
          </cell>
          <cell r="V1125">
            <v>1</v>
          </cell>
          <cell r="Y1125" t="str">
            <v>통신내선공</v>
          </cell>
          <cell r="Z1125">
            <v>0.66</v>
          </cell>
          <cell r="AA1125">
            <v>0.66</v>
          </cell>
          <cell r="AB1125" t="str">
            <v>보통인부</v>
          </cell>
          <cell r="AC1125">
            <v>0.5</v>
          </cell>
          <cell r="AD1125">
            <v>0</v>
          </cell>
          <cell r="AE1125">
            <v>1</v>
          </cell>
          <cell r="AF1125" t="str">
            <v>통3-3-5</v>
          </cell>
          <cell r="AG1125">
            <v>0</v>
          </cell>
        </row>
        <row r="1126">
          <cell r="B1126">
            <v>30128</v>
          </cell>
          <cell r="C1126" t="str">
            <v>LDBBY PHONE</v>
          </cell>
          <cell r="D1126" t="str">
            <v>19"*1500*600</v>
          </cell>
          <cell r="E1126" t="str">
            <v>식</v>
          </cell>
          <cell r="F1126">
            <v>998</v>
          </cell>
          <cell r="G1126">
            <v>462000</v>
          </cell>
          <cell r="L1126">
            <v>400000</v>
          </cell>
          <cell r="O1126">
            <v>0</v>
          </cell>
          <cell r="R1126">
            <v>0</v>
          </cell>
          <cell r="U1126">
            <v>0</v>
          </cell>
          <cell r="V1126">
            <v>1</v>
          </cell>
          <cell r="Y1126" t="str">
            <v>통신설비공</v>
          </cell>
          <cell r="Z1126">
            <v>1.1599999999999999</v>
          </cell>
          <cell r="AA1126">
            <v>1.1599999999999999</v>
          </cell>
          <cell r="AB1126" t="str">
            <v>통신산업기사</v>
          </cell>
          <cell r="AC1126">
            <v>0.49</v>
          </cell>
          <cell r="AD1126">
            <v>0.49</v>
          </cell>
          <cell r="AE1126">
            <v>1</v>
          </cell>
          <cell r="AF1126" t="str">
            <v>통8-1-8가(7)</v>
          </cell>
          <cell r="AG1126">
            <v>0</v>
          </cell>
        </row>
        <row r="1127">
          <cell r="B1127">
            <v>30129</v>
          </cell>
          <cell r="C1127" t="str">
            <v>AUTO DOOR</v>
          </cell>
          <cell r="D1127" t="str">
            <v>19" 600*1800*600</v>
          </cell>
          <cell r="E1127" t="str">
            <v>식</v>
          </cell>
          <cell r="L1127">
            <v>550000</v>
          </cell>
          <cell r="O1127">
            <v>0</v>
          </cell>
          <cell r="R1127">
            <v>0</v>
          </cell>
          <cell r="U1127">
            <v>0</v>
          </cell>
          <cell r="V1127">
            <v>1</v>
          </cell>
          <cell r="Y1127" t="str">
            <v>통신케이블전공</v>
          </cell>
          <cell r="Z1127">
            <v>1.1299999999999999</v>
          </cell>
          <cell r="AA1127">
            <v>1.1299999999999999</v>
          </cell>
          <cell r="AB1127" t="str">
            <v>통신산업기사</v>
          </cell>
          <cell r="AC1127">
            <v>0.19</v>
          </cell>
          <cell r="AD1127">
            <v>0.19</v>
          </cell>
          <cell r="AE1127">
            <v>1</v>
          </cell>
          <cell r="AF1127" t="str">
            <v>통8-1-9나</v>
          </cell>
          <cell r="AG1127">
            <v>0</v>
          </cell>
        </row>
        <row r="1128">
          <cell r="B1128">
            <v>30130</v>
          </cell>
          <cell r="C1128" t="str">
            <v xml:space="preserve">경비실 초소기 </v>
          </cell>
          <cell r="E1128" t="str">
            <v>식</v>
          </cell>
          <cell r="L1128">
            <v>35000</v>
          </cell>
          <cell r="O1128">
            <v>0</v>
          </cell>
          <cell r="R1128">
            <v>0</v>
          </cell>
          <cell r="U1128">
            <v>0</v>
          </cell>
          <cell r="V1128">
            <v>1</v>
          </cell>
          <cell r="Y1128" t="str">
            <v>통신설비공</v>
          </cell>
          <cell r="Z1128">
            <v>0.79200000000000004</v>
          </cell>
          <cell r="AA1128">
            <v>0.79200000000000004</v>
          </cell>
          <cell r="AB1128" t="str">
            <v>통신산업기사</v>
          </cell>
          <cell r="AC1128">
            <v>0.28000000000000003</v>
          </cell>
          <cell r="AD1128">
            <v>0.28000000000000003</v>
          </cell>
          <cell r="AE1128">
            <v>1</v>
          </cell>
          <cell r="AF1128" t="str">
            <v>통8-1-8가(8)</v>
          </cell>
          <cell r="AG1128">
            <v>0</v>
          </cell>
        </row>
        <row r="1129">
          <cell r="B1129">
            <v>30131</v>
          </cell>
          <cell r="C1129" t="str">
            <v>관리실 모기</v>
          </cell>
          <cell r="E1129" t="str">
            <v>식</v>
          </cell>
          <cell r="F1129">
            <v>1013</v>
          </cell>
          <cell r="G1129">
            <v>450000</v>
          </cell>
          <cell r="O1129">
            <v>0</v>
          </cell>
          <cell r="R1129">
            <v>0</v>
          </cell>
          <cell r="U1129">
            <v>0</v>
          </cell>
          <cell r="V1129">
            <v>1</v>
          </cell>
          <cell r="Y1129" t="str">
            <v>통신설비공</v>
          </cell>
          <cell r="Z1129">
            <v>0.99</v>
          </cell>
          <cell r="AA1129">
            <v>0.99</v>
          </cell>
          <cell r="AB1129" t="str">
            <v>통신산업기사</v>
          </cell>
          <cell r="AC1129">
            <v>0.35</v>
          </cell>
          <cell r="AD1129">
            <v>0.35</v>
          </cell>
          <cell r="AE1129">
            <v>1</v>
          </cell>
          <cell r="AF1129" t="str">
            <v>통8-1-8가(8)</v>
          </cell>
          <cell r="AG1129">
            <v>0</v>
          </cell>
        </row>
        <row r="1130">
          <cell r="B1130">
            <v>30132</v>
          </cell>
          <cell r="C1130" t="str">
            <v>H/A SYSTEM</v>
          </cell>
          <cell r="E1130" t="str">
            <v>식</v>
          </cell>
          <cell r="O1130">
            <v>0</v>
          </cell>
          <cell r="R1130">
            <v>0</v>
          </cell>
          <cell r="U1130">
            <v>0</v>
          </cell>
          <cell r="V1130">
            <v>1</v>
          </cell>
          <cell r="Y1130" t="str">
            <v>통신설비공</v>
          </cell>
          <cell r="Z1130">
            <v>0.99</v>
          </cell>
          <cell r="AA1130">
            <v>0.99</v>
          </cell>
          <cell r="AB1130" t="str">
            <v>통신산업기사</v>
          </cell>
          <cell r="AC1130">
            <v>0.66</v>
          </cell>
          <cell r="AD1130">
            <v>0.66</v>
          </cell>
          <cell r="AE1130">
            <v>1</v>
          </cell>
          <cell r="AF1130" t="str">
            <v>통8-1-8가(3)</v>
          </cell>
          <cell r="AG1130">
            <v>0</v>
          </cell>
        </row>
        <row r="1131">
          <cell r="B1131">
            <v>30133</v>
          </cell>
          <cell r="C1131" t="str">
            <v>도어카메라</v>
          </cell>
          <cell r="E1131" t="str">
            <v>EA</v>
          </cell>
          <cell r="O1131">
            <v>0</v>
          </cell>
          <cell r="R1131">
            <v>0</v>
          </cell>
          <cell r="U1131">
            <v>0</v>
          </cell>
          <cell r="V1131">
            <v>1</v>
          </cell>
          <cell r="Y1131" t="str">
            <v>통신설비공</v>
          </cell>
          <cell r="Z1131">
            <v>1.38</v>
          </cell>
          <cell r="AA1131">
            <v>1.38</v>
          </cell>
          <cell r="AB1131" t="str">
            <v>통신산업기사</v>
          </cell>
          <cell r="AC1131">
            <v>0.56000000000000005</v>
          </cell>
          <cell r="AD1131">
            <v>0.56000000000000005</v>
          </cell>
          <cell r="AE1131">
            <v>1</v>
          </cell>
          <cell r="AF1131" t="str">
            <v>통8-1-8가(2)</v>
          </cell>
          <cell r="AG1131">
            <v>0</v>
          </cell>
        </row>
        <row r="1132">
          <cell r="B1132">
            <v>30134</v>
          </cell>
          <cell r="C1132" t="str">
            <v>동체감지기</v>
          </cell>
          <cell r="E1132" t="str">
            <v>EA</v>
          </cell>
          <cell r="O1132">
            <v>0</v>
          </cell>
          <cell r="R1132">
            <v>0</v>
          </cell>
          <cell r="U1132">
            <v>0</v>
          </cell>
          <cell r="V1132">
            <v>1</v>
          </cell>
          <cell r="Y1132" t="str">
            <v>통신설비공</v>
          </cell>
          <cell r="Z1132">
            <v>0.16</v>
          </cell>
          <cell r="AA1132">
            <v>0.16</v>
          </cell>
          <cell r="AB1132" t="str">
            <v>통신산업기사</v>
          </cell>
          <cell r="AC1132">
            <v>0.49</v>
          </cell>
          <cell r="AD1132">
            <v>0</v>
          </cell>
          <cell r="AE1132">
            <v>1</v>
          </cell>
          <cell r="AF1132" t="str">
            <v>통8-1-3나</v>
          </cell>
          <cell r="AG1132">
            <v>0</v>
          </cell>
        </row>
        <row r="1133">
          <cell r="B1133">
            <v>30135</v>
          </cell>
          <cell r="C1133" t="str">
            <v>스피커폰</v>
          </cell>
          <cell r="E1133" t="str">
            <v>EA</v>
          </cell>
          <cell r="O1133">
            <v>0</v>
          </cell>
          <cell r="R1133">
            <v>0</v>
          </cell>
          <cell r="U1133">
            <v>0</v>
          </cell>
          <cell r="V1133">
            <v>1</v>
          </cell>
          <cell r="Y1133" t="str">
            <v>통신설비공</v>
          </cell>
          <cell r="Z1133">
            <v>0.33</v>
          </cell>
          <cell r="AA1133">
            <v>0.33</v>
          </cell>
          <cell r="AB1133" t="str">
            <v>통신산업기사</v>
          </cell>
          <cell r="AC1133">
            <v>0.19</v>
          </cell>
          <cell r="AD1133">
            <v>0</v>
          </cell>
          <cell r="AE1133">
            <v>1</v>
          </cell>
          <cell r="AF1133" t="str">
            <v>통8-1-8나(4,5)</v>
          </cell>
          <cell r="AG1133">
            <v>0</v>
          </cell>
        </row>
        <row r="1134">
          <cell r="B1134">
            <v>30136</v>
          </cell>
          <cell r="C1134" t="str">
            <v>방범스위치</v>
          </cell>
          <cell r="E1134" t="str">
            <v>EA</v>
          </cell>
          <cell r="O1134">
            <v>0</v>
          </cell>
          <cell r="R1134">
            <v>0</v>
          </cell>
          <cell r="U1134">
            <v>0</v>
          </cell>
          <cell r="V1134">
            <v>1</v>
          </cell>
          <cell r="Y1134" t="str">
            <v>통신케이블전공</v>
          </cell>
          <cell r="Z1134">
            <v>0.504</v>
          </cell>
          <cell r="AA1134">
            <v>0.504</v>
          </cell>
          <cell r="AB1134" t="str">
            <v>통신설비공</v>
          </cell>
          <cell r="AC1134">
            <v>0.504</v>
          </cell>
          <cell r="AD1134">
            <v>0.504</v>
          </cell>
          <cell r="AE1134">
            <v>1</v>
          </cell>
          <cell r="AF1134" t="str">
            <v>통8-1-9나</v>
          </cell>
          <cell r="AG1134">
            <v>0</v>
          </cell>
        </row>
        <row r="1135">
          <cell r="B1135">
            <v>30137</v>
          </cell>
          <cell r="C1135" t="str">
            <v>주방용TV</v>
          </cell>
          <cell r="E1135" t="str">
            <v>EA</v>
          </cell>
          <cell r="O1135">
            <v>0</v>
          </cell>
          <cell r="R1135">
            <v>0</v>
          </cell>
          <cell r="U1135">
            <v>0</v>
          </cell>
          <cell r="V1135">
            <v>1</v>
          </cell>
          <cell r="Y1135" t="str">
            <v>통신설비공</v>
          </cell>
          <cell r="Z1135">
            <v>0.44</v>
          </cell>
          <cell r="AA1135">
            <v>0.44</v>
          </cell>
          <cell r="AB1135" t="str">
            <v>통신산업기사</v>
          </cell>
          <cell r="AC1135">
            <v>0.41</v>
          </cell>
          <cell r="AD1135">
            <v>0.41</v>
          </cell>
          <cell r="AE1135">
            <v>1</v>
          </cell>
          <cell r="AF1135" t="str">
            <v>통8-1-8나(1)</v>
          </cell>
          <cell r="AG1135">
            <v>0</v>
          </cell>
        </row>
        <row r="1136">
          <cell r="B1136">
            <v>2901</v>
          </cell>
          <cell r="C1136" t="str">
            <v>외함(전면이면스텐)</v>
          </cell>
          <cell r="D1136" t="str">
            <v>400*300*150</v>
          </cell>
          <cell r="E1136" t="str">
            <v>면</v>
          </cell>
          <cell r="L1136">
            <v>53000</v>
          </cell>
          <cell r="O1136">
            <v>53000</v>
          </cell>
          <cell r="P1136" t="str">
            <v>내선전공</v>
          </cell>
          <cell r="Q1136">
            <v>0.66</v>
          </cell>
          <cell r="R1136">
            <v>0.66</v>
          </cell>
          <cell r="U1136">
            <v>0</v>
          </cell>
          <cell r="V1136">
            <v>1</v>
          </cell>
          <cell r="W1136" t="str">
            <v>전7-3</v>
          </cell>
          <cell r="Y1136" t="str">
            <v>통신설비공</v>
          </cell>
          <cell r="Z1136">
            <v>0.99</v>
          </cell>
          <cell r="AA1136">
            <v>0</v>
          </cell>
          <cell r="AB1136" t="str">
            <v>통신산업기사</v>
          </cell>
          <cell r="AC1136">
            <v>0.66</v>
          </cell>
          <cell r="AD1136">
            <v>0</v>
          </cell>
          <cell r="AE1136">
            <v>1</v>
          </cell>
          <cell r="AF1136" t="str">
            <v>통8-1-8가(3)</v>
          </cell>
          <cell r="AG1136">
            <v>0</v>
          </cell>
        </row>
        <row r="1137">
          <cell r="B1137">
            <v>2902</v>
          </cell>
          <cell r="C1137" t="str">
            <v>외함(전면이면스텐)</v>
          </cell>
          <cell r="D1137" t="str">
            <v>400*400*150</v>
          </cell>
          <cell r="E1137" t="str">
            <v>면</v>
          </cell>
          <cell r="L1137">
            <v>71000</v>
          </cell>
          <cell r="O1137">
            <v>71000</v>
          </cell>
          <cell r="P1137" t="str">
            <v>내선전공</v>
          </cell>
          <cell r="Q1137">
            <v>0.66</v>
          </cell>
          <cell r="R1137">
            <v>0.66</v>
          </cell>
          <cell r="U1137">
            <v>0</v>
          </cell>
          <cell r="V1137">
            <v>1</v>
          </cell>
          <cell r="W1137" t="str">
            <v>전7-3</v>
          </cell>
          <cell r="Y1137" t="str">
            <v>통신설비공</v>
          </cell>
          <cell r="Z1137">
            <v>1.38</v>
          </cell>
          <cell r="AA1137">
            <v>0</v>
          </cell>
          <cell r="AB1137" t="str">
            <v>통신산업기사</v>
          </cell>
          <cell r="AC1137">
            <v>0.56000000000000005</v>
          </cell>
          <cell r="AD1137">
            <v>0</v>
          </cell>
          <cell r="AE1137">
            <v>1</v>
          </cell>
          <cell r="AF1137" t="str">
            <v>통8-1-8가(2)</v>
          </cell>
          <cell r="AG1137">
            <v>0</v>
          </cell>
        </row>
        <row r="1138">
          <cell r="B1138">
            <v>2904</v>
          </cell>
          <cell r="C1138" t="str">
            <v>외함(전면이면스텐)</v>
          </cell>
          <cell r="D1138" t="str">
            <v>400*500*150</v>
          </cell>
          <cell r="E1138" t="str">
            <v>면</v>
          </cell>
          <cell r="L1138">
            <v>88000</v>
          </cell>
          <cell r="O1138">
            <v>88000</v>
          </cell>
          <cell r="P1138" t="str">
            <v>내선전공</v>
          </cell>
          <cell r="Q1138">
            <v>0.66</v>
          </cell>
          <cell r="R1138">
            <v>0.66</v>
          </cell>
          <cell r="U1138">
            <v>0</v>
          </cell>
          <cell r="V1138">
            <v>1</v>
          </cell>
          <cell r="W1138" t="str">
            <v>전7-3</v>
          </cell>
          <cell r="Y1138" t="str">
            <v>통신설비공</v>
          </cell>
          <cell r="Z1138">
            <v>0.16</v>
          </cell>
          <cell r="AA1138">
            <v>0</v>
          </cell>
          <cell r="AD1138">
            <v>0</v>
          </cell>
          <cell r="AE1138">
            <v>1</v>
          </cell>
          <cell r="AF1138" t="str">
            <v>통8-1-3나</v>
          </cell>
          <cell r="AG1138">
            <v>0</v>
          </cell>
        </row>
        <row r="1139">
          <cell r="B1139">
            <v>2905</v>
          </cell>
          <cell r="C1139" t="str">
            <v>AMP CASE</v>
          </cell>
          <cell r="D1139" t="str">
            <v>450*400*150</v>
          </cell>
          <cell r="E1139" t="str">
            <v>면</v>
          </cell>
          <cell r="O1139">
            <v>0</v>
          </cell>
          <cell r="R1139">
            <v>0</v>
          </cell>
          <cell r="U1139">
            <v>0</v>
          </cell>
          <cell r="V1139">
            <v>1</v>
          </cell>
          <cell r="Y1139" t="str">
            <v>통신설비공</v>
          </cell>
          <cell r="Z1139">
            <v>0.33</v>
          </cell>
          <cell r="AA1139">
            <v>0.33</v>
          </cell>
          <cell r="AD1139">
            <v>0</v>
          </cell>
          <cell r="AE1139">
            <v>1</v>
          </cell>
          <cell r="AF1139" t="str">
            <v>통8-1-8나(4,5)</v>
          </cell>
          <cell r="AG1139">
            <v>0</v>
          </cell>
        </row>
        <row r="1140">
          <cell r="B1140">
            <v>2905.3333333333298</v>
          </cell>
          <cell r="C1140" t="str">
            <v>외함(전면이면스텐)</v>
          </cell>
          <cell r="D1140" t="str">
            <v>400*600*150</v>
          </cell>
          <cell r="E1140" t="str">
            <v>면</v>
          </cell>
          <cell r="L1140">
            <v>106000</v>
          </cell>
          <cell r="O1140">
            <v>106000</v>
          </cell>
          <cell r="P1140" t="str">
            <v>내선전공</v>
          </cell>
          <cell r="Q1140">
            <v>0.66</v>
          </cell>
          <cell r="R1140">
            <v>0.66</v>
          </cell>
          <cell r="U1140">
            <v>0</v>
          </cell>
          <cell r="V1140">
            <v>1</v>
          </cell>
          <cell r="W1140" t="str">
            <v>전7-3</v>
          </cell>
          <cell r="Y1140" t="str">
            <v>통신케이블전공</v>
          </cell>
          <cell r="Z1140">
            <v>0.504</v>
          </cell>
          <cell r="AA1140">
            <v>0</v>
          </cell>
          <cell r="AB1140" t="str">
            <v>통신설비공</v>
          </cell>
          <cell r="AC1140">
            <v>0.504</v>
          </cell>
          <cell r="AD1140">
            <v>0</v>
          </cell>
          <cell r="AE1140">
            <v>1</v>
          </cell>
          <cell r="AF1140" t="str">
            <v>통8-1-9나</v>
          </cell>
          <cell r="AG1140">
            <v>0</v>
          </cell>
        </row>
        <row r="1141">
          <cell r="B1141">
            <v>2906.8333333333298</v>
          </cell>
          <cell r="C1141" t="str">
            <v>외함(전면이면스텐)</v>
          </cell>
          <cell r="D1141" t="str">
            <v>600*600*130</v>
          </cell>
          <cell r="E1141" t="str">
            <v>면</v>
          </cell>
          <cell r="L1141">
            <v>160000</v>
          </cell>
          <cell r="O1141">
            <v>160000</v>
          </cell>
          <cell r="P1141" t="str">
            <v>내선전공</v>
          </cell>
          <cell r="Q1141">
            <v>0.66</v>
          </cell>
          <cell r="R1141">
            <v>0.66</v>
          </cell>
          <cell r="U1141">
            <v>0</v>
          </cell>
          <cell r="V1141">
            <v>1</v>
          </cell>
          <cell r="W1141" t="str">
            <v>전7-3</v>
          </cell>
          <cell r="Y1141" t="str">
            <v>통신설비공</v>
          </cell>
          <cell r="Z1141">
            <v>0.44</v>
          </cell>
          <cell r="AA1141">
            <v>0</v>
          </cell>
          <cell r="AB1141" t="str">
            <v>통신산업기사</v>
          </cell>
          <cell r="AC1141">
            <v>0.41</v>
          </cell>
          <cell r="AD1141">
            <v>0</v>
          </cell>
          <cell r="AE1141">
            <v>1</v>
          </cell>
          <cell r="AF1141" t="str">
            <v>통8-1-8나(1)</v>
          </cell>
          <cell r="AG1141">
            <v>0</v>
          </cell>
        </row>
        <row r="1142">
          <cell r="B1142">
            <v>2908.3333333333298</v>
          </cell>
          <cell r="C1142" t="str">
            <v>외함(전면이면스텐)</v>
          </cell>
          <cell r="D1142" t="str">
            <v>500*700*150</v>
          </cell>
          <cell r="E1142" t="str">
            <v>면</v>
          </cell>
          <cell r="L1142">
            <v>155000</v>
          </cell>
          <cell r="O1142">
            <v>155000</v>
          </cell>
          <cell r="P1142" t="str">
            <v>내선전공</v>
          </cell>
          <cell r="Q1142">
            <v>0.66</v>
          </cell>
          <cell r="R1142">
            <v>0.66</v>
          </cell>
          <cell r="U1142">
            <v>0</v>
          </cell>
          <cell r="V1142">
            <v>1</v>
          </cell>
          <cell r="W1142" t="str">
            <v>전7-3</v>
          </cell>
          <cell r="AA1142">
            <v>0</v>
          </cell>
          <cell r="AD1142">
            <v>0</v>
          </cell>
          <cell r="AG1142">
            <v>0</v>
          </cell>
        </row>
        <row r="1143">
          <cell r="B1143">
            <v>2909.8333333333298</v>
          </cell>
          <cell r="C1143" t="str">
            <v>외함(전면이면스텐)</v>
          </cell>
          <cell r="D1143" t="str">
            <v>600*800*150</v>
          </cell>
          <cell r="E1143" t="str">
            <v>면</v>
          </cell>
          <cell r="L1143">
            <v>213000</v>
          </cell>
          <cell r="O1143">
            <v>213000</v>
          </cell>
          <cell r="P1143" t="str">
            <v>내선전공</v>
          </cell>
          <cell r="Q1143">
            <v>0.66</v>
          </cell>
          <cell r="R1143">
            <v>0.66</v>
          </cell>
          <cell r="U1143">
            <v>0</v>
          </cell>
          <cell r="V1143">
            <v>1</v>
          </cell>
          <cell r="W1143" t="str">
            <v>전7-3</v>
          </cell>
          <cell r="AA1143">
            <v>0</v>
          </cell>
          <cell r="AD1143">
            <v>0</v>
          </cell>
          <cell r="AG1143">
            <v>0</v>
          </cell>
        </row>
        <row r="1144">
          <cell r="B1144">
            <v>2911.3333333333298</v>
          </cell>
          <cell r="C1144" t="str">
            <v>외함(전면이면스텐)</v>
          </cell>
          <cell r="D1144" t="str">
            <v>600*900*150</v>
          </cell>
          <cell r="E1144" t="str">
            <v>면</v>
          </cell>
          <cell r="L1144">
            <v>240000</v>
          </cell>
          <cell r="O1144">
            <v>240000</v>
          </cell>
          <cell r="P1144" t="str">
            <v>내선전공</v>
          </cell>
          <cell r="Q1144">
            <v>0.66</v>
          </cell>
          <cell r="R1144">
            <v>0.66</v>
          </cell>
          <cell r="U1144">
            <v>0</v>
          </cell>
          <cell r="V1144">
            <v>1</v>
          </cell>
          <cell r="W1144" t="str">
            <v>전7-3</v>
          </cell>
          <cell r="AA1144">
            <v>0</v>
          </cell>
          <cell r="AD1144">
            <v>0</v>
          </cell>
          <cell r="AG1144">
            <v>0</v>
          </cell>
        </row>
        <row r="1145">
          <cell r="B1145">
            <v>2905</v>
          </cell>
          <cell r="C1145" t="str">
            <v>8.방송신호경비기기,유무선통신기기,축전지,건전기</v>
          </cell>
          <cell r="D1145" t="str">
            <v>450*400*150</v>
          </cell>
          <cell r="E1145" t="str">
            <v>면</v>
          </cell>
          <cell r="K1145" t="str">
            <v>방송,CCTV,CATV,인터폰,정보통신,단자함,MDF,LAN</v>
          </cell>
          <cell r="O1145">
            <v>0</v>
          </cell>
          <cell r="R1145">
            <v>0</v>
          </cell>
          <cell r="U1145">
            <v>0</v>
          </cell>
          <cell r="V1145">
            <v>1</v>
          </cell>
          <cell r="AA1145">
            <v>0</v>
          </cell>
          <cell r="AD1145">
            <v>0</v>
          </cell>
          <cell r="AG1145">
            <v>0</v>
          </cell>
        </row>
        <row r="1146">
          <cell r="B1146">
            <v>2905.3333333333298</v>
          </cell>
          <cell r="C1146" t="str">
            <v>화재감지기 (APT)</v>
          </cell>
          <cell r="D1146" t="str">
            <v>정온식 감지선형 감지기</v>
          </cell>
          <cell r="E1146" t="str">
            <v>M</v>
          </cell>
          <cell r="F1146">
            <v>762</v>
          </cell>
          <cell r="G1146">
            <v>15000</v>
          </cell>
          <cell r="L1146">
            <v>106000</v>
          </cell>
          <cell r="O1146">
            <v>15000</v>
          </cell>
          <cell r="P1146" t="str">
            <v>내선전공</v>
          </cell>
          <cell r="Q1146">
            <v>0.1</v>
          </cell>
          <cell r="R1146">
            <v>0.1</v>
          </cell>
          <cell r="U1146">
            <v>0</v>
          </cell>
          <cell r="V1146">
            <v>1</v>
          </cell>
          <cell r="W1146" t="str">
            <v>전7-19</v>
          </cell>
          <cell r="AA1146">
            <v>0</v>
          </cell>
          <cell r="AD1146">
            <v>0</v>
          </cell>
          <cell r="AG1146">
            <v>0</v>
          </cell>
        </row>
        <row r="1147">
          <cell r="B1147">
            <v>2906.8333333333298</v>
          </cell>
          <cell r="C1147" t="str">
            <v>화재감지기 (APT)</v>
          </cell>
          <cell r="D1147" t="str">
            <v>이온화식 연기감지기</v>
          </cell>
          <cell r="E1147" t="str">
            <v>개</v>
          </cell>
          <cell r="F1147">
            <v>763</v>
          </cell>
          <cell r="G1147">
            <v>17000</v>
          </cell>
          <cell r="H1147">
            <v>1103</v>
          </cell>
          <cell r="I1147">
            <v>30000</v>
          </cell>
          <cell r="K1147">
            <v>11900</v>
          </cell>
          <cell r="L1147">
            <v>160000</v>
          </cell>
          <cell r="O1147">
            <v>11900</v>
          </cell>
          <cell r="P1147" t="str">
            <v>내선전공</v>
          </cell>
          <cell r="Q1147">
            <v>0.1</v>
          </cell>
          <cell r="R1147">
            <v>0.1</v>
          </cell>
          <cell r="U1147">
            <v>0</v>
          </cell>
          <cell r="V1147">
            <v>1</v>
          </cell>
          <cell r="W1147" t="str">
            <v>전7-19</v>
          </cell>
          <cell r="AA1147">
            <v>0</v>
          </cell>
          <cell r="AD1147">
            <v>0</v>
          </cell>
          <cell r="AG1147">
            <v>0</v>
          </cell>
        </row>
        <row r="1148">
          <cell r="B1148">
            <v>2908.3333333333298</v>
          </cell>
          <cell r="C1148" t="str">
            <v>화재감지기 (APT)</v>
          </cell>
          <cell r="D1148" t="str">
            <v>차동식 스포트형</v>
          </cell>
          <cell r="E1148" t="str">
            <v>개</v>
          </cell>
          <cell r="F1148">
            <v>763</v>
          </cell>
          <cell r="G1148">
            <v>4500</v>
          </cell>
          <cell r="H1148">
            <v>1103</v>
          </cell>
          <cell r="I1148">
            <v>5000</v>
          </cell>
          <cell r="K1148">
            <v>2800</v>
          </cell>
          <cell r="L1148">
            <v>155000</v>
          </cell>
          <cell r="O1148">
            <v>2800</v>
          </cell>
          <cell r="P1148" t="str">
            <v>내선전공</v>
          </cell>
          <cell r="Q1148">
            <v>0.1</v>
          </cell>
          <cell r="R1148">
            <v>0.1</v>
          </cell>
          <cell r="U1148">
            <v>0</v>
          </cell>
          <cell r="V1148">
            <v>1</v>
          </cell>
          <cell r="W1148" t="str">
            <v>전7-19</v>
          </cell>
          <cell r="AA1148">
            <v>0</v>
          </cell>
          <cell r="AD1148">
            <v>0</v>
          </cell>
          <cell r="AG1148">
            <v>0</v>
          </cell>
        </row>
        <row r="1149">
          <cell r="B1149">
            <v>2909.8333333333298</v>
          </cell>
          <cell r="C1149" t="str">
            <v>화재감지기 (APT)</v>
          </cell>
          <cell r="D1149" t="str">
            <v>정온식 스포트형</v>
          </cell>
          <cell r="E1149" t="str">
            <v>개</v>
          </cell>
          <cell r="F1149">
            <v>763</v>
          </cell>
          <cell r="G1149">
            <v>4500</v>
          </cell>
          <cell r="H1149">
            <v>1103</v>
          </cell>
          <cell r="I1149">
            <v>5000</v>
          </cell>
          <cell r="K1149">
            <v>2800</v>
          </cell>
          <cell r="L1149">
            <v>213000</v>
          </cell>
          <cell r="O1149">
            <v>2800</v>
          </cell>
          <cell r="P1149" t="str">
            <v>내선전공</v>
          </cell>
          <cell r="Q1149">
            <v>0.1</v>
          </cell>
          <cell r="R1149">
            <v>0.1</v>
          </cell>
          <cell r="U1149">
            <v>0</v>
          </cell>
          <cell r="V1149">
            <v>1</v>
          </cell>
          <cell r="W1149" t="str">
            <v>전7-19</v>
          </cell>
          <cell r="AA1149">
            <v>0</v>
          </cell>
          <cell r="AD1149">
            <v>0</v>
          </cell>
          <cell r="AG1149">
            <v>0</v>
          </cell>
        </row>
        <row r="1150">
          <cell r="B1150">
            <v>3000</v>
          </cell>
          <cell r="C1150" t="str">
            <v>화재감지기</v>
          </cell>
          <cell r="D1150" t="str">
            <v>정온식 감지선형 감지기</v>
          </cell>
          <cell r="E1150" t="str">
            <v>M</v>
          </cell>
          <cell r="F1150">
            <v>762</v>
          </cell>
          <cell r="G1150">
            <v>15000</v>
          </cell>
          <cell r="L1150">
            <v>240000</v>
          </cell>
          <cell r="O1150">
            <v>15000</v>
          </cell>
          <cell r="P1150" t="str">
            <v>내선전공</v>
          </cell>
          <cell r="Q1150">
            <v>0.13</v>
          </cell>
          <cell r="R1150">
            <v>0.13</v>
          </cell>
          <cell r="U1150">
            <v>0</v>
          </cell>
          <cell r="V1150">
            <v>1</v>
          </cell>
          <cell r="W1150" t="str">
            <v>전7-19</v>
          </cell>
          <cell r="AA1150">
            <v>0</v>
          </cell>
          <cell r="AD1150">
            <v>0</v>
          </cell>
          <cell r="AG1150">
            <v>0</v>
          </cell>
        </row>
        <row r="1151">
          <cell r="B1151">
            <v>3001</v>
          </cell>
          <cell r="C1151" t="str">
            <v>화재감지기</v>
          </cell>
          <cell r="D1151" t="str">
            <v>이온화식 연기감지기</v>
          </cell>
          <cell r="E1151" t="str">
            <v>개</v>
          </cell>
          <cell r="F1151">
            <v>763</v>
          </cell>
          <cell r="G1151">
            <v>17000</v>
          </cell>
          <cell r="H1151">
            <v>1103</v>
          </cell>
          <cell r="I1151">
            <v>30000</v>
          </cell>
          <cell r="K1151" t="str">
            <v>방송,CCTV,CATV,인터폰,정보통신,단자함,MDF,LAN</v>
          </cell>
          <cell r="O1151">
            <v>17000</v>
          </cell>
          <cell r="P1151" t="str">
            <v>내선전공</v>
          </cell>
          <cell r="Q1151">
            <v>0.13</v>
          </cell>
          <cell r="R1151">
            <v>0.13</v>
          </cell>
          <cell r="U1151">
            <v>0</v>
          </cell>
          <cell r="V1151">
            <v>1</v>
          </cell>
          <cell r="W1151" t="str">
            <v>전7-19</v>
          </cell>
          <cell r="AA1151">
            <v>0</v>
          </cell>
          <cell r="AD1151">
            <v>0</v>
          </cell>
          <cell r="AG1151">
            <v>0</v>
          </cell>
        </row>
        <row r="1152">
          <cell r="B1152">
            <v>3002</v>
          </cell>
          <cell r="C1152" t="str">
            <v>화재감지기</v>
          </cell>
          <cell r="D1152" t="str">
            <v>차동식 스포트형</v>
          </cell>
          <cell r="E1152" t="str">
            <v>개</v>
          </cell>
          <cell r="F1152">
            <v>763</v>
          </cell>
          <cell r="G1152">
            <v>4500</v>
          </cell>
          <cell r="H1152">
            <v>1103</v>
          </cell>
          <cell r="I1152">
            <v>5000</v>
          </cell>
          <cell r="O1152">
            <v>4500</v>
          </cell>
          <cell r="P1152" t="str">
            <v>내선전공</v>
          </cell>
          <cell r="Q1152">
            <v>0.13</v>
          </cell>
          <cell r="R1152">
            <v>0.13</v>
          </cell>
          <cell r="U1152">
            <v>0</v>
          </cell>
          <cell r="V1152">
            <v>1</v>
          </cell>
          <cell r="W1152" t="str">
            <v>전7-19</v>
          </cell>
          <cell r="AA1152">
            <v>0</v>
          </cell>
          <cell r="AD1152">
            <v>0</v>
          </cell>
          <cell r="AG1152">
            <v>0</v>
          </cell>
        </row>
        <row r="1153">
          <cell r="B1153">
            <v>3003</v>
          </cell>
          <cell r="C1153" t="str">
            <v>화재감지기</v>
          </cell>
          <cell r="D1153" t="str">
            <v>정온식 스포트형</v>
          </cell>
          <cell r="E1153" t="str">
            <v>개</v>
          </cell>
          <cell r="F1153">
            <v>763</v>
          </cell>
          <cell r="G1153">
            <v>4500</v>
          </cell>
          <cell r="H1153">
            <v>1103</v>
          </cell>
          <cell r="I1153">
            <v>5000</v>
          </cell>
          <cell r="K1153">
            <v>11900</v>
          </cell>
          <cell r="O1153">
            <v>4500</v>
          </cell>
          <cell r="P1153" t="str">
            <v>내선전공</v>
          </cell>
          <cell r="Q1153">
            <v>0.13</v>
          </cell>
          <cell r="R1153">
            <v>0.13</v>
          </cell>
          <cell r="U1153">
            <v>0</v>
          </cell>
          <cell r="V1153">
            <v>1</v>
          </cell>
          <cell r="W1153" t="str">
            <v>전7-19</v>
          </cell>
          <cell r="AA1153">
            <v>0</v>
          </cell>
          <cell r="AD1153">
            <v>0</v>
          </cell>
          <cell r="AG1153">
            <v>0</v>
          </cell>
        </row>
        <row r="1154">
          <cell r="B1154">
            <v>3004</v>
          </cell>
          <cell r="C1154" t="str">
            <v>경종</v>
          </cell>
          <cell r="D1154" t="str">
            <v>150Ø</v>
          </cell>
          <cell r="E1154" t="str">
            <v>개</v>
          </cell>
          <cell r="F1154">
            <v>762</v>
          </cell>
          <cell r="G1154">
            <v>7500</v>
          </cell>
          <cell r="H1154">
            <v>1103</v>
          </cell>
          <cell r="I1154">
            <v>6000</v>
          </cell>
          <cell r="K1154">
            <v>2800</v>
          </cell>
          <cell r="O1154">
            <v>6000</v>
          </cell>
          <cell r="P1154" t="str">
            <v>내선전공</v>
          </cell>
          <cell r="Q1154">
            <v>0.15</v>
          </cell>
          <cell r="R1154">
            <v>0.15</v>
          </cell>
          <cell r="U1154">
            <v>0</v>
          </cell>
          <cell r="V1154">
            <v>1</v>
          </cell>
          <cell r="W1154" t="str">
            <v>전7-19</v>
          </cell>
          <cell r="AA1154">
            <v>0</v>
          </cell>
          <cell r="AD1154">
            <v>0</v>
          </cell>
          <cell r="AG1154">
            <v>0</v>
          </cell>
        </row>
        <row r="1155">
          <cell r="B1155">
            <v>3005</v>
          </cell>
          <cell r="C1155" t="str">
            <v>표시등</v>
          </cell>
          <cell r="D1155" t="str">
            <v>적색</v>
          </cell>
          <cell r="E1155" t="str">
            <v>개</v>
          </cell>
          <cell r="F1155">
            <v>762</v>
          </cell>
          <cell r="G1155">
            <v>2000</v>
          </cell>
          <cell r="H1155">
            <v>1103</v>
          </cell>
          <cell r="I1155">
            <v>1500</v>
          </cell>
          <cell r="K1155">
            <v>2800</v>
          </cell>
          <cell r="O1155">
            <v>1500</v>
          </cell>
          <cell r="P1155" t="str">
            <v>내선전공</v>
          </cell>
          <cell r="Q1155">
            <v>0.15</v>
          </cell>
          <cell r="R1155">
            <v>0.15</v>
          </cell>
          <cell r="U1155">
            <v>0</v>
          </cell>
          <cell r="V1155">
            <v>1</v>
          </cell>
          <cell r="W1155" t="str">
            <v>전7-19</v>
          </cell>
          <cell r="AA1155">
            <v>0</v>
          </cell>
          <cell r="AD1155">
            <v>0</v>
          </cell>
          <cell r="AG1155">
            <v>0</v>
          </cell>
        </row>
        <row r="1156">
          <cell r="B1156">
            <v>3006</v>
          </cell>
          <cell r="C1156" t="str">
            <v>발신기</v>
          </cell>
          <cell r="D1156" t="str">
            <v>P형 1급</v>
          </cell>
          <cell r="E1156" t="str">
            <v>개</v>
          </cell>
          <cell r="F1156">
            <v>762</v>
          </cell>
          <cell r="G1156">
            <v>4500</v>
          </cell>
          <cell r="H1156">
            <v>1103</v>
          </cell>
          <cell r="I1156">
            <v>5000</v>
          </cell>
          <cell r="O1156">
            <v>4500</v>
          </cell>
          <cell r="P1156" t="str">
            <v>내선전공</v>
          </cell>
          <cell r="Q1156">
            <v>0.3</v>
          </cell>
          <cell r="R1156">
            <v>0.3</v>
          </cell>
          <cell r="U1156">
            <v>0</v>
          </cell>
          <cell r="V1156">
            <v>1</v>
          </cell>
          <cell r="W1156" t="str">
            <v>전7-19</v>
          </cell>
          <cell r="AA1156">
            <v>0</v>
          </cell>
          <cell r="AD1156">
            <v>0</v>
          </cell>
          <cell r="AG1156">
            <v>0</v>
          </cell>
        </row>
        <row r="1157">
          <cell r="B1157">
            <v>3007</v>
          </cell>
          <cell r="C1157" t="str">
            <v>PL</v>
          </cell>
          <cell r="D1157" t="str">
            <v>AC 220V 25.3MM</v>
          </cell>
          <cell r="E1157" t="str">
            <v>개</v>
          </cell>
          <cell r="F1157">
            <v>794</v>
          </cell>
          <cell r="G1157">
            <v>30000</v>
          </cell>
          <cell r="H1157">
            <v>1103</v>
          </cell>
          <cell r="I1157">
            <v>2000</v>
          </cell>
          <cell r="K1157">
            <v>11900</v>
          </cell>
          <cell r="O1157">
            <v>2000</v>
          </cell>
          <cell r="P1157" t="str">
            <v>내선전공</v>
          </cell>
          <cell r="Q1157">
            <v>0.15</v>
          </cell>
          <cell r="R1157">
            <v>0.15</v>
          </cell>
          <cell r="U1157">
            <v>0</v>
          </cell>
          <cell r="V1157">
            <v>1</v>
          </cell>
          <cell r="W1157" t="str">
            <v>전7-19</v>
          </cell>
          <cell r="AA1157">
            <v>0</v>
          </cell>
          <cell r="AD1157">
            <v>0</v>
          </cell>
          <cell r="AG1157">
            <v>0</v>
          </cell>
        </row>
        <row r="1158">
          <cell r="B1158">
            <v>3008</v>
          </cell>
          <cell r="C1158" t="str">
            <v>수동발신기함</v>
          </cell>
          <cell r="D1158" t="str">
            <v>1.5T SUS</v>
          </cell>
          <cell r="E1158" t="str">
            <v>개</v>
          </cell>
          <cell r="F1158">
            <v>762</v>
          </cell>
          <cell r="G1158">
            <v>75000</v>
          </cell>
          <cell r="H1158">
            <v>1103</v>
          </cell>
          <cell r="I1158">
            <v>75000</v>
          </cell>
          <cell r="K1158">
            <v>2800</v>
          </cell>
          <cell r="O1158">
            <v>75000</v>
          </cell>
          <cell r="P1158" t="str">
            <v>내선전공</v>
          </cell>
          <cell r="Q1158">
            <v>0.13</v>
          </cell>
          <cell r="R1158">
            <v>0</v>
          </cell>
          <cell r="U1158">
            <v>0</v>
          </cell>
          <cell r="V1158">
            <v>1</v>
          </cell>
          <cell r="W1158" t="str">
            <v>전5-29</v>
          </cell>
          <cell r="AA1158">
            <v>0</v>
          </cell>
          <cell r="AD1158">
            <v>0</v>
          </cell>
          <cell r="AG1158">
            <v>0</v>
          </cell>
        </row>
        <row r="1159">
          <cell r="B1159">
            <v>3009</v>
          </cell>
          <cell r="C1159" t="str">
            <v>스프링클러 조작함</v>
          </cell>
          <cell r="D1159" t="str">
            <v>정온식 스포트형</v>
          </cell>
          <cell r="E1159" t="str">
            <v>개</v>
          </cell>
          <cell r="F1159">
            <v>762</v>
          </cell>
          <cell r="G1159">
            <v>60000</v>
          </cell>
          <cell r="H1159">
            <v>1103</v>
          </cell>
          <cell r="I1159">
            <v>60000</v>
          </cell>
          <cell r="K1159">
            <v>2800</v>
          </cell>
          <cell r="O1159">
            <v>60000</v>
          </cell>
          <cell r="P1159" t="str">
            <v>내선전공</v>
          </cell>
          <cell r="Q1159">
            <v>0.46500000000000002</v>
          </cell>
          <cell r="R1159">
            <v>0.46500000000000002</v>
          </cell>
          <cell r="U1159">
            <v>0</v>
          </cell>
          <cell r="V1159">
            <v>1</v>
          </cell>
          <cell r="W1159" t="str">
            <v>전7-19</v>
          </cell>
          <cell r="AA1159">
            <v>0</v>
          </cell>
          <cell r="AD1159">
            <v>0</v>
          </cell>
          <cell r="AG1159">
            <v>0</v>
          </cell>
        </row>
        <row r="1160">
          <cell r="B1160">
            <v>3010</v>
          </cell>
          <cell r="C1160" t="str">
            <v>화재수신기 외함</v>
          </cell>
          <cell r="D1160" t="str">
            <v>500x1800x350x1.6t</v>
          </cell>
          <cell r="E1160" t="str">
            <v>개</v>
          </cell>
          <cell r="F1160">
            <v>762</v>
          </cell>
          <cell r="G1160">
            <v>500000</v>
          </cell>
          <cell r="H1160">
            <v>1103</v>
          </cell>
          <cell r="I1160">
            <v>2400000</v>
          </cell>
          <cell r="K1160">
            <v>3500</v>
          </cell>
          <cell r="L1160">
            <v>1698941</v>
          </cell>
          <cell r="O1160">
            <v>500000</v>
          </cell>
          <cell r="P1160" t="str">
            <v>내선전공</v>
          </cell>
          <cell r="Q1160">
            <v>0.15</v>
          </cell>
          <cell r="R1160">
            <v>0</v>
          </cell>
          <cell r="U1160">
            <v>0</v>
          </cell>
          <cell r="V1160">
            <v>1</v>
          </cell>
          <cell r="W1160" t="str">
            <v>전7-19</v>
          </cell>
          <cell r="AA1160">
            <v>0</v>
          </cell>
          <cell r="AD1160">
            <v>0</v>
          </cell>
          <cell r="AG1160">
            <v>0</v>
          </cell>
        </row>
        <row r="1161">
          <cell r="B1161">
            <v>30100</v>
          </cell>
          <cell r="C1161" t="str">
            <v xml:space="preserve">화재수신기 </v>
          </cell>
          <cell r="D1161" t="str">
            <v>P형1급, 80회로(자립)</v>
          </cell>
          <cell r="E1161" t="str">
            <v>개</v>
          </cell>
          <cell r="F1161">
            <v>762</v>
          </cell>
          <cell r="G1161">
            <v>500000</v>
          </cell>
          <cell r="H1161">
            <v>1169</v>
          </cell>
          <cell r="I1161">
            <v>1200</v>
          </cell>
          <cell r="K1161">
            <v>1800</v>
          </cell>
          <cell r="O1161">
            <v>500000</v>
          </cell>
          <cell r="P1161" t="str">
            <v>내선전공</v>
          </cell>
          <cell r="Q1161">
            <v>24</v>
          </cell>
          <cell r="R1161">
            <v>24</v>
          </cell>
          <cell r="U1161">
            <v>0</v>
          </cell>
          <cell r="V1161">
            <v>1</v>
          </cell>
          <cell r="W1161" t="str">
            <v>전7-19</v>
          </cell>
          <cell r="AA1161">
            <v>0</v>
          </cell>
          <cell r="AD1161">
            <v>0</v>
          </cell>
          <cell r="AG1161">
            <v>0</v>
          </cell>
        </row>
        <row r="1162">
          <cell r="B1162">
            <v>30101</v>
          </cell>
          <cell r="C1162" t="str">
            <v xml:space="preserve">화재수신기 </v>
          </cell>
          <cell r="D1162" t="str">
            <v>방화샷타연동회로</v>
          </cell>
          <cell r="E1162" t="str">
            <v>개</v>
          </cell>
          <cell r="F1162">
            <v>762</v>
          </cell>
          <cell r="G1162">
            <v>10000</v>
          </cell>
          <cell r="H1162">
            <v>1169</v>
          </cell>
          <cell r="I1162">
            <v>5000</v>
          </cell>
          <cell r="K1162">
            <v>3010</v>
          </cell>
          <cell r="O1162">
            <v>10000</v>
          </cell>
          <cell r="P1162" t="str">
            <v>내선전공</v>
          </cell>
          <cell r="Q1162">
            <v>0.3</v>
          </cell>
          <cell r="R1162">
            <v>0</v>
          </cell>
          <cell r="U1162">
            <v>0</v>
          </cell>
          <cell r="V1162">
            <v>1</v>
          </cell>
          <cell r="W1162" t="str">
            <v>전7-19</v>
          </cell>
          <cell r="AA1162">
            <v>0</v>
          </cell>
          <cell r="AD1162">
            <v>0</v>
          </cell>
          <cell r="AG1162">
            <v>0</v>
          </cell>
        </row>
        <row r="1163">
          <cell r="B1163">
            <v>30102</v>
          </cell>
          <cell r="C1163" t="str">
            <v xml:space="preserve">화재수신기 </v>
          </cell>
          <cell r="D1163" t="str">
            <v>추가,발화직상,1회로당</v>
          </cell>
          <cell r="E1163" t="str">
            <v>개</v>
          </cell>
          <cell r="F1163">
            <v>762</v>
          </cell>
          <cell r="G1163">
            <v>10000</v>
          </cell>
          <cell r="H1163">
            <v>1169</v>
          </cell>
          <cell r="I1163">
            <v>1500</v>
          </cell>
          <cell r="K1163">
            <v>1100</v>
          </cell>
          <cell r="O1163">
            <v>10000</v>
          </cell>
          <cell r="P1163" t="str">
            <v>내선전공</v>
          </cell>
          <cell r="Q1163">
            <v>0.15</v>
          </cell>
          <cell r="R1163">
            <v>0</v>
          </cell>
          <cell r="U1163">
            <v>0</v>
          </cell>
          <cell r="V1163">
            <v>1</v>
          </cell>
          <cell r="W1163" t="str">
            <v>전7-19</v>
          </cell>
          <cell r="AA1163">
            <v>0</v>
          </cell>
          <cell r="AD1163">
            <v>0</v>
          </cell>
          <cell r="AG1163">
            <v>0</v>
          </cell>
        </row>
        <row r="1164">
          <cell r="B1164">
            <v>30103</v>
          </cell>
          <cell r="C1164" t="str">
            <v xml:space="preserve">화재수신기 </v>
          </cell>
          <cell r="D1164" t="str">
            <v>스프링클러,1회로추가</v>
          </cell>
          <cell r="E1164" t="str">
            <v>개</v>
          </cell>
          <cell r="F1164">
            <v>762</v>
          </cell>
          <cell r="G1164">
            <v>10000</v>
          </cell>
          <cell r="H1164">
            <v>1169</v>
          </cell>
          <cell r="I1164">
            <v>65000</v>
          </cell>
          <cell r="K1164">
            <v>42000</v>
          </cell>
          <cell r="O1164">
            <v>10000</v>
          </cell>
          <cell r="P1164" t="str">
            <v>내선전공</v>
          </cell>
          <cell r="Q1164">
            <v>0.66</v>
          </cell>
          <cell r="R1164">
            <v>0</v>
          </cell>
          <cell r="U1164">
            <v>0</v>
          </cell>
          <cell r="V1164">
            <v>1</v>
          </cell>
          <cell r="W1164" t="str">
            <v>전7-19</v>
          </cell>
          <cell r="AA1164">
            <v>0</v>
          </cell>
          <cell r="AD1164">
            <v>0</v>
          </cell>
          <cell r="AG1164">
            <v>0</v>
          </cell>
        </row>
        <row r="1165">
          <cell r="B1165">
            <v>30104</v>
          </cell>
          <cell r="C1165" t="str">
            <v xml:space="preserve">화재수신기 </v>
          </cell>
          <cell r="D1165" t="str">
            <v>T/S 회로</v>
          </cell>
          <cell r="E1165" t="str">
            <v>개</v>
          </cell>
          <cell r="F1165">
            <v>762</v>
          </cell>
          <cell r="G1165">
            <v>10000</v>
          </cell>
          <cell r="H1165">
            <v>1152</v>
          </cell>
          <cell r="I1165">
            <v>60000</v>
          </cell>
          <cell r="O1165">
            <v>10000</v>
          </cell>
          <cell r="P1165" t="str">
            <v>내선전공</v>
          </cell>
          <cell r="Q1165">
            <v>0.46500000000000002</v>
          </cell>
          <cell r="R1165">
            <v>0</v>
          </cell>
          <cell r="U1165">
            <v>0</v>
          </cell>
          <cell r="V1165">
            <v>1</v>
          </cell>
          <cell r="W1165" t="str">
            <v>전7-19</v>
          </cell>
          <cell r="AA1165">
            <v>0</v>
          </cell>
          <cell r="AD1165">
            <v>0</v>
          </cell>
          <cell r="AG1165">
            <v>0</v>
          </cell>
        </row>
        <row r="1166">
          <cell r="B1166">
            <v>30105</v>
          </cell>
          <cell r="C1166" t="str">
            <v xml:space="preserve">화재수신기 </v>
          </cell>
          <cell r="D1166" t="str">
            <v>물탱크감시회로</v>
          </cell>
          <cell r="E1166" t="str">
            <v>개</v>
          </cell>
          <cell r="F1166">
            <v>762</v>
          </cell>
          <cell r="G1166">
            <v>10000</v>
          </cell>
          <cell r="H1166">
            <v>1152</v>
          </cell>
          <cell r="I1166">
            <v>2400000</v>
          </cell>
          <cell r="L1166">
            <v>1698941</v>
          </cell>
          <cell r="O1166">
            <v>10000</v>
          </cell>
          <cell r="P1166" t="str">
            <v>내선전공</v>
          </cell>
          <cell r="R1166">
            <v>0</v>
          </cell>
          <cell r="U1166">
            <v>0</v>
          </cell>
          <cell r="V1166">
            <v>1</v>
          </cell>
          <cell r="W1166" t="str">
            <v>전7-19</v>
          </cell>
          <cell r="AA1166">
            <v>0</v>
          </cell>
          <cell r="AD1166">
            <v>0</v>
          </cell>
          <cell r="AG1166">
            <v>0</v>
          </cell>
        </row>
        <row r="1167">
          <cell r="B1167">
            <v>30106</v>
          </cell>
          <cell r="C1167" t="str">
            <v xml:space="preserve">화재수신기 </v>
          </cell>
          <cell r="D1167" t="str">
            <v>펌프연동회로</v>
          </cell>
          <cell r="E1167" t="str">
            <v>개</v>
          </cell>
          <cell r="F1167">
            <v>762</v>
          </cell>
          <cell r="G1167">
            <v>10000</v>
          </cell>
          <cell r="H1167">
            <v>1152</v>
          </cell>
          <cell r="O1167">
            <v>10000</v>
          </cell>
          <cell r="P1167" t="str">
            <v>내선전공</v>
          </cell>
          <cell r="Q1167">
            <v>24</v>
          </cell>
          <cell r="R1167">
            <v>0</v>
          </cell>
          <cell r="U1167">
            <v>0</v>
          </cell>
          <cell r="V1167">
            <v>1</v>
          </cell>
          <cell r="W1167" t="str">
            <v>전7-19</v>
          </cell>
          <cell r="AA1167">
            <v>0</v>
          </cell>
          <cell r="AD1167">
            <v>0</v>
          </cell>
        </row>
        <row r="1168">
          <cell r="B1168">
            <v>30107</v>
          </cell>
          <cell r="C1168" t="str">
            <v xml:space="preserve">화재수신기 </v>
          </cell>
          <cell r="D1168" t="str">
            <v>방화샷타,1회로추가</v>
          </cell>
          <cell r="E1168" t="str">
            <v>개</v>
          </cell>
          <cell r="F1168">
            <v>762</v>
          </cell>
          <cell r="G1168">
            <v>10000</v>
          </cell>
          <cell r="H1168">
            <v>1152</v>
          </cell>
          <cell r="O1168">
            <v>10000</v>
          </cell>
          <cell r="P1168" t="str">
            <v>내선전공</v>
          </cell>
          <cell r="R1168">
            <v>0</v>
          </cell>
          <cell r="U1168">
            <v>0</v>
          </cell>
          <cell r="W1168" t="str">
            <v>전7-19</v>
          </cell>
          <cell r="AA1168">
            <v>0</v>
          </cell>
          <cell r="AD1168">
            <v>0</v>
          </cell>
        </row>
        <row r="1169">
          <cell r="B1169">
            <v>30108</v>
          </cell>
          <cell r="C1169" t="str">
            <v xml:space="preserve">화재수신기 </v>
          </cell>
          <cell r="D1169" t="str">
            <v>유도등점멸회로,1회로당</v>
          </cell>
          <cell r="E1169" t="str">
            <v>개</v>
          </cell>
          <cell r="F1169">
            <v>762</v>
          </cell>
          <cell r="G1169">
            <v>10000</v>
          </cell>
          <cell r="H1169">
            <v>1152</v>
          </cell>
          <cell r="O1169">
            <v>10000</v>
          </cell>
          <cell r="P1169" t="str">
            <v>내선전공</v>
          </cell>
          <cell r="R1169">
            <v>0</v>
          </cell>
          <cell r="U1169">
            <v>0</v>
          </cell>
          <cell r="W1169" t="str">
            <v>전7-19</v>
          </cell>
          <cell r="AA1169">
            <v>0</v>
          </cell>
          <cell r="AD1169">
            <v>0</v>
          </cell>
        </row>
        <row r="1170">
          <cell r="B1170">
            <v>30109</v>
          </cell>
          <cell r="C1170" t="str">
            <v xml:space="preserve">화재수신기 </v>
          </cell>
          <cell r="D1170" t="str">
            <v>도어릴리즈,1회로추가</v>
          </cell>
          <cell r="E1170" t="str">
            <v>개</v>
          </cell>
          <cell r="F1170">
            <v>763</v>
          </cell>
          <cell r="G1170">
            <v>10000</v>
          </cell>
          <cell r="H1170">
            <v>1152</v>
          </cell>
          <cell r="O1170">
            <v>10000</v>
          </cell>
          <cell r="P1170" t="str">
            <v>내선전공</v>
          </cell>
          <cell r="R1170">
            <v>0</v>
          </cell>
          <cell r="U1170">
            <v>0</v>
          </cell>
          <cell r="W1170" t="str">
            <v>전7-19</v>
          </cell>
          <cell r="AA1170">
            <v>0</v>
          </cell>
          <cell r="AD1170">
            <v>0</v>
          </cell>
        </row>
        <row r="1171">
          <cell r="B1171">
            <v>33010</v>
          </cell>
          <cell r="C1171" t="str">
            <v>화재수신반</v>
          </cell>
          <cell r="D1171" t="str">
            <v>P형1급 91회로</v>
          </cell>
          <cell r="E1171" t="str">
            <v>개</v>
          </cell>
          <cell r="F1171">
            <v>762</v>
          </cell>
          <cell r="G1171">
            <v>2300000</v>
          </cell>
          <cell r="H1171">
            <v>1103</v>
          </cell>
          <cell r="I1171">
            <v>2400000</v>
          </cell>
          <cell r="O1171">
            <v>2300000</v>
          </cell>
          <cell r="P1171" t="str">
            <v>내선전공</v>
          </cell>
          <cell r="Q1171">
            <v>8.3849999999999998</v>
          </cell>
          <cell r="R1171">
            <v>8.3849999999999998</v>
          </cell>
          <cell r="U1171">
            <v>0</v>
          </cell>
          <cell r="V1171">
            <v>1</v>
          </cell>
          <cell r="W1171" t="str">
            <v>전7-19</v>
          </cell>
          <cell r="AA1171">
            <v>0</v>
          </cell>
          <cell r="AD1171">
            <v>0</v>
          </cell>
          <cell r="AG1171">
            <v>0</v>
          </cell>
        </row>
        <row r="1172">
          <cell r="B1172">
            <v>3123</v>
          </cell>
          <cell r="C1172" t="str">
            <v>종합화재수신기</v>
          </cell>
          <cell r="D1172" t="str">
            <v>P형 1급 41회로용</v>
          </cell>
          <cell r="E1172" t="str">
            <v>개</v>
          </cell>
          <cell r="F1172">
            <v>762</v>
          </cell>
          <cell r="G1172">
            <v>860000</v>
          </cell>
          <cell r="H1172">
            <v>1152</v>
          </cell>
          <cell r="O1172">
            <v>860000</v>
          </cell>
          <cell r="P1172" t="str">
            <v>내선전공</v>
          </cell>
          <cell r="Q1172">
            <v>15.3</v>
          </cell>
          <cell r="R1172">
            <v>15.3</v>
          </cell>
          <cell r="U1172">
            <v>0</v>
          </cell>
          <cell r="V1172">
            <v>1</v>
          </cell>
          <cell r="W1172" t="str">
            <v>전7-19</v>
          </cell>
          <cell r="AA1172">
            <v>0</v>
          </cell>
          <cell r="AD1172">
            <v>0</v>
          </cell>
          <cell r="AG1172">
            <v>0</v>
          </cell>
        </row>
        <row r="1173">
          <cell r="B1173">
            <v>3124</v>
          </cell>
          <cell r="C1173" t="str">
            <v>종합화재수신기</v>
          </cell>
          <cell r="D1173" t="str">
            <v>P형 1급 10회로용</v>
          </cell>
          <cell r="E1173" t="str">
            <v>개</v>
          </cell>
          <cell r="F1173">
            <v>762</v>
          </cell>
          <cell r="G1173">
            <v>550000</v>
          </cell>
          <cell r="H1173">
            <v>1152</v>
          </cell>
          <cell r="O1173">
            <v>550000</v>
          </cell>
          <cell r="P1173" t="str">
            <v>내선전공</v>
          </cell>
          <cell r="Q1173">
            <v>9</v>
          </cell>
          <cell r="R1173">
            <v>9</v>
          </cell>
          <cell r="U1173">
            <v>0</v>
          </cell>
          <cell r="V1173">
            <v>1</v>
          </cell>
          <cell r="W1173" t="str">
            <v>전7-19</v>
          </cell>
          <cell r="AA1173">
            <v>0</v>
          </cell>
          <cell r="AD1173">
            <v>0</v>
          </cell>
          <cell r="AG1173">
            <v>0</v>
          </cell>
        </row>
        <row r="1174">
          <cell r="B1174">
            <v>3125</v>
          </cell>
          <cell r="C1174" t="str">
            <v>시각경보기</v>
          </cell>
          <cell r="D1174" t="str">
            <v>DC24V</v>
          </cell>
          <cell r="E1174" t="str">
            <v>개</v>
          </cell>
          <cell r="F1174">
            <v>764</v>
          </cell>
          <cell r="G1174">
            <v>60000</v>
          </cell>
          <cell r="H1174">
            <v>1103</v>
          </cell>
          <cell r="I1174">
            <v>120000</v>
          </cell>
          <cell r="O1174">
            <v>60000</v>
          </cell>
          <cell r="P1174" t="str">
            <v>내선전공</v>
          </cell>
          <cell r="Q1174">
            <v>0.18</v>
          </cell>
          <cell r="R1174">
            <v>0.18</v>
          </cell>
          <cell r="U1174">
            <v>0</v>
          </cell>
          <cell r="V1174">
            <v>1</v>
          </cell>
          <cell r="W1174" t="str">
            <v>전7-19</v>
          </cell>
          <cell r="AA1174">
            <v>0</v>
          </cell>
          <cell r="AD1174">
            <v>0</v>
          </cell>
          <cell r="AG1174">
            <v>0</v>
          </cell>
        </row>
        <row r="1175">
          <cell r="B1175">
            <v>33011</v>
          </cell>
          <cell r="C1175" t="str">
            <v>피난구 유도등 (고휘도)</v>
          </cell>
          <cell r="D1175" t="str">
            <v>대형 30분</v>
          </cell>
          <cell r="E1175" t="str">
            <v>개</v>
          </cell>
          <cell r="F1175">
            <v>764</v>
          </cell>
          <cell r="G1175">
            <v>210000</v>
          </cell>
          <cell r="H1175">
            <v>1103</v>
          </cell>
          <cell r="I1175">
            <v>210000</v>
          </cell>
          <cell r="O1175">
            <v>210000</v>
          </cell>
          <cell r="P1175" t="str">
            <v>내선전공</v>
          </cell>
          <cell r="Q1175">
            <v>0.13500000000000001</v>
          </cell>
          <cell r="R1175">
            <v>0.13500000000000001</v>
          </cell>
          <cell r="U1175">
            <v>0</v>
          </cell>
          <cell r="V1175">
            <v>1</v>
          </cell>
          <cell r="W1175" t="str">
            <v>전7-16</v>
          </cell>
          <cell r="AA1175">
            <v>0</v>
          </cell>
          <cell r="AD1175">
            <v>0</v>
          </cell>
          <cell r="AG1175">
            <v>0</v>
          </cell>
        </row>
        <row r="1176">
          <cell r="B1176">
            <v>33012</v>
          </cell>
          <cell r="C1176" t="str">
            <v>피난구 유도등 (고휘도)</v>
          </cell>
          <cell r="D1176" t="str">
            <v>중형 30분</v>
          </cell>
          <cell r="E1176" t="str">
            <v>개</v>
          </cell>
          <cell r="F1176">
            <v>764</v>
          </cell>
          <cell r="G1176">
            <v>180000</v>
          </cell>
          <cell r="H1176">
            <v>1103</v>
          </cell>
          <cell r="I1176">
            <v>180000</v>
          </cell>
          <cell r="O1176">
            <v>180000</v>
          </cell>
          <cell r="P1176" t="str">
            <v>내선전공</v>
          </cell>
          <cell r="Q1176">
            <v>0.13500000000000001</v>
          </cell>
          <cell r="R1176">
            <v>0.13500000000000001</v>
          </cell>
          <cell r="U1176">
            <v>0</v>
          </cell>
          <cell r="V1176">
            <v>1</v>
          </cell>
          <cell r="W1176" t="str">
            <v>전7-16</v>
          </cell>
          <cell r="AA1176">
            <v>0</v>
          </cell>
          <cell r="AD1176">
            <v>0</v>
          </cell>
          <cell r="AG1176">
            <v>0</v>
          </cell>
        </row>
        <row r="1177">
          <cell r="B1177">
            <v>33013</v>
          </cell>
          <cell r="C1177" t="str">
            <v>피난구 유도등 (고휘도)</v>
          </cell>
          <cell r="D1177" t="str">
            <v>소형 30분</v>
          </cell>
          <cell r="E1177" t="str">
            <v>개</v>
          </cell>
          <cell r="F1177">
            <v>764</v>
          </cell>
          <cell r="G1177">
            <v>120000</v>
          </cell>
          <cell r="H1177">
            <v>1103</v>
          </cell>
          <cell r="I1177">
            <v>120000</v>
          </cell>
          <cell r="O1177">
            <v>120000</v>
          </cell>
          <cell r="P1177" t="str">
            <v>내선전공</v>
          </cell>
          <cell r="Q1177">
            <v>0.13500000000000001</v>
          </cell>
          <cell r="R1177">
            <v>0.13500000000000001</v>
          </cell>
          <cell r="U1177">
            <v>0</v>
          </cell>
          <cell r="V1177">
            <v>1</v>
          </cell>
          <cell r="W1177" t="str">
            <v>전7-16</v>
          </cell>
          <cell r="AA1177">
            <v>0</v>
          </cell>
          <cell r="AD1177">
            <v>0</v>
          </cell>
          <cell r="AG1177">
            <v>0</v>
          </cell>
        </row>
        <row r="1178">
          <cell r="B1178">
            <v>3011</v>
          </cell>
          <cell r="C1178" t="str">
            <v>피난구 유도등 (고휘도)</v>
          </cell>
          <cell r="D1178" t="str">
            <v>대형 60분</v>
          </cell>
          <cell r="E1178" t="str">
            <v>개</v>
          </cell>
          <cell r="F1178">
            <v>764</v>
          </cell>
          <cell r="G1178">
            <v>650000</v>
          </cell>
          <cell r="H1178">
            <v>1103</v>
          </cell>
          <cell r="I1178">
            <v>240000</v>
          </cell>
          <cell r="O1178">
            <v>240000</v>
          </cell>
          <cell r="P1178" t="str">
            <v>내선전공</v>
          </cell>
          <cell r="Q1178">
            <v>0.13500000000000001</v>
          </cell>
          <cell r="R1178">
            <v>0.13500000000000001</v>
          </cell>
          <cell r="U1178">
            <v>0</v>
          </cell>
          <cell r="V1178">
            <v>1</v>
          </cell>
          <cell r="W1178" t="str">
            <v>전7-16</v>
          </cell>
          <cell r="AA1178">
            <v>0</v>
          </cell>
          <cell r="AD1178">
            <v>0</v>
          </cell>
          <cell r="AG1178">
            <v>0</v>
          </cell>
        </row>
        <row r="1179">
          <cell r="B1179">
            <v>3012</v>
          </cell>
          <cell r="C1179" t="str">
            <v>피난구 유도등 (고휘도)</v>
          </cell>
          <cell r="D1179" t="str">
            <v>중형 60분</v>
          </cell>
          <cell r="E1179" t="str">
            <v>개</v>
          </cell>
          <cell r="F1179">
            <v>764</v>
          </cell>
          <cell r="G1179">
            <v>200000</v>
          </cell>
          <cell r="H1179">
            <v>1103</v>
          </cell>
          <cell r="I1179">
            <v>200000</v>
          </cell>
          <cell r="O1179">
            <v>200000</v>
          </cell>
          <cell r="P1179" t="str">
            <v>내선전공</v>
          </cell>
          <cell r="Q1179">
            <v>0.13500000000000001</v>
          </cell>
          <cell r="R1179">
            <v>0.13500000000000001</v>
          </cell>
          <cell r="U1179">
            <v>0</v>
          </cell>
          <cell r="V1179">
            <v>1</v>
          </cell>
          <cell r="W1179" t="str">
            <v>전7-16</v>
          </cell>
          <cell r="AA1179">
            <v>0</v>
          </cell>
          <cell r="AD1179">
            <v>0</v>
          </cell>
          <cell r="AG1179">
            <v>0</v>
          </cell>
        </row>
        <row r="1180">
          <cell r="B1180">
            <v>3013</v>
          </cell>
          <cell r="C1180" t="str">
            <v>피난구 유도등 (고휘도)</v>
          </cell>
          <cell r="D1180" t="str">
            <v>소형 60분</v>
          </cell>
          <cell r="E1180" t="str">
            <v>개</v>
          </cell>
          <cell r="F1180">
            <v>764</v>
          </cell>
          <cell r="G1180">
            <v>140000</v>
          </cell>
          <cell r="H1180">
            <v>1103</v>
          </cell>
          <cell r="I1180">
            <v>140000</v>
          </cell>
          <cell r="K1180">
            <v>48000</v>
          </cell>
          <cell r="O1180">
            <v>140000</v>
          </cell>
          <cell r="P1180" t="str">
            <v>내선전공</v>
          </cell>
          <cell r="Q1180">
            <v>0.13500000000000001</v>
          </cell>
          <cell r="R1180">
            <v>0.13500000000000001</v>
          </cell>
          <cell r="U1180">
            <v>0</v>
          </cell>
          <cell r="V1180">
            <v>1</v>
          </cell>
          <cell r="W1180" t="str">
            <v>전7-16</v>
          </cell>
          <cell r="AA1180">
            <v>0</v>
          </cell>
          <cell r="AD1180">
            <v>0</v>
          </cell>
          <cell r="AG1180">
            <v>0</v>
          </cell>
        </row>
        <row r="1181">
          <cell r="B1181">
            <v>3014</v>
          </cell>
          <cell r="C1181" t="str">
            <v>통로 유도등 (고휘도)</v>
          </cell>
          <cell r="D1181" t="str">
            <v>소형 60분</v>
          </cell>
          <cell r="E1181" t="str">
            <v>개</v>
          </cell>
          <cell r="F1181">
            <v>764</v>
          </cell>
          <cell r="G1181">
            <v>140000</v>
          </cell>
          <cell r="H1181">
            <v>1103</v>
          </cell>
          <cell r="I1181">
            <v>120000</v>
          </cell>
          <cell r="K1181">
            <v>85500</v>
          </cell>
          <cell r="O1181">
            <v>120000</v>
          </cell>
          <cell r="P1181" t="str">
            <v>내선전공</v>
          </cell>
          <cell r="Q1181">
            <v>0.13500000000000001</v>
          </cell>
          <cell r="R1181">
            <v>0.13500000000000001</v>
          </cell>
          <cell r="U1181">
            <v>0</v>
          </cell>
          <cell r="V1181">
            <v>1</v>
          </cell>
          <cell r="W1181" t="str">
            <v>전7-16</v>
          </cell>
          <cell r="AA1181">
            <v>0</v>
          </cell>
          <cell r="AD1181">
            <v>0</v>
          </cell>
          <cell r="AG1181">
            <v>0</v>
          </cell>
        </row>
        <row r="1182">
          <cell r="B1182">
            <v>33014</v>
          </cell>
          <cell r="C1182" t="str">
            <v>통로 유도등 (고휘도)</v>
          </cell>
          <cell r="D1182" t="str">
            <v>소형 30분</v>
          </cell>
          <cell r="E1182" t="str">
            <v>개</v>
          </cell>
          <cell r="F1182">
            <v>764</v>
          </cell>
          <cell r="G1182">
            <v>120000</v>
          </cell>
          <cell r="H1182">
            <v>1103</v>
          </cell>
          <cell r="I1182">
            <v>120000</v>
          </cell>
          <cell r="K1182">
            <v>57000</v>
          </cell>
          <cell r="O1182">
            <v>120000</v>
          </cell>
          <cell r="P1182" t="str">
            <v>내선전공</v>
          </cell>
          <cell r="Q1182">
            <v>0.13500000000000001</v>
          </cell>
          <cell r="R1182">
            <v>0.13500000000000001</v>
          </cell>
          <cell r="U1182">
            <v>0</v>
          </cell>
          <cell r="V1182">
            <v>1</v>
          </cell>
          <cell r="W1182" t="str">
            <v>전7-16</v>
          </cell>
          <cell r="AA1182">
            <v>0</v>
          </cell>
          <cell r="AD1182">
            <v>0</v>
          </cell>
          <cell r="AG1182">
            <v>0</v>
          </cell>
        </row>
        <row r="1183">
          <cell r="B1183">
            <v>3015</v>
          </cell>
          <cell r="C1183" t="str">
            <v>축광유도 표지판</v>
          </cell>
          <cell r="D1183" t="str">
            <v>피난구</v>
          </cell>
          <cell r="E1183" t="str">
            <v>개</v>
          </cell>
          <cell r="F1183">
            <v>794</v>
          </cell>
          <cell r="G1183">
            <v>140000</v>
          </cell>
          <cell r="H1183">
            <v>1103</v>
          </cell>
          <cell r="I1183">
            <v>4900</v>
          </cell>
          <cell r="K1183">
            <v>42750</v>
          </cell>
          <cell r="O1183">
            <v>4900</v>
          </cell>
          <cell r="P1183" t="str">
            <v>내선전공</v>
          </cell>
          <cell r="Q1183">
            <v>0.15</v>
          </cell>
          <cell r="R1183">
            <v>0.15</v>
          </cell>
          <cell r="U1183">
            <v>0</v>
          </cell>
          <cell r="V1183">
            <v>1</v>
          </cell>
          <cell r="W1183" t="str">
            <v>전7-19</v>
          </cell>
          <cell r="AA1183">
            <v>0</v>
          </cell>
          <cell r="AD1183">
            <v>0</v>
          </cell>
          <cell r="AG1183">
            <v>0</v>
          </cell>
        </row>
        <row r="1184">
          <cell r="B1184">
            <v>3016</v>
          </cell>
          <cell r="C1184" t="str">
            <v>축광유도 표지판</v>
          </cell>
          <cell r="D1184" t="str">
            <v>계단통로</v>
          </cell>
          <cell r="E1184" t="str">
            <v>개</v>
          </cell>
          <cell r="F1184">
            <v>794</v>
          </cell>
          <cell r="G1184">
            <v>650000</v>
          </cell>
          <cell r="H1184">
            <v>1103</v>
          </cell>
          <cell r="I1184">
            <v>4000</v>
          </cell>
          <cell r="O1184">
            <v>4000</v>
          </cell>
          <cell r="P1184" t="str">
            <v>내선전공</v>
          </cell>
          <cell r="Q1184">
            <v>0.15</v>
          </cell>
          <cell r="R1184">
            <v>0.15</v>
          </cell>
          <cell r="U1184">
            <v>0</v>
          </cell>
          <cell r="V1184">
            <v>1</v>
          </cell>
          <cell r="W1184" t="str">
            <v>전7-19</v>
          </cell>
          <cell r="AA1184">
            <v>0</v>
          </cell>
          <cell r="AD1184">
            <v>0</v>
          </cell>
          <cell r="AG1184">
            <v>0</v>
          </cell>
        </row>
        <row r="1185">
          <cell r="B1185">
            <v>3017</v>
          </cell>
          <cell r="C1185" t="str">
            <v>축광유도 표지판</v>
          </cell>
          <cell r="D1185" t="str">
            <v>복도통로</v>
          </cell>
          <cell r="E1185" t="str">
            <v>개</v>
          </cell>
          <cell r="F1185">
            <v>794</v>
          </cell>
          <cell r="G1185">
            <v>200000</v>
          </cell>
          <cell r="H1185">
            <v>1103</v>
          </cell>
          <cell r="I1185">
            <v>4000</v>
          </cell>
          <cell r="O1185">
            <v>4000</v>
          </cell>
          <cell r="P1185" t="str">
            <v>내선전공</v>
          </cell>
          <cell r="Q1185">
            <v>0.15</v>
          </cell>
          <cell r="R1185">
            <v>0.15</v>
          </cell>
          <cell r="U1185">
            <v>0</v>
          </cell>
          <cell r="V1185">
            <v>1</v>
          </cell>
          <cell r="W1185" t="str">
            <v>전7-19</v>
          </cell>
          <cell r="AA1185">
            <v>0</v>
          </cell>
          <cell r="AD1185">
            <v>0</v>
          </cell>
          <cell r="AG1185">
            <v>0</v>
          </cell>
        </row>
        <row r="1186">
          <cell r="B1186">
            <v>3018</v>
          </cell>
          <cell r="C1186" t="str">
            <v>중계기</v>
          </cell>
          <cell r="D1186" t="str">
            <v>입력1/출력1</v>
          </cell>
          <cell r="E1186" t="str">
            <v>개</v>
          </cell>
          <cell r="F1186">
            <v>762</v>
          </cell>
          <cell r="G1186">
            <v>140000</v>
          </cell>
          <cell r="H1186">
            <v>1103</v>
          </cell>
          <cell r="I1186">
            <v>130000</v>
          </cell>
          <cell r="O1186">
            <v>130000</v>
          </cell>
          <cell r="P1186" t="str">
            <v>내선전공</v>
          </cell>
          <cell r="Q1186">
            <v>0.3</v>
          </cell>
          <cell r="R1186">
            <v>0.3</v>
          </cell>
          <cell r="U1186">
            <v>0</v>
          </cell>
          <cell r="V1186">
            <v>1</v>
          </cell>
          <cell r="W1186" t="str">
            <v>전7-19</v>
          </cell>
          <cell r="AA1186">
            <v>0</v>
          </cell>
          <cell r="AD1186">
            <v>0</v>
          </cell>
          <cell r="AG1186">
            <v>0</v>
          </cell>
        </row>
        <row r="1187">
          <cell r="B1187">
            <v>3019</v>
          </cell>
          <cell r="C1187" t="str">
            <v>중계기</v>
          </cell>
          <cell r="D1187" t="str">
            <v>입력2/출력2</v>
          </cell>
          <cell r="E1187" t="str">
            <v>개</v>
          </cell>
          <cell r="F1187">
            <v>762</v>
          </cell>
          <cell r="G1187">
            <v>150000</v>
          </cell>
          <cell r="H1187">
            <v>1103</v>
          </cell>
          <cell r="I1187">
            <v>150000</v>
          </cell>
          <cell r="O1187">
            <v>150000</v>
          </cell>
          <cell r="P1187" t="str">
            <v>내선전공</v>
          </cell>
          <cell r="Q1187">
            <v>0.3</v>
          </cell>
          <cell r="R1187">
            <v>0.3</v>
          </cell>
          <cell r="U1187">
            <v>0</v>
          </cell>
          <cell r="V1187">
            <v>1</v>
          </cell>
          <cell r="W1187" t="str">
            <v>전7-19</v>
          </cell>
          <cell r="AA1187">
            <v>0</v>
          </cell>
          <cell r="AD1187">
            <v>0</v>
          </cell>
          <cell r="AG1187">
            <v>0</v>
          </cell>
        </row>
        <row r="1188">
          <cell r="B1188">
            <v>3020</v>
          </cell>
          <cell r="C1188" t="str">
            <v>중계기 전원반</v>
          </cell>
          <cell r="D1188" t="str">
            <v>소형 60분</v>
          </cell>
          <cell r="E1188" t="str">
            <v>개</v>
          </cell>
          <cell r="F1188">
            <v>762</v>
          </cell>
          <cell r="G1188">
            <v>300000</v>
          </cell>
          <cell r="H1188">
            <v>1103</v>
          </cell>
          <cell r="I1188">
            <v>300000</v>
          </cell>
          <cell r="K1188">
            <v>42750</v>
          </cell>
          <cell r="O1188">
            <v>300000</v>
          </cell>
          <cell r="P1188" t="str">
            <v>내선전공</v>
          </cell>
          <cell r="Q1188">
            <v>0.66</v>
          </cell>
          <cell r="R1188">
            <v>0.66</v>
          </cell>
          <cell r="U1188">
            <v>0</v>
          </cell>
          <cell r="V1188">
            <v>1</v>
          </cell>
          <cell r="W1188" t="str">
            <v>전7-3</v>
          </cell>
          <cell r="AA1188">
            <v>0</v>
          </cell>
          <cell r="AD1188">
            <v>0</v>
          </cell>
          <cell r="AG1188">
            <v>0</v>
          </cell>
        </row>
        <row r="1189">
          <cell r="B1189">
            <v>3021</v>
          </cell>
          <cell r="C1189" t="str">
            <v>전자싸이렌</v>
          </cell>
          <cell r="D1189" t="str">
            <v>소형 60분</v>
          </cell>
          <cell r="E1189" t="str">
            <v>개</v>
          </cell>
          <cell r="F1189">
            <v>762</v>
          </cell>
          <cell r="G1189">
            <v>30000</v>
          </cell>
          <cell r="H1189">
            <v>1103</v>
          </cell>
          <cell r="I1189">
            <v>30000</v>
          </cell>
          <cell r="K1189">
            <v>47500</v>
          </cell>
          <cell r="O1189">
            <v>30000</v>
          </cell>
          <cell r="P1189" t="str">
            <v>내선전공</v>
          </cell>
          <cell r="Q1189">
            <v>0.15</v>
          </cell>
          <cell r="R1189">
            <v>0.15</v>
          </cell>
          <cell r="U1189">
            <v>0</v>
          </cell>
          <cell r="V1189">
            <v>1</v>
          </cell>
          <cell r="W1189" t="str">
            <v>전7-19</v>
          </cell>
          <cell r="Y1189" t="str">
            <v>통신내선공</v>
          </cell>
          <cell r="Z1189">
            <v>0.16</v>
          </cell>
          <cell r="AA1189">
            <v>0.16</v>
          </cell>
          <cell r="AD1189">
            <v>0</v>
          </cell>
          <cell r="AE1189">
            <v>1</v>
          </cell>
          <cell r="AF1189" t="str">
            <v>통3-4-1</v>
          </cell>
          <cell r="AG1189">
            <v>0</v>
          </cell>
        </row>
        <row r="1190">
          <cell r="B1190">
            <v>3022</v>
          </cell>
          <cell r="C1190" t="str">
            <v>A.B.C 소화기</v>
          </cell>
          <cell r="D1190" t="str">
            <v>3.3KG</v>
          </cell>
          <cell r="E1190" t="str">
            <v>개</v>
          </cell>
          <cell r="F1190">
            <v>761</v>
          </cell>
          <cell r="G1190">
            <v>25000</v>
          </cell>
          <cell r="H1190">
            <v>1103</v>
          </cell>
          <cell r="I1190">
            <v>25000</v>
          </cell>
          <cell r="O1190">
            <v>25000</v>
          </cell>
          <cell r="P1190" t="str">
            <v>내선전공</v>
          </cell>
          <cell r="Q1190">
            <v>2.1349999999999998</v>
          </cell>
          <cell r="R1190">
            <v>0</v>
          </cell>
          <cell r="U1190">
            <v>0</v>
          </cell>
          <cell r="V1190">
            <v>1</v>
          </cell>
          <cell r="W1190" t="str">
            <v>전7-18</v>
          </cell>
          <cell r="AA1190">
            <v>0</v>
          </cell>
          <cell r="AD1190">
            <v>0</v>
          </cell>
          <cell r="AG1190">
            <v>0</v>
          </cell>
        </row>
        <row r="1191">
          <cell r="B1191">
            <v>3026</v>
          </cell>
          <cell r="C1191" t="str">
            <v>비상콘센트</v>
          </cell>
          <cell r="D1191" t="str">
            <v>소화전 내장형</v>
          </cell>
          <cell r="E1191" t="str">
            <v>개</v>
          </cell>
          <cell r="F1191">
            <v>762</v>
          </cell>
          <cell r="G1191">
            <v>100000</v>
          </cell>
          <cell r="H1191">
            <v>1103</v>
          </cell>
          <cell r="I1191">
            <v>70000</v>
          </cell>
          <cell r="O1191">
            <v>70000</v>
          </cell>
          <cell r="P1191" t="str">
            <v>내선전공</v>
          </cell>
          <cell r="Q1191">
            <v>0.66</v>
          </cell>
          <cell r="R1191">
            <v>0.66</v>
          </cell>
          <cell r="U1191">
            <v>0</v>
          </cell>
          <cell r="V1191">
            <v>1</v>
          </cell>
          <cell r="W1191" t="str">
            <v>전7-13</v>
          </cell>
          <cell r="AA1191">
            <v>0</v>
          </cell>
          <cell r="AD1191">
            <v>0</v>
          </cell>
          <cell r="AG1191">
            <v>0</v>
          </cell>
        </row>
        <row r="1192">
          <cell r="B1192">
            <v>3027</v>
          </cell>
          <cell r="C1192" t="str">
            <v>비상콘센트</v>
          </cell>
          <cell r="D1192" t="str">
            <v>스틸 (단독형)</v>
          </cell>
          <cell r="E1192" t="str">
            <v>개</v>
          </cell>
          <cell r="F1192">
            <v>762</v>
          </cell>
          <cell r="G1192">
            <v>100000</v>
          </cell>
          <cell r="H1192">
            <v>1103</v>
          </cell>
          <cell r="I1192">
            <v>95000</v>
          </cell>
          <cell r="O1192">
            <v>95000</v>
          </cell>
          <cell r="P1192" t="str">
            <v>내선전공</v>
          </cell>
          <cell r="Q1192">
            <v>0.66</v>
          </cell>
          <cell r="R1192">
            <v>0.66</v>
          </cell>
          <cell r="U1192">
            <v>0</v>
          </cell>
          <cell r="V1192">
            <v>1</v>
          </cell>
          <cell r="W1192" t="str">
            <v>전7-13</v>
          </cell>
          <cell r="AA1192">
            <v>0</v>
          </cell>
          <cell r="AD1192">
            <v>0</v>
          </cell>
          <cell r="AG1192">
            <v>0</v>
          </cell>
        </row>
        <row r="1193">
          <cell r="B1193">
            <v>3028</v>
          </cell>
          <cell r="C1193" t="str">
            <v>비상콘센트</v>
          </cell>
          <cell r="D1193" t="str">
            <v>스텐 (단독형)</v>
          </cell>
          <cell r="E1193" t="str">
            <v>개</v>
          </cell>
          <cell r="F1193">
            <v>762</v>
          </cell>
          <cell r="G1193">
            <v>150000</v>
          </cell>
          <cell r="H1193">
            <v>1103</v>
          </cell>
          <cell r="I1193">
            <v>150000</v>
          </cell>
          <cell r="O1193">
            <v>150000</v>
          </cell>
          <cell r="P1193" t="str">
            <v>내선전공</v>
          </cell>
          <cell r="Q1193">
            <v>0.66</v>
          </cell>
          <cell r="R1193">
            <v>0.66</v>
          </cell>
          <cell r="U1193">
            <v>0</v>
          </cell>
          <cell r="V1193">
            <v>1</v>
          </cell>
          <cell r="W1193" t="str">
            <v>전7-13</v>
          </cell>
          <cell r="AA1193">
            <v>0</v>
          </cell>
          <cell r="AD1193">
            <v>0</v>
          </cell>
          <cell r="AG1193">
            <v>0</v>
          </cell>
        </row>
        <row r="1194">
          <cell r="B1194">
            <v>3029</v>
          </cell>
          <cell r="C1194" t="str">
            <v>부표시기</v>
          </cell>
          <cell r="D1194" t="str">
            <v>10CCT</v>
          </cell>
          <cell r="E1194" t="str">
            <v>개</v>
          </cell>
          <cell r="F1194">
            <v>762</v>
          </cell>
          <cell r="G1194">
            <v>350000</v>
          </cell>
          <cell r="H1194">
            <v>1103</v>
          </cell>
          <cell r="I1194">
            <v>350000</v>
          </cell>
          <cell r="L1194">
            <v>40000</v>
          </cell>
          <cell r="O1194">
            <v>350000</v>
          </cell>
          <cell r="P1194" t="str">
            <v>내선전공</v>
          </cell>
          <cell r="Q1194">
            <v>3</v>
          </cell>
          <cell r="R1194">
            <v>3</v>
          </cell>
          <cell r="U1194">
            <v>0</v>
          </cell>
          <cell r="V1194">
            <v>1</v>
          </cell>
          <cell r="W1194" t="str">
            <v>전7-19</v>
          </cell>
          <cell r="AA1194">
            <v>0</v>
          </cell>
          <cell r="AD1194">
            <v>0</v>
          </cell>
          <cell r="AG1194">
            <v>0</v>
          </cell>
        </row>
        <row r="1195">
          <cell r="B1195">
            <v>3131</v>
          </cell>
          <cell r="C1195" t="str">
            <v>루우프코일</v>
          </cell>
          <cell r="D1195" t="str">
            <v>4LC</v>
          </cell>
          <cell r="E1195" t="str">
            <v>개</v>
          </cell>
          <cell r="F1195">
            <v>1064</v>
          </cell>
          <cell r="G1195">
            <v>70000</v>
          </cell>
          <cell r="H1195">
            <v>1055</v>
          </cell>
          <cell r="I1195">
            <v>90000</v>
          </cell>
          <cell r="L1195">
            <v>40000</v>
          </cell>
          <cell r="O1195">
            <v>70000</v>
          </cell>
          <cell r="P1195" t="str">
            <v>내선전공</v>
          </cell>
          <cell r="Q1195">
            <v>1.5</v>
          </cell>
          <cell r="R1195">
            <v>1.5</v>
          </cell>
          <cell r="U1195">
            <v>0</v>
          </cell>
          <cell r="V1195">
            <v>1</v>
          </cell>
          <cell r="W1195" t="str">
            <v>전7-22</v>
          </cell>
          <cell r="Y1195" t="str">
            <v>통신설비공</v>
          </cell>
          <cell r="Z1195">
            <v>0.36</v>
          </cell>
          <cell r="AA1195">
            <v>0.36</v>
          </cell>
          <cell r="AB1195" t="str">
            <v>통신산업기사</v>
          </cell>
          <cell r="AC1195">
            <v>0.36</v>
          </cell>
          <cell r="AD1195">
            <v>0.36</v>
          </cell>
          <cell r="AE1195">
            <v>1</v>
          </cell>
          <cell r="AF1195" t="str">
            <v>통8-1-2가</v>
          </cell>
          <cell r="AG1195">
            <v>0</v>
          </cell>
        </row>
        <row r="1196">
          <cell r="B1196">
            <v>3132</v>
          </cell>
          <cell r="C1196" t="str">
            <v>차량검지기</v>
          </cell>
          <cell r="D1196" t="str">
            <v>2CCT</v>
          </cell>
          <cell r="E1196" t="str">
            <v>개</v>
          </cell>
          <cell r="F1196">
            <v>1064</v>
          </cell>
          <cell r="G1196">
            <v>1280000</v>
          </cell>
          <cell r="H1196">
            <v>1055</v>
          </cell>
          <cell r="I1196">
            <v>1600000</v>
          </cell>
          <cell r="L1196">
            <v>80000</v>
          </cell>
          <cell r="O1196">
            <v>1280000</v>
          </cell>
          <cell r="P1196" t="str">
            <v>내선전공</v>
          </cell>
          <cell r="Q1196">
            <v>2</v>
          </cell>
          <cell r="R1196">
            <v>2</v>
          </cell>
          <cell r="U1196">
            <v>0</v>
          </cell>
          <cell r="V1196">
            <v>1</v>
          </cell>
          <cell r="W1196" t="str">
            <v>전7-22</v>
          </cell>
          <cell r="Y1196" t="str">
            <v>통신내선공</v>
          </cell>
          <cell r="Z1196">
            <v>0.61</v>
          </cell>
          <cell r="AA1196">
            <v>0.61</v>
          </cell>
          <cell r="AB1196" t="str">
            <v>HW시험기사</v>
          </cell>
          <cell r="AC1196">
            <v>1.23</v>
          </cell>
          <cell r="AD1196">
            <v>1.23</v>
          </cell>
          <cell r="AE1196">
            <v>1</v>
          </cell>
          <cell r="AF1196" t="str">
            <v>통8-1-4가</v>
          </cell>
          <cell r="AG1196">
            <v>0</v>
          </cell>
        </row>
        <row r="1197">
          <cell r="B1197">
            <v>3133</v>
          </cell>
          <cell r="C1197" t="str">
            <v>출차주의등</v>
          </cell>
          <cell r="D1197" t="str">
            <v>SUS 자립형</v>
          </cell>
          <cell r="E1197" t="str">
            <v>개</v>
          </cell>
          <cell r="F1197">
            <v>1064</v>
          </cell>
          <cell r="G1197">
            <v>440000</v>
          </cell>
          <cell r="H1197">
            <v>1055</v>
          </cell>
          <cell r="I1197">
            <v>500000</v>
          </cell>
          <cell r="L1197">
            <v>53000</v>
          </cell>
          <cell r="O1197">
            <v>440000</v>
          </cell>
          <cell r="P1197" t="str">
            <v>내선전공</v>
          </cell>
          <cell r="Q1197">
            <v>0.6</v>
          </cell>
          <cell r="R1197">
            <v>0.6</v>
          </cell>
          <cell r="U1197">
            <v>0</v>
          </cell>
          <cell r="V1197">
            <v>1</v>
          </cell>
          <cell r="W1197" t="str">
            <v>전7-22</v>
          </cell>
          <cell r="Y1197" t="str">
            <v>통신내선공</v>
          </cell>
          <cell r="Z1197">
            <v>0.27</v>
          </cell>
          <cell r="AA1197">
            <v>0.27</v>
          </cell>
          <cell r="AB1197" t="str">
            <v>통신설비공</v>
          </cell>
          <cell r="AC1197">
            <v>0.26</v>
          </cell>
          <cell r="AD1197">
            <v>0.26</v>
          </cell>
          <cell r="AE1197">
            <v>1</v>
          </cell>
          <cell r="AF1197" t="str">
            <v>통8-1-4다</v>
          </cell>
          <cell r="AG1197">
            <v>0</v>
          </cell>
        </row>
        <row r="1198">
          <cell r="B1198">
            <v>3134</v>
          </cell>
          <cell r="C1198" t="str">
            <v>장내경광등</v>
          </cell>
          <cell r="D1198" t="str">
            <v>천정형</v>
          </cell>
          <cell r="E1198" t="str">
            <v>개</v>
          </cell>
          <cell r="F1198">
            <v>1064</v>
          </cell>
          <cell r="G1198">
            <v>320000</v>
          </cell>
          <cell r="H1198">
            <v>1055</v>
          </cell>
          <cell r="I1198">
            <v>250000</v>
          </cell>
          <cell r="L1198">
            <v>71000</v>
          </cell>
          <cell r="O1198">
            <v>250000</v>
          </cell>
          <cell r="P1198" t="str">
            <v>내선전공</v>
          </cell>
          <cell r="Q1198">
            <v>0.4</v>
          </cell>
          <cell r="R1198">
            <v>0.4</v>
          </cell>
          <cell r="U1198">
            <v>0</v>
          </cell>
          <cell r="V1198">
            <v>1</v>
          </cell>
          <cell r="W1198" t="str">
            <v>전7-22</v>
          </cell>
          <cell r="Y1198" t="str">
            <v>통신내선공</v>
          </cell>
          <cell r="Z1198">
            <v>0.41</v>
          </cell>
          <cell r="AA1198">
            <v>0.41</v>
          </cell>
          <cell r="AB1198" t="str">
            <v>통신설비공</v>
          </cell>
          <cell r="AC1198">
            <v>0.36</v>
          </cell>
          <cell r="AD1198">
            <v>0.36</v>
          </cell>
          <cell r="AE1198">
            <v>1</v>
          </cell>
          <cell r="AF1198" t="str">
            <v>통8-1-4다</v>
          </cell>
          <cell r="AG1198">
            <v>0</v>
          </cell>
        </row>
        <row r="1199">
          <cell r="B1199">
            <v>3141</v>
          </cell>
          <cell r="C1199" t="str">
            <v>UPS</v>
          </cell>
          <cell r="D1199" t="str">
            <v>3KVA 220V</v>
          </cell>
          <cell r="E1199" t="str">
            <v>개</v>
          </cell>
          <cell r="F1199">
            <v>912</v>
          </cell>
          <cell r="G1199">
            <v>650000</v>
          </cell>
          <cell r="L1199">
            <v>120000</v>
          </cell>
          <cell r="O1199">
            <v>650000</v>
          </cell>
          <cell r="P1199" t="str">
            <v>플랜트전공</v>
          </cell>
          <cell r="Q1199">
            <v>5</v>
          </cell>
          <cell r="R1199">
            <v>5</v>
          </cell>
          <cell r="S1199" t="str">
            <v>보통인부</v>
          </cell>
          <cell r="T1199">
            <v>2</v>
          </cell>
          <cell r="U1199">
            <v>2</v>
          </cell>
          <cell r="V1199">
            <v>1</v>
          </cell>
          <cell r="W1199" t="str">
            <v>전3-83</v>
          </cell>
          <cell r="AA1199">
            <v>0</v>
          </cell>
          <cell r="AD1199">
            <v>0</v>
          </cell>
          <cell r="AG1199">
            <v>0</v>
          </cell>
        </row>
        <row r="1200">
          <cell r="B1200">
            <v>3151</v>
          </cell>
          <cell r="C1200" t="str">
            <v>사선단자</v>
          </cell>
          <cell r="D1200" t="str">
            <v>10P</v>
          </cell>
          <cell r="E1200" t="str">
            <v>개</v>
          </cell>
          <cell r="H1200">
            <v>1047</v>
          </cell>
          <cell r="I1200">
            <v>4000</v>
          </cell>
          <cell r="L1200">
            <v>88000</v>
          </cell>
          <cell r="O1200">
            <v>4000</v>
          </cell>
          <cell r="P1200" t="str">
            <v>저압케이블전공</v>
          </cell>
          <cell r="Q1200">
            <v>0.69</v>
          </cell>
          <cell r="R1200">
            <v>0.69</v>
          </cell>
          <cell r="S1200" t="str">
            <v>보통인부</v>
          </cell>
          <cell r="T1200">
            <v>0.49</v>
          </cell>
          <cell r="U1200">
            <v>0.49</v>
          </cell>
          <cell r="V1200">
            <v>1</v>
          </cell>
          <cell r="W1200" t="str">
            <v>전7-63</v>
          </cell>
          <cell r="Y1200" t="str">
            <v>통신내선공</v>
          </cell>
          <cell r="Z1200">
            <v>0.2</v>
          </cell>
          <cell r="AA1200">
            <v>0.2</v>
          </cell>
          <cell r="AB1200" t="str">
            <v>보통인부</v>
          </cell>
          <cell r="AC1200">
            <v>0.1</v>
          </cell>
          <cell r="AD1200">
            <v>0.1</v>
          </cell>
          <cell r="AE1200">
            <v>1</v>
          </cell>
          <cell r="AF1200" t="str">
            <v>통3-30</v>
          </cell>
          <cell r="AG1200">
            <v>0</v>
          </cell>
        </row>
        <row r="1201">
          <cell r="B1201">
            <v>3161</v>
          </cell>
          <cell r="C1201" t="str">
            <v>화재감지기 철거</v>
          </cell>
          <cell r="D1201" t="str">
            <v>이온화식 연기감지기</v>
          </cell>
          <cell r="E1201" t="str">
            <v>개</v>
          </cell>
          <cell r="L1201">
            <v>160000</v>
          </cell>
          <cell r="O1201">
            <v>0</v>
          </cell>
          <cell r="P1201" t="str">
            <v>내선전공</v>
          </cell>
          <cell r="Q1201">
            <v>0.13</v>
          </cell>
          <cell r="R1201">
            <v>0.13</v>
          </cell>
          <cell r="U1201">
            <v>0</v>
          </cell>
          <cell r="V1201">
            <v>1</v>
          </cell>
          <cell r="W1201" t="str">
            <v>전7-19</v>
          </cell>
          <cell r="AA1201">
            <v>0</v>
          </cell>
          <cell r="AD1201">
            <v>0</v>
          </cell>
          <cell r="AG1201">
            <v>0</v>
          </cell>
        </row>
        <row r="1202">
          <cell r="B1202">
            <v>3162</v>
          </cell>
          <cell r="C1202" t="str">
            <v>화재감지기 철거</v>
          </cell>
          <cell r="D1202" t="str">
            <v>차동식 스포트형</v>
          </cell>
          <cell r="E1202" t="str">
            <v>개</v>
          </cell>
          <cell r="L1202">
            <v>186000</v>
          </cell>
          <cell r="O1202">
            <v>0</v>
          </cell>
          <cell r="P1202" t="str">
            <v>내선전공</v>
          </cell>
          <cell r="Q1202">
            <v>0.13</v>
          </cell>
          <cell r="R1202">
            <v>0.13</v>
          </cell>
          <cell r="U1202">
            <v>0</v>
          </cell>
          <cell r="V1202">
            <v>1</v>
          </cell>
          <cell r="W1202" t="str">
            <v>전7-19</v>
          </cell>
          <cell r="AA1202">
            <v>0</v>
          </cell>
          <cell r="AD1202">
            <v>0</v>
          </cell>
          <cell r="AG1202">
            <v>0</v>
          </cell>
        </row>
        <row r="1203">
          <cell r="B1203">
            <v>3163</v>
          </cell>
          <cell r="C1203" t="str">
            <v>화재감지기 철거후 재사용</v>
          </cell>
          <cell r="D1203" t="str">
            <v>이온화식 연기감지기</v>
          </cell>
          <cell r="E1203" t="str">
            <v>개</v>
          </cell>
          <cell r="L1203">
            <v>213000</v>
          </cell>
          <cell r="O1203">
            <v>0</v>
          </cell>
          <cell r="P1203" t="str">
            <v>내선전공</v>
          </cell>
          <cell r="Q1203">
            <v>0.13</v>
          </cell>
          <cell r="R1203">
            <v>0.13</v>
          </cell>
          <cell r="U1203">
            <v>0</v>
          </cell>
          <cell r="V1203">
            <v>1</v>
          </cell>
          <cell r="W1203" t="str">
            <v>전7-19</v>
          </cell>
          <cell r="AA1203">
            <v>0</v>
          </cell>
          <cell r="AD1203">
            <v>0</v>
          </cell>
          <cell r="AG1203">
            <v>0</v>
          </cell>
        </row>
        <row r="1204">
          <cell r="B1204">
            <v>3164</v>
          </cell>
          <cell r="C1204" t="str">
            <v>화재감지기 철거후 재사용</v>
          </cell>
          <cell r="D1204" t="str">
            <v>차동식 스포트형</v>
          </cell>
          <cell r="E1204" t="str">
            <v>개</v>
          </cell>
          <cell r="L1204">
            <v>226000</v>
          </cell>
          <cell r="O1204">
            <v>0</v>
          </cell>
          <cell r="P1204" t="str">
            <v>내선전공</v>
          </cell>
          <cell r="Q1204">
            <v>0.13</v>
          </cell>
          <cell r="R1204">
            <v>0.13</v>
          </cell>
          <cell r="U1204">
            <v>0</v>
          </cell>
          <cell r="V1204">
            <v>1</v>
          </cell>
          <cell r="W1204" t="str">
            <v>전7-19</v>
          </cell>
          <cell r="AA1204">
            <v>0</v>
          </cell>
          <cell r="AD1204">
            <v>0</v>
          </cell>
          <cell r="AG1204">
            <v>0</v>
          </cell>
        </row>
        <row r="1205">
          <cell r="B1205">
            <v>3165</v>
          </cell>
          <cell r="C1205" t="str">
            <v>화재감지기 철거후 재사용</v>
          </cell>
          <cell r="D1205" t="str">
            <v>정온식 스포트형</v>
          </cell>
          <cell r="E1205" t="str">
            <v>개</v>
          </cell>
          <cell r="L1205">
            <v>240000</v>
          </cell>
          <cell r="O1205">
            <v>0</v>
          </cell>
          <cell r="P1205" t="str">
            <v>내선전공</v>
          </cell>
          <cell r="Q1205">
            <v>0.13</v>
          </cell>
          <cell r="R1205">
            <v>0.13</v>
          </cell>
          <cell r="U1205">
            <v>0</v>
          </cell>
          <cell r="V1205">
            <v>1</v>
          </cell>
          <cell r="W1205" t="str">
            <v>전7-19</v>
          </cell>
          <cell r="AA1205">
            <v>0</v>
          </cell>
          <cell r="AD1205">
            <v>0</v>
          </cell>
          <cell r="AG1205">
            <v>0</v>
          </cell>
        </row>
        <row r="1206">
          <cell r="B1206">
            <v>3201</v>
          </cell>
          <cell r="C1206" t="str">
            <v>방화샷타 연동제어반</v>
          </cell>
          <cell r="D1206" t="str">
            <v>600*1000*150(매입)</v>
          </cell>
          <cell r="E1206" t="str">
            <v>개</v>
          </cell>
          <cell r="F1206">
            <v>444</v>
          </cell>
          <cell r="G1206">
            <v>150000</v>
          </cell>
          <cell r="H1206">
            <v>357</v>
          </cell>
          <cell r="I1206">
            <v>150000</v>
          </cell>
          <cell r="L1206">
            <v>266000</v>
          </cell>
          <cell r="O1206">
            <v>150000</v>
          </cell>
          <cell r="P1206" t="str">
            <v>내선전공</v>
          </cell>
          <cell r="Q1206">
            <v>0.3</v>
          </cell>
          <cell r="R1206">
            <v>0.3</v>
          </cell>
          <cell r="U1206">
            <v>0</v>
          </cell>
          <cell r="V1206">
            <v>1</v>
          </cell>
          <cell r="W1206" t="str">
            <v>전7-19</v>
          </cell>
          <cell r="AA1206">
            <v>0</v>
          </cell>
          <cell r="AD1206">
            <v>0</v>
          </cell>
          <cell r="AG1206">
            <v>0</v>
          </cell>
        </row>
        <row r="1207">
          <cell r="B1207">
            <v>3202</v>
          </cell>
          <cell r="C1207" t="str">
            <v>방화샷타 수동조작함</v>
          </cell>
          <cell r="D1207" t="str">
            <v>600*1100*150(매입)</v>
          </cell>
          <cell r="E1207" t="str">
            <v>개</v>
          </cell>
          <cell r="F1207">
            <v>444</v>
          </cell>
          <cell r="G1207">
            <v>85000</v>
          </cell>
          <cell r="L1207">
            <v>293000</v>
          </cell>
          <cell r="O1207">
            <v>85000</v>
          </cell>
          <cell r="P1207" t="str">
            <v>내선전공</v>
          </cell>
          <cell r="Q1207">
            <v>0.3</v>
          </cell>
          <cell r="R1207">
            <v>0.3</v>
          </cell>
          <cell r="U1207">
            <v>0</v>
          </cell>
          <cell r="V1207">
            <v>1</v>
          </cell>
          <cell r="W1207" t="str">
            <v>전7-19</v>
          </cell>
          <cell r="AA1207">
            <v>0</v>
          </cell>
          <cell r="AD1207">
            <v>0</v>
          </cell>
          <cell r="AG1207">
            <v>0</v>
          </cell>
        </row>
        <row r="1208">
          <cell r="B1208">
            <v>33301</v>
          </cell>
          <cell r="C1208" t="str">
            <v>LCX CABLE</v>
          </cell>
          <cell r="D1208" t="str">
            <v>FRSS-20D-146</v>
          </cell>
          <cell r="E1208" t="str">
            <v>M</v>
          </cell>
          <cell r="F1208">
            <v>763</v>
          </cell>
          <cell r="G1208">
            <v>21000</v>
          </cell>
          <cell r="L1208">
            <v>293000</v>
          </cell>
          <cell r="O1208">
            <v>21000</v>
          </cell>
          <cell r="P1208" t="str">
            <v>저압케이블전공</v>
          </cell>
          <cell r="Q1208">
            <v>0.32</v>
          </cell>
          <cell r="R1208">
            <v>0.32</v>
          </cell>
          <cell r="U1208">
            <v>0</v>
          </cell>
          <cell r="V1208">
            <v>1</v>
          </cell>
          <cell r="W1208" t="str">
            <v>통5-3-1(1)</v>
          </cell>
          <cell r="X1208">
            <v>0.05</v>
          </cell>
          <cell r="AA1208">
            <v>0</v>
          </cell>
          <cell r="AD1208">
            <v>0</v>
          </cell>
          <cell r="AF1208" t="str">
            <v>통3-1-33</v>
          </cell>
          <cell r="AG1208">
            <v>0.05</v>
          </cell>
        </row>
        <row r="1209">
          <cell r="B1209">
            <v>33302</v>
          </cell>
          <cell r="C1209" t="str">
            <v>RFCX-FR CABLE</v>
          </cell>
          <cell r="D1209" t="str">
            <v>RFCX 12D</v>
          </cell>
          <cell r="E1209" t="str">
            <v>M</v>
          </cell>
          <cell r="F1209">
            <v>763</v>
          </cell>
          <cell r="G1209">
            <v>21000</v>
          </cell>
          <cell r="L1209">
            <v>320000</v>
          </cell>
          <cell r="O1209">
            <v>21000</v>
          </cell>
          <cell r="P1209" t="str">
            <v>저압케이블전공</v>
          </cell>
          <cell r="Q1209">
            <v>0.32</v>
          </cell>
          <cell r="R1209">
            <v>0.32</v>
          </cell>
          <cell r="U1209">
            <v>0</v>
          </cell>
          <cell r="V1209">
            <v>1</v>
          </cell>
          <cell r="W1209" t="str">
            <v>통5-3-1(1)</v>
          </cell>
          <cell r="X1209">
            <v>0.05</v>
          </cell>
          <cell r="AA1209">
            <v>0</v>
          </cell>
          <cell r="AD1209">
            <v>0</v>
          </cell>
          <cell r="AF1209" t="str">
            <v>통3-1-33</v>
          </cell>
          <cell r="AG1209">
            <v>0.05</v>
          </cell>
        </row>
        <row r="1210">
          <cell r="B1210">
            <v>33303</v>
          </cell>
          <cell r="C1210" t="str">
            <v>ECX CABLE</v>
          </cell>
          <cell r="D1210" t="str">
            <v>FR-10D-2V</v>
          </cell>
          <cell r="E1210" t="str">
            <v>M</v>
          </cell>
          <cell r="F1210">
            <v>763</v>
          </cell>
          <cell r="G1210">
            <v>9000</v>
          </cell>
          <cell r="L1210">
            <v>320000</v>
          </cell>
          <cell r="O1210">
            <v>9000</v>
          </cell>
          <cell r="P1210" t="str">
            <v>저압케이블전공</v>
          </cell>
          <cell r="Q1210">
            <v>0.32</v>
          </cell>
          <cell r="R1210">
            <v>0.32</v>
          </cell>
          <cell r="U1210">
            <v>0</v>
          </cell>
          <cell r="V1210">
            <v>1</v>
          </cell>
          <cell r="W1210" t="str">
            <v>통5-3-1(1)</v>
          </cell>
          <cell r="X1210">
            <v>0.05</v>
          </cell>
          <cell r="AA1210">
            <v>0</v>
          </cell>
          <cell r="AD1210">
            <v>0</v>
          </cell>
          <cell r="AF1210" t="str">
            <v>통3-1-33</v>
          </cell>
          <cell r="AG1210">
            <v>0.05</v>
          </cell>
        </row>
        <row r="1211">
          <cell r="B1211">
            <v>33304</v>
          </cell>
          <cell r="C1211" t="str">
            <v>무선기기 접속단자함</v>
          </cell>
          <cell r="D1211" t="str">
            <v>매입,노출형</v>
          </cell>
          <cell r="E1211" t="str">
            <v>EA</v>
          </cell>
          <cell r="F1211">
            <v>763</v>
          </cell>
          <cell r="G1211">
            <v>300000</v>
          </cell>
          <cell r="L1211">
            <v>346000</v>
          </cell>
          <cell r="O1211">
            <v>300000</v>
          </cell>
          <cell r="P1211" t="str">
            <v>내선전공</v>
          </cell>
          <cell r="Q1211">
            <v>0.66</v>
          </cell>
          <cell r="R1211">
            <v>0.66</v>
          </cell>
          <cell r="U1211">
            <v>0</v>
          </cell>
          <cell r="V1211">
            <v>1</v>
          </cell>
          <cell r="W1211" t="str">
            <v>전7-13</v>
          </cell>
          <cell r="AA1211">
            <v>0</v>
          </cell>
          <cell r="AD1211">
            <v>0</v>
          </cell>
          <cell r="AF1211" t="str">
            <v>통3-1-33</v>
          </cell>
          <cell r="AG1211">
            <v>0</v>
          </cell>
        </row>
        <row r="1212">
          <cell r="B1212">
            <v>33305</v>
          </cell>
          <cell r="C1212" t="str">
            <v>무선기기 접속단자함</v>
          </cell>
          <cell r="D1212" t="str">
            <v>자립형</v>
          </cell>
          <cell r="E1212" t="str">
            <v>EA</v>
          </cell>
          <cell r="F1212">
            <v>763</v>
          </cell>
          <cell r="G1212">
            <v>300000</v>
          </cell>
          <cell r="L1212">
            <v>346000</v>
          </cell>
          <cell r="O1212">
            <v>300000</v>
          </cell>
          <cell r="P1212" t="str">
            <v>내선전공</v>
          </cell>
          <cell r="Q1212">
            <v>0.66</v>
          </cell>
          <cell r="R1212">
            <v>0.66</v>
          </cell>
          <cell r="U1212">
            <v>0</v>
          </cell>
          <cell r="V1212">
            <v>1</v>
          </cell>
          <cell r="W1212" t="str">
            <v>전7-13</v>
          </cell>
          <cell r="AA1212">
            <v>0</v>
          </cell>
          <cell r="AD1212">
            <v>0</v>
          </cell>
          <cell r="AF1212" t="str">
            <v>통3-1-33</v>
          </cell>
          <cell r="AG1212">
            <v>0</v>
          </cell>
        </row>
        <row r="1213">
          <cell r="B1213">
            <v>33306</v>
          </cell>
          <cell r="C1213" t="str">
            <v>COMBINER</v>
          </cell>
          <cell r="D1213" t="str">
            <v>2C</v>
          </cell>
          <cell r="E1213" t="str">
            <v>EA</v>
          </cell>
          <cell r="F1213">
            <v>763</v>
          </cell>
          <cell r="G1213">
            <v>350000</v>
          </cell>
          <cell r="L1213">
            <v>373000</v>
          </cell>
          <cell r="O1213">
            <v>350000</v>
          </cell>
          <cell r="P1213" t="str">
            <v>내선전공</v>
          </cell>
          <cell r="Q1213">
            <v>0.16</v>
          </cell>
          <cell r="R1213">
            <v>0.16</v>
          </cell>
          <cell r="S1213" t="str">
            <v>보통인부</v>
          </cell>
          <cell r="T1213">
            <v>0.06</v>
          </cell>
          <cell r="U1213">
            <v>0.06</v>
          </cell>
          <cell r="V1213">
            <v>1</v>
          </cell>
          <cell r="W1213" t="str">
            <v>통5-3-1(3)</v>
          </cell>
          <cell r="AA1213">
            <v>0</v>
          </cell>
          <cell r="AD1213">
            <v>0</v>
          </cell>
          <cell r="AF1213" t="str">
            <v>통3-1-33</v>
          </cell>
          <cell r="AG1213">
            <v>0</v>
          </cell>
        </row>
        <row r="1214">
          <cell r="B1214">
            <v>33307</v>
          </cell>
          <cell r="C1214" t="str">
            <v>COMBINER</v>
          </cell>
          <cell r="D1214" t="str">
            <v>3C</v>
          </cell>
          <cell r="E1214" t="str">
            <v>EA</v>
          </cell>
          <cell r="F1214">
            <v>763</v>
          </cell>
          <cell r="G1214">
            <v>370000</v>
          </cell>
          <cell r="L1214">
            <v>373000</v>
          </cell>
          <cell r="O1214">
            <v>370000</v>
          </cell>
          <cell r="P1214" t="str">
            <v>내선전공</v>
          </cell>
          <cell r="Q1214">
            <v>0.2</v>
          </cell>
          <cell r="R1214">
            <v>0.2</v>
          </cell>
          <cell r="S1214" t="str">
            <v>보통인부</v>
          </cell>
          <cell r="T1214">
            <v>0.09</v>
          </cell>
          <cell r="U1214">
            <v>0.09</v>
          </cell>
          <cell r="V1214">
            <v>1</v>
          </cell>
          <cell r="W1214" t="str">
            <v>통5-3-1(3)</v>
          </cell>
          <cell r="AA1214">
            <v>0</v>
          </cell>
          <cell r="AD1214">
            <v>0</v>
          </cell>
          <cell r="AF1214" t="str">
            <v>통3-1-33</v>
          </cell>
          <cell r="AG1214">
            <v>0</v>
          </cell>
        </row>
        <row r="1215">
          <cell r="B1215">
            <v>33308</v>
          </cell>
          <cell r="C1215" t="str">
            <v>SPLITTER</v>
          </cell>
          <cell r="D1215" t="str">
            <v>2S</v>
          </cell>
          <cell r="E1215" t="str">
            <v>EA</v>
          </cell>
          <cell r="F1215">
            <v>763</v>
          </cell>
          <cell r="G1215">
            <v>350000</v>
          </cell>
          <cell r="L1215">
            <v>373000</v>
          </cell>
          <cell r="O1215">
            <v>350000</v>
          </cell>
          <cell r="P1215" t="str">
            <v>내선전공</v>
          </cell>
          <cell r="Q1215">
            <v>0.16</v>
          </cell>
          <cell r="R1215">
            <v>0.16</v>
          </cell>
          <cell r="S1215" t="str">
            <v>보통인부</v>
          </cell>
          <cell r="T1215">
            <v>0.06</v>
          </cell>
          <cell r="U1215">
            <v>0.06</v>
          </cell>
          <cell r="V1215">
            <v>1</v>
          </cell>
          <cell r="W1215" t="str">
            <v>통5-3-1(3)</v>
          </cell>
          <cell r="AA1215">
            <v>0</v>
          </cell>
          <cell r="AD1215">
            <v>0</v>
          </cell>
          <cell r="AF1215" t="str">
            <v>통3-1-33</v>
          </cell>
          <cell r="AG1215">
            <v>0</v>
          </cell>
        </row>
        <row r="1216">
          <cell r="B1216">
            <v>33309</v>
          </cell>
          <cell r="C1216" t="str">
            <v>SPLITTER</v>
          </cell>
          <cell r="D1216" t="str">
            <v>3S</v>
          </cell>
          <cell r="E1216" t="str">
            <v>EA</v>
          </cell>
          <cell r="F1216">
            <v>763</v>
          </cell>
          <cell r="G1216">
            <v>370000</v>
          </cell>
          <cell r="L1216">
            <v>400000</v>
          </cell>
          <cell r="O1216">
            <v>370000</v>
          </cell>
          <cell r="P1216" t="str">
            <v>내선전공</v>
          </cell>
          <cell r="Q1216">
            <v>0.2</v>
          </cell>
          <cell r="R1216">
            <v>0.2</v>
          </cell>
          <cell r="S1216" t="str">
            <v>보통인부</v>
          </cell>
          <cell r="T1216">
            <v>0.09</v>
          </cell>
          <cell r="U1216">
            <v>0.09</v>
          </cell>
          <cell r="V1216">
            <v>1</v>
          </cell>
          <cell r="W1216" t="str">
            <v>통5-3-1(3)</v>
          </cell>
          <cell r="AA1216">
            <v>0</v>
          </cell>
          <cell r="AD1216">
            <v>0</v>
          </cell>
          <cell r="AF1216" t="str">
            <v>통3-1-33</v>
          </cell>
          <cell r="AG1216">
            <v>0</v>
          </cell>
        </row>
        <row r="1217">
          <cell r="B1217">
            <v>33310</v>
          </cell>
          <cell r="C1217" t="str">
            <v>ECX CONNECTOR</v>
          </cell>
          <cell r="D1217" t="str">
            <v>N-P-10D</v>
          </cell>
          <cell r="E1217" t="str">
            <v>EA</v>
          </cell>
          <cell r="F1217">
            <v>763</v>
          </cell>
          <cell r="G1217">
            <v>25000</v>
          </cell>
          <cell r="L1217">
            <v>426000</v>
          </cell>
          <cell r="O1217">
            <v>25000</v>
          </cell>
          <cell r="P1217" t="str">
            <v>내선전공</v>
          </cell>
          <cell r="Q1217">
            <v>64.135000000000005</v>
          </cell>
          <cell r="R1217">
            <v>0</v>
          </cell>
          <cell r="U1217">
            <v>0</v>
          </cell>
          <cell r="V1217">
            <v>1</v>
          </cell>
          <cell r="W1217" t="str">
            <v>전7-80</v>
          </cell>
          <cell r="AA1217">
            <v>0</v>
          </cell>
          <cell r="AD1217">
            <v>0</v>
          </cell>
          <cell r="AF1217" t="str">
            <v>통3-1-33</v>
          </cell>
          <cell r="AG1217">
            <v>0</v>
          </cell>
        </row>
        <row r="1218">
          <cell r="B1218">
            <v>33311</v>
          </cell>
          <cell r="C1218" t="str">
            <v>RFCX CONNECTOR</v>
          </cell>
          <cell r="D1218" t="str">
            <v>600*1800*180(매입)</v>
          </cell>
          <cell r="E1218" t="str">
            <v>EA</v>
          </cell>
          <cell r="F1218">
            <v>763</v>
          </cell>
          <cell r="G1218">
            <v>110000</v>
          </cell>
          <cell r="L1218">
            <v>480000</v>
          </cell>
          <cell r="O1218">
            <v>110000</v>
          </cell>
          <cell r="P1218" t="str">
            <v>내선전공</v>
          </cell>
          <cell r="Q1218">
            <v>65.135000000000005</v>
          </cell>
          <cell r="R1218">
            <v>0</v>
          </cell>
          <cell r="U1218">
            <v>0</v>
          </cell>
          <cell r="V1218">
            <v>1</v>
          </cell>
          <cell r="W1218" t="str">
            <v>전7-81</v>
          </cell>
          <cell r="AA1218">
            <v>0</v>
          </cell>
          <cell r="AD1218">
            <v>0</v>
          </cell>
          <cell r="AF1218" t="str">
            <v>통3-1-33</v>
          </cell>
          <cell r="AG1218">
            <v>0</v>
          </cell>
        </row>
        <row r="1219">
          <cell r="B1219">
            <v>33312</v>
          </cell>
          <cell r="C1219" t="str">
            <v>DUMMY LOAD</v>
          </cell>
          <cell r="D1219" t="str">
            <v>50ohm</v>
          </cell>
          <cell r="E1219" t="str">
            <v>EA</v>
          </cell>
          <cell r="F1219">
            <v>763</v>
          </cell>
          <cell r="G1219">
            <v>150000</v>
          </cell>
          <cell r="L1219">
            <v>186000</v>
          </cell>
          <cell r="O1219">
            <v>150000</v>
          </cell>
          <cell r="P1219" t="str">
            <v>내선전공</v>
          </cell>
          <cell r="Q1219">
            <v>66.135000000000005</v>
          </cell>
          <cell r="R1219">
            <v>0</v>
          </cell>
          <cell r="U1219">
            <v>0</v>
          </cell>
          <cell r="V1219">
            <v>1</v>
          </cell>
          <cell r="W1219" t="str">
            <v>전7-82</v>
          </cell>
          <cell r="AA1219">
            <v>0</v>
          </cell>
          <cell r="AD1219">
            <v>0</v>
          </cell>
          <cell r="AF1219" t="str">
            <v>통3-1-33</v>
          </cell>
          <cell r="AG1219">
            <v>0</v>
          </cell>
        </row>
        <row r="1220">
          <cell r="B1220">
            <v>33313</v>
          </cell>
          <cell r="C1220" t="str">
            <v>SUSPENSION CLAMP</v>
          </cell>
          <cell r="D1220" t="str">
            <v>700*700*130(매입)</v>
          </cell>
          <cell r="E1220" t="str">
            <v>EA</v>
          </cell>
          <cell r="F1220">
            <v>763</v>
          </cell>
          <cell r="G1220">
            <v>7000</v>
          </cell>
          <cell r="L1220">
            <v>217000</v>
          </cell>
          <cell r="O1220">
            <v>7000</v>
          </cell>
          <cell r="P1220" t="str">
            <v>내선전공</v>
          </cell>
          <cell r="Q1220">
            <v>0.08</v>
          </cell>
          <cell r="R1220">
            <v>0.08</v>
          </cell>
          <cell r="U1220">
            <v>0</v>
          </cell>
          <cell r="V1220">
            <v>1</v>
          </cell>
          <cell r="W1220" t="str">
            <v>전7-18</v>
          </cell>
          <cell r="AA1220">
            <v>0</v>
          </cell>
          <cell r="AD1220">
            <v>0</v>
          </cell>
          <cell r="AF1220" t="str">
            <v>통3-1-33</v>
          </cell>
          <cell r="AG1220">
            <v>0</v>
          </cell>
        </row>
        <row r="1221">
          <cell r="B1221">
            <v>33314</v>
          </cell>
          <cell r="C1221" t="str">
            <v>DEAD END BRACKET</v>
          </cell>
          <cell r="D1221" t="str">
            <v>700*700*150(매입)</v>
          </cell>
          <cell r="E1221" t="str">
            <v>EA</v>
          </cell>
          <cell r="F1221">
            <v>763</v>
          </cell>
          <cell r="G1221">
            <v>25000</v>
          </cell>
          <cell r="L1221">
            <v>217000</v>
          </cell>
          <cell r="O1221">
            <v>25000</v>
          </cell>
          <cell r="P1221" t="str">
            <v>내선전공</v>
          </cell>
          <cell r="Q1221">
            <v>0.08</v>
          </cell>
          <cell r="R1221">
            <v>0.08</v>
          </cell>
          <cell r="U1221">
            <v>0</v>
          </cell>
          <cell r="V1221">
            <v>1</v>
          </cell>
          <cell r="W1221" t="str">
            <v>전7-18</v>
          </cell>
          <cell r="AA1221">
            <v>0</v>
          </cell>
          <cell r="AD1221">
            <v>0</v>
          </cell>
          <cell r="AF1221" t="str">
            <v>통3-1-33</v>
          </cell>
          <cell r="AG1221">
            <v>0</v>
          </cell>
        </row>
        <row r="1222">
          <cell r="B1222">
            <v>4033</v>
          </cell>
          <cell r="C1222" t="str">
            <v>9.소방자재</v>
          </cell>
          <cell r="D1222" t="str">
            <v>700*800*150(매입)</v>
          </cell>
          <cell r="E1222" t="str">
            <v>면</v>
          </cell>
          <cell r="L1222">
            <v>248000</v>
          </cell>
          <cell r="O1222">
            <v>0</v>
          </cell>
          <cell r="P1222" t="str">
            <v>내선전공</v>
          </cell>
          <cell r="Q1222">
            <v>69.135000000000005</v>
          </cell>
          <cell r="R1222">
            <v>0</v>
          </cell>
          <cell r="U1222">
            <v>0</v>
          </cell>
          <cell r="V1222">
            <v>1</v>
          </cell>
          <cell r="W1222" t="str">
            <v>전7-85</v>
          </cell>
          <cell r="AA1222">
            <v>0</v>
          </cell>
          <cell r="AD1222">
            <v>0</v>
          </cell>
          <cell r="AG1222">
            <v>0</v>
          </cell>
        </row>
        <row r="1223">
          <cell r="B1223">
            <v>4001</v>
          </cell>
          <cell r="C1223" t="str">
            <v>외함(전면스텐)</v>
          </cell>
          <cell r="D1223" t="str">
            <v>300*300*150(매입)</v>
          </cell>
          <cell r="E1223" t="str">
            <v>면</v>
          </cell>
          <cell r="L1223">
            <v>40000</v>
          </cell>
          <cell r="O1223">
            <v>40000</v>
          </cell>
          <cell r="P1223" t="str">
            <v>내선전공</v>
          </cell>
          <cell r="Q1223">
            <v>70.135000000000005</v>
          </cell>
          <cell r="R1223">
            <v>0</v>
          </cell>
          <cell r="U1223">
            <v>0</v>
          </cell>
          <cell r="V1223">
            <v>1</v>
          </cell>
          <cell r="W1223" t="str">
            <v>전7-86</v>
          </cell>
          <cell r="AA1223">
            <v>0</v>
          </cell>
          <cell r="AD1223">
            <v>0</v>
          </cell>
          <cell r="AG1223">
            <v>0</v>
          </cell>
        </row>
        <row r="1224">
          <cell r="B1224">
            <v>4002</v>
          </cell>
          <cell r="C1224" t="str">
            <v>외함(전면스텐)</v>
          </cell>
          <cell r="D1224" t="str">
            <v>300*400*150(매입)</v>
          </cell>
          <cell r="E1224" t="str">
            <v>면</v>
          </cell>
          <cell r="L1224">
            <v>40000</v>
          </cell>
          <cell r="O1224">
            <v>40000</v>
          </cell>
          <cell r="P1224" t="str">
            <v>내선전공</v>
          </cell>
          <cell r="Q1224">
            <v>71.135000000000005</v>
          </cell>
          <cell r="R1224">
            <v>0</v>
          </cell>
          <cell r="U1224">
            <v>0</v>
          </cell>
          <cell r="V1224">
            <v>1</v>
          </cell>
          <cell r="W1224" t="str">
            <v>전7-87</v>
          </cell>
          <cell r="AA1224">
            <v>0</v>
          </cell>
          <cell r="AD1224">
            <v>0</v>
          </cell>
          <cell r="AG1224">
            <v>0</v>
          </cell>
        </row>
        <row r="1225">
          <cell r="B1225">
            <v>4003</v>
          </cell>
          <cell r="C1225" t="str">
            <v>외함(전면스텐)</v>
          </cell>
          <cell r="D1225" t="str">
            <v>400*600*150(매입)</v>
          </cell>
          <cell r="E1225" t="str">
            <v>면</v>
          </cell>
          <cell r="L1225">
            <v>80000</v>
          </cell>
          <cell r="O1225">
            <v>80000</v>
          </cell>
          <cell r="P1225" t="str">
            <v>내선전공</v>
          </cell>
          <cell r="Q1225">
            <v>72.135000000000005</v>
          </cell>
          <cell r="R1225">
            <v>0</v>
          </cell>
          <cell r="U1225">
            <v>0</v>
          </cell>
          <cell r="V1225">
            <v>1</v>
          </cell>
          <cell r="W1225" t="str">
            <v>전7-88</v>
          </cell>
          <cell r="AA1225">
            <v>0</v>
          </cell>
          <cell r="AD1225">
            <v>0</v>
          </cell>
          <cell r="AG1225">
            <v>0</v>
          </cell>
        </row>
        <row r="1226">
          <cell r="B1226">
            <v>4004</v>
          </cell>
          <cell r="C1226" t="str">
            <v>외함(전면스텐)</v>
          </cell>
          <cell r="D1226" t="str">
            <v>400*300*150(매입)</v>
          </cell>
          <cell r="E1226" t="str">
            <v>면</v>
          </cell>
          <cell r="L1226">
            <v>53000</v>
          </cell>
          <cell r="O1226">
            <v>53000</v>
          </cell>
          <cell r="P1226" t="str">
            <v>내선전공</v>
          </cell>
          <cell r="Q1226">
            <v>73.135000000000005</v>
          </cell>
          <cell r="R1226">
            <v>0</v>
          </cell>
          <cell r="U1226">
            <v>0</v>
          </cell>
          <cell r="V1226">
            <v>1</v>
          </cell>
          <cell r="W1226" t="str">
            <v>전7-89</v>
          </cell>
          <cell r="AA1226">
            <v>0</v>
          </cell>
          <cell r="AD1226">
            <v>0</v>
          </cell>
          <cell r="AG1226">
            <v>0</v>
          </cell>
        </row>
        <row r="1227">
          <cell r="B1227">
            <v>4005</v>
          </cell>
          <cell r="C1227" t="str">
            <v>외함(전면스텐)</v>
          </cell>
          <cell r="D1227" t="str">
            <v>400*400*130(매입)</v>
          </cell>
          <cell r="E1227" t="str">
            <v>면</v>
          </cell>
          <cell r="L1227">
            <v>71000</v>
          </cell>
          <cell r="O1227">
            <v>71000</v>
          </cell>
          <cell r="P1227" t="str">
            <v>내선전공</v>
          </cell>
          <cell r="Q1227">
            <v>74.135000000000005</v>
          </cell>
          <cell r="R1227">
            <v>0</v>
          </cell>
          <cell r="U1227">
            <v>0</v>
          </cell>
          <cell r="V1227">
            <v>1</v>
          </cell>
          <cell r="W1227" t="str">
            <v>전7-90</v>
          </cell>
          <cell r="AA1227">
            <v>0</v>
          </cell>
          <cell r="AD1227">
            <v>0</v>
          </cell>
          <cell r="AG1227">
            <v>0</v>
          </cell>
        </row>
        <row r="1228">
          <cell r="B1228">
            <v>4006</v>
          </cell>
          <cell r="C1228" t="str">
            <v>외함(전면스텐)</v>
          </cell>
          <cell r="D1228" t="str">
            <v>450*800*130(매입)</v>
          </cell>
          <cell r="E1228" t="str">
            <v>면</v>
          </cell>
          <cell r="L1228">
            <v>120000</v>
          </cell>
          <cell r="O1228">
            <v>120000</v>
          </cell>
          <cell r="P1228" t="str">
            <v>내선전공</v>
          </cell>
          <cell r="Q1228">
            <v>75.135000000000005</v>
          </cell>
          <cell r="R1228">
            <v>0</v>
          </cell>
          <cell r="U1228">
            <v>0</v>
          </cell>
          <cell r="V1228">
            <v>1</v>
          </cell>
          <cell r="W1228" t="str">
            <v>전7-91</v>
          </cell>
          <cell r="AA1228">
            <v>0</v>
          </cell>
          <cell r="AD1228">
            <v>0</v>
          </cell>
          <cell r="AG1228">
            <v>0</v>
          </cell>
        </row>
        <row r="1229">
          <cell r="B1229">
            <v>4010</v>
          </cell>
          <cell r="C1229" t="str">
            <v>외함(전면스텐)</v>
          </cell>
          <cell r="D1229" t="str">
            <v>400*500*150(매입)</v>
          </cell>
          <cell r="E1229" t="str">
            <v>면</v>
          </cell>
          <cell r="L1229">
            <v>88000</v>
          </cell>
          <cell r="O1229">
            <v>88000</v>
          </cell>
          <cell r="P1229" t="str">
            <v>내선전공</v>
          </cell>
          <cell r="Q1229">
            <v>76.135000000000005</v>
          </cell>
          <cell r="R1229">
            <v>0</v>
          </cell>
          <cell r="U1229">
            <v>0</v>
          </cell>
          <cell r="V1229">
            <v>1</v>
          </cell>
          <cell r="W1229" t="str">
            <v>전7-92</v>
          </cell>
          <cell r="AA1229">
            <v>0</v>
          </cell>
          <cell r="AD1229">
            <v>0</v>
          </cell>
          <cell r="AG1229">
            <v>0</v>
          </cell>
        </row>
        <row r="1230">
          <cell r="B1230">
            <v>4011</v>
          </cell>
          <cell r="C1230" t="str">
            <v>외함(전면스텐)</v>
          </cell>
          <cell r="D1230" t="str">
            <v>600*600*150(매입)</v>
          </cell>
          <cell r="E1230" t="str">
            <v>면</v>
          </cell>
          <cell r="L1230">
            <v>160000</v>
          </cell>
          <cell r="O1230">
            <v>160000</v>
          </cell>
          <cell r="P1230" t="str">
            <v>내선전공</v>
          </cell>
          <cell r="Q1230">
            <v>77.135000000000005</v>
          </cell>
          <cell r="R1230">
            <v>0</v>
          </cell>
          <cell r="U1230">
            <v>0</v>
          </cell>
          <cell r="V1230">
            <v>1</v>
          </cell>
          <cell r="W1230" t="str">
            <v>전7-93</v>
          </cell>
          <cell r="AA1230">
            <v>0</v>
          </cell>
          <cell r="AD1230">
            <v>0</v>
          </cell>
          <cell r="AG1230">
            <v>0</v>
          </cell>
        </row>
        <row r="1231">
          <cell r="B1231">
            <v>4012</v>
          </cell>
          <cell r="C1231" t="str">
            <v>외함(전면스텐)</v>
          </cell>
          <cell r="D1231" t="str">
            <v>600*700*150(매입)</v>
          </cell>
          <cell r="E1231" t="str">
            <v>면</v>
          </cell>
          <cell r="L1231">
            <v>186000</v>
          </cell>
          <cell r="O1231">
            <v>186000</v>
          </cell>
          <cell r="P1231" t="str">
            <v>내선전공</v>
          </cell>
          <cell r="Q1231">
            <v>78.135000000000005</v>
          </cell>
          <cell r="R1231">
            <v>0</v>
          </cell>
          <cell r="U1231">
            <v>0</v>
          </cell>
          <cell r="V1231">
            <v>1</v>
          </cell>
          <cell r="W1231" t="str">
            <v>전7-94</v>
          </cell>
          <cell r="AA1231">
            <v>0</v>
          </cell>
          <cell r="AD1231">
            <v>0</v>
          </cell>
          <cell r="AG1231">
            <v>0</v>
          </cell>
        </row>
        <row r="1232">
          <cell r="B1232">
            <v>14013</v>
          </cell>
          <cell r="C1232" t="str">
            <v>외함(전면스텐)</v>
          </cell>
          <cell r="D1232" t="str">
            <v>600*800*150(매입)</v>
          </cell>
          <cell r="E1232" t="str">
            <v>면</v>
          </cell>
          <cell r="L1232">
            <v>213000</v>
          </cell>
          <cell r="O1232">
            <v>213000</v>
          </cell>
          <cell r="P1232" t="str">
            <v>내선전공</v>
          </cell>
          <cell r="Q1232">
            <v>79.135000000000005</v>
          </cell>
          <cell r="R1232">
            <v>0</v>
          </cell>
          <cell r="U1232">
            <v>0</v>
          </cell>
          <cell r="V1232">
            <v>1</v>
          </cell>
          <cell r="W1232" t="str">
            <v>전7-95</v>
          </cell>
          <cell r="AA1232">
            <v>0</v>
          </cell>
          <cell r="AD1232">
            <v>0</v>
          </cell>
          <cell r="AG1232">
            <v>0</v>
          </cell>
        </row>
        <row r="1233">
          <cell r="B1233">
            <v>4013</v>
          </cell>
          <cell r="C1233" t="str">
            <v>외함(전면스텐)</v>
          </cell>
          <cell r="D1233" t="str">
            <v>600*850*150(매입)</v>
          </cell>
          <cell r="E1233" t="str">
            <v>면</v>
          </cell>
          <cell r="L1233">
            <v>226000</v>
          </cell>
          <cell r="O1233">
            <v>226000</v>
          </cell>
          <cell r="P1233" t="str">
            <v>내선전공</v>
          </cell>
          <cell r="Q1233">
            <v>80.135000000000005</v>
          </cell>
          <cell r="R1233">
            <v>0</v>
          </cell>
          <cell r="U1233">
            <v>0</v>
          </cell>
          <cell r="V1233">
            <v>1</v>
          </cell>
          <cell r="W1233" t="str">
            <v>전7-96</v>
          </cell>
          <cell r="AA1233">
            <v>0</v>
          </cell>
          <cell r="AD1233">
            <v>0</v>
          </cell>
          <cell r="AG1233">
            <v>0</v>
          </cell>
        </row>
        <row r="1234">
          <cell r="B1234">
            <v>4014</v>
          </cell>
          <cell r="C1234" t="str">
            <v>외함(전면스텐)</v>
          </cell>
          <cell r="D1234" t="str">
            <v>600*900*150(매입)</v>
          </cell>
          <cell r="E1234" t="str">
            <v>면</v>
          </cell>
          <cell r="L1234">
            <v>240000</v>
          </cell>
          <cell r="O1234">
            <v>240000</v>
          </cell>
          <cell r="P1234" t="str">
            <v>내선전공</v>
          </cell>
          <cell r="Q1234">
            <v>81.135000000000005</v>
          </cell>
          <cell r="R1234">
            <v>0</v>
          </cell>
          <cell r="U1234">
            <v>0</v>
          </cell>
          <cell r="V1234">
            <v>1</v>
          </cell>
          <cell r="W1234" t="str">
            <v>전7-97</v>
          </cell>
          <cell r="AA1234">
            <v>0</v>
          </cell>
          <cell r="AD1234">
            <v>0</v>
          </cell>
          <cell r="AG1234">
            <v>0</v>
          </cell>
        </row>
        <row r="1235">
          <cell r="B1235">
            <v>4015</v>
          </cell>
          <cell r="C1235" t="str">
            <v>외함(전면스텐)</v>
          </cell>
          <cell r="D1235" t="str">
            <v>600*1000*150(매입)</v>
          </cell>
          <cell r="E1235" t="str">
            <v>면</v>
          </cell>
          <cell r="L1235">
            <v>266000</v>
          </cell>
          <cell r="O1235">
            <v>266000</v>
          </cell>
          <cell r="P1235" t="str">
            <v>내선전공</v>
          </cell>
          <cell r="Q1235">
            <v>82.135000000000005</v>
          </cell>
          <cell r="R1235">
            <v>0</v>
          </cell>
          <cell r="U1235">
            <v>0</v>
          </cell>
          <cell r="V1235">
            <v>1</v>
          </cell>
          <cell r="W1235" t="str">
            <v>전7-98</v>
          </cell>
          <cell r="AA1235">
            <v>0</v>
          </cell>
          <cell r="AD1235">
            <v>0</v>
          </cell>
          <cell r="AG1235">
            <v>0</v>
          </cell>
        </row>
        <row r="1236">
          <cell r="B1236">
            <v>4016</v>
          </cell>
          <cell r="C1236" t="str">
            <v>외함(전면스텐)</v>
          </cell>
          <cell r="D1236" t="str">
            <v>600*1100*150(매입)</v>
          </cell>
          <cell r="E1236" t="str">
            <v>면</v>
          </cell>
          <cell r="L1236">
            <v>293000</v>
          </cell>
          <cell r="O1236">
            <v>293000</v>
          </cell>
          <cell r="P1236" t="str">
            <v>내선전공</v>
          </cell>
          <cell r="Q1236">
            <v>83.135000000000005</v>
          </cell>
          <cell r="R1236">
            <v>0</v>
          </cell>
          <cell r="U1236">
            <v>0</v>
          </cell>
          <cell r="V1236">
            <v>1</v>
          </cell>
          <cell r="W1236" t="str">
            <v>전7-99</v>
          </cell>
          <cell r="AA1236">
            <v>0</v>
          </cell>
          <cell r="AD1236">
            <v>0</v>
          </cell>
          <cell r="AG1236">
            <v>0</v>
          </cell>
        </row>
        <row r="1237">
          <cell r="B1237">
            <v>14016</v>
          </cell>
          <cell r="C1237" t="str">
            <v>외함(전면스텐)</v>
          </cell>
          <cell r="D1237" t="str">
            <v>600*1100*180(매입)</v>
          </cell>
          <cell r="E1237" t="str">
            <v>면</v>
          </cell>
          <cell r="L1237">
            <v>293000</v>
          </cell>
          <cell r="O1237">
            <v>293000</v>
          </cell>
          <cell r="P1237" t="str">
            <v>내선전공</v>
          </cell>
          <cell r="Q1237">
            <v>84.135000000000005</v>
          </cell>
          <cell r="R1237">
            <v>0</v>
          </cell>
          <cell r="U1237">
            <v>0</v>
          </cell>
          <cell r="V1237">
            <v>1</v>
          </cell>
          <cell r="W1237" t="str">
            <v>전7-100</v>
          </cell>
          <cell r="AA1237">
            <v>0</v>
          </cell>
          <cell r="AD1237">
            <v>0</v>
          </cell>
          <cell r="AG1237">
            <v>0</v>
          </cell>
        </row>
        <row r="1238">
          <cell r="B1238">
            <v>4017</v>
          </cell>
          <cell r="C1238" t="str">
            <v>외함(전면스텐)</v>
          </cell>
          <cell r="D1238" t="str">
            <v>600*1200*130(매입)</v>
          </cell>
          <cell r="E1238" t="str">
            <v>면</v>
          </cell>
          <cell r="L1238">
            <v>320000</v>
          </cell>
          <cell r="O1238">
            <v>320000</v>
          </cell>
          <cell r="P1238" t="str">
            <v>내선전공</v>
          </cell>
          <cell r="Q1238">
            <v>85.135000000000005</v>
          </cell>
          <cell r="R1238">
            <v>0</v>
          </cell>
          <cell r="U1238">
            <v>0</v>
          </cell>
          <cell r="V1238">
            <v>1</v>
          </cell>
          <cell r="W1238" t="str">
            <v>전7-101</v>
          </cell>
          <cell r="AA1238">
            <v>0</v>
          </cell>
          <cell r="AD1238">
            <v>0</v>
          </cell>
          <cell r="AG1238">
            <v>0</v>
          </cell>
        </row>
        <row r="1239">
          <cell r="B1239">
            <v>4018</v>
          </cell>
          <cell r="C1239" t="str">
            <v>외함(전면스텐)</v>
          </cell>
          <cell r="D1239" t="str">
            <v>600*1200*180(매입)</v>
          </cell>
          <cell r="E1239" t="str">
            <v>면</v>
          </cell>
          <cell r="L1239">
            <v>320000</v>
          </cell>
          <cell r="O1239">
            <v>320000</v>
          </cell>
          <cell r="P1239" t="str">
            <v>내선전공</v>
          </cell>
          <cell r="Q1239">
            <v>86.135000000000005</v>
          </cell>
          <cell r="R1239">
            <v>0</v>
          </cell>
          <cell r="U1239">
            <v>0</v>
          </cell>
          <cell r="V1239">
            <v>1</v>
          </cell>
          <cell r="W1239" t="str">
            <v>전7-102</v>
          </cell>
          <cell r="AA1239">
            <v>0</v>
          </cell>
          <cell r="AD1239">
            <v>0</v>
          </cell>
          <cell r="AG1239">
            <v>0</v>
          </cell>
        </row>
        <row r="1240">
          <cell r="B1240">
            <v>4019</v>
          </cell>
          <cell r="C1240" t="str">
            <v>외함(전면스텐)</v>
          </cell>
          <cell r="D1240" t="str">
            <v>600*1300*130(매입)</v>
          </cell>
          <cell r="E1240" t="str">
            <v>면</v>
          </cell>
          <cell r="L1240">
            <v>346000</v>
          </cell>
          <cell r="O1240">
            <v>346000</v>
          </cell>
          <cell r="P1240" t="str">
            <v>내선전공</v>
          </cell>
          <cell r="Q1240">
            <v>87.135000000000005</v>
          </cell>
          <cell r="R1240">
            <v>0</v>
          </cell>
          <cell r="U1240">
            <v>0</v>
          </cell>
          <cell r="V1240">
            <v>1</v>
          </cell>
          <cell r="W1240" t="str">
            <v>전7-103</v>
          </cell>
          <cell r="AA1240">
            <v>0</v>
          </cell>
          <cell r="AD1240">
            <v>0</v>
          </cell>
          <cell r="AG1240">
            <v>0</v>
          </cell>
        </row>
        <row r="1241">
          <cell r="B1241">
            <v>14019</v>
          </cell>
          <cell r="C1241" t="str">
            <v>외함(전면스텐)</v>
          </cell>
          <cell r="D1241" t="str">
            <v>600*1300*150(매입)</v>
          </cell>
          <cell r="E1241" t="str">
            <v>면</v>
          </cell>
          <cell r="L1241">
            <v>346000</v>
          </cell>
          <cell r="O1241">
            <v>346000</v>
          </cell>
          <cell r="P1241" t="str">
            <v>내선전공</v>
          </cell>
          <cell r="Q1241">
            <v>88.135000000000005</v>
          </cell>
          <cell r="R1241">
            <v>0</v>
          </cell>
          <cell r="U1241">
            <v>0</v>
          </cell>
          <cell r="V1241">
            <v>1</v>
          </cell>
          <cell r="W1241" t="str">
            <v>전7-104</v>
          </cell>
          <cell r="AA1241">
            <v>0</v>
          </cell>
          <cell r="AD1241">
            <v>0</v>
          </cell>
          <cell r="AG1241">
            <v>0</v>
          </cell>
        </row>
        <row r="1242">
          <cell r="B1242">
            <v>4021</v>
          </cell>
          <cell r="C1242" t="str">
            <v>외함(전면스텐)</v>
          </cell>
          <cell r="D1242" t="str">
            <v>600*1400*130(매입)</v>
          </cell>
          <cell r="E1242" t="str">
            <v>면</v>
          </cell>
          <cell r="L1242">
            <v>373000</v>
          </cell>
          <cell r="O1242">
            <v>373000</v>
          </cell>
          <cell r="P1242" t="str">
            <v>내선전공</v>
          </cell>
          <cell r="Q1242">
            <v>89.135000000000005</v>
          </cell>
          <cell r="R1242">
            <v>0</v>
          </cell>
          <cell r="U1242">
            <v>0</v>
          </cell>
          <cell r="V1242">
            <v>1</v>
          </cell>
          <cell r="W1242" t="str">
            <v>전7-105</v>
          </cell>
          <cell r="AA1242">
            <v>0</v>
          </cell>
          <cell r="AD1242">
            <v>0</v>
          </cell>
          <cell r="AG1242">
            <v>0</v>
          </cell>
        </row>
        <row r="1243">
          <cell r="B1243">
            <v>24021</v>
          </cell>
          <cell r="C1243" t="str">
            <v>외함(전면스텐)</v>
          </cell>
          <cell r="D1243" t="str">
            <v>600*1400*150(매입)</v>
          </cell>
          <cell r="E1243" t="str">
            <v>면</v>
          </cell>
          <cell r="L1243">
            <v>373000</v>
          </cell>
          <cell r="O1243">
            <v>373000</v>
          </cell>
          <cell r="P1243" t="str">
            <v>내선전공</v>
          </cell>
          <cell r="Q1243">
            <v>90.135000000000005</v>
          </cell>
          <cell r="R1243">
            <v>0</v>
          </cell>
          <cell r="U1243">
            <v>0</v>
          </cell>
          <cell r="V1243">
            <v>1</v>
          </cell>
          <cell r="W1243" t="str">
            <v>전7-106</v>
          </cell>
          <cell r="AA1243">
            <v>0</v>
          </cell>
          <cell r="AD1243">
            <v>0</v>
          </cell>
          <cell r="AG1243">
            <v>0</v>
          </cell>
        </row>
        <row r="1244">
          <cell r="B1244">
            <v>14021</v>
          </cell>
          <cell r="C1244" t="str">
            <v>외함(전면스텐)</v>
          </cell>
          <cell r="D1244" t="str">
            <v>600*1400*180(매입)</v>
          </cell>
          <cell r="E1244" t="str">
            <v>면</v>
          </cell>
          <cell r="L1244">
            <v>373000</v>
          </cell>
          <cell r="O1244">
            <v>373000</v>
          </cell>
          <cell r="P1244" t="str">
            <v>내선전공</v>
          </cell>
          <cell r="Q1244">
            <v>91.135000000000005</v>
          </cell>
          <cell r="R1244">
            <v>0</v>
          </cell>
          <cell r="U1244">
            <v>0</v>
          </cell>
          <cell r="V1244">
            <v>1</v>
          </cell>
          <cell r="W1244" t="str">
            <v>전7-107</v>
          </cell>
          <cell r="AA1244">
            <v>0</v>
          </cell>
          <cell r="AD1244">
            <v>0</v>
          </cell>
          <cell r="AG1244">
            <v>0</v>
          </cell>
        </row>
        <row r="1245">
          <cell r="B1245">
            <v>4020</v>
          </cell>
          <cell r="C1245" t="str">
            <v>외함(전면스텐)</v>
          </cell>
          <cell r="D1245" t="str">
            <v>600*1500*130(매입)</v>
          </cell>
          <cell r="E1245" t="str">
            <v>면</v>
          </cell>
          <cell r="L1245">
            <v>400000</v>
          </cell>
          <cell r="O1245">
            <v>400000</v>
          </cell>
          <cell r="P1245" t="str">
            <v>내선전공</v>
          </cell>
          <cell r="Q1245">
            <v>92.135000000000005</v>
          </cell>
          <cell r="R1245">
            <v>0</v>
          </cell>
          <cell r="U1245">
            <v>0</v>
          </cell>
          <cell r="V1245">
            <v>1</v>
          </cell>
          <cell r="W1245" t="str">
            <v>전7-108</v>
          </cell>
          <cell r="AA1245">
            <v>0</v>
          </cell>
          <cell r="AD1245">
            <v>0</v>
          </cell>
          <cell r="AG1245">
            <v>0</v>
          </cell>
        </row>
        <row r="1246">
          <cell r="B1246">
            <v>4022</v>
          </cell>
          <cell r="C1246" t="str">
            <v>외함(전면스텐)</v>
          </cell>
          <cell r="D1246" t="str">
            <v>600*1600*130(매입)</v>
          </cell>
          <cell r="E1246" t="str">
            <v>면</v>
          </cell>
          <cell r="L1246">
            <v>426000</v>
          </cell>
          <cell r="O1246">
            <v>426000</v>
          </cell>
          <cell r="P1246" t="str">
            <v>내선전공</v>
          </cell>
          <cell r="Q1246">
            <v>93.135000000000005</v>
          </cell>
          <cell r="R1246">
            <v>0</v>
          </cell>
          <cell r="U1246">
            <v>0</v>
          </cell>
          <cell r="V1246">
            <v>1</v>
          </cell>
          <cell r="W1246" t="str">
            <v>전7-109</v>
          </cell>
          <cell r="AA1246">
            <v>0</v>
          </cell>
          <cell r="AD1246">
            <v>0</v>
          </cell>
          <cell r="AG1246">
            <v>0</v>
          </cell>
        </row>
        <row r="1247">
          <cell r="B1247">
            <v>14022</v>
          </cell>
          <cell r="C1247" t="str">
            <v>외함(전면스텐)</v>
          </cell>
          <cell r="D1247" t="str">
            <v>600*1800*180(매입)</v>
          </cell>
          <cell r="E1247" t="str">
            <v>면</v>
          </cell>
          <cell r="L1247">
            <v>480000</v>
          </cell>
          <cell r="O1247">
            <v>480000</v>
          </cell>
          <cell r="P1247" t="str">
            <v>내선전공</v>
          </cell>
          <cell r="Q1247">
            <v>94.135000000000005</v>
          </cell>
          <cell r="R1247">
            <v>0</v>
          </cell>
          <cell r="U1247">
            <v>0</v>
          </cell>
          <cell r="V1247">
            <v>1</v>
          </cell>
          <cell r="W1247" t="str">
            <v>전7-110</v>
          </cell>
          <cell r="AA1247">
            <v>0</v>
          </cell>
          <cell r="AD1247">
            <v>0</v>
          </cell>
          <cell r="AG1247">
            <v>0</v>
          </cell>
        </row>
        <row r="1248">
          <cell r="B1248">
            <v>4031</v>
          </cell>
          <cell r="C1248" t="str">
            <v>외함(전면스텐)</v>
          </cell>
          <cell r="D1248" t="str">
            <v>700*600*130(매입)</v>
          </cell>
          <cell r="E1248" t="str">
            <v>면</v>
          </cell>
          <cell r="L1248">
            <v>186000</v>
          </cell>
          <cell r="O1248">
            <v>186000</v>
          </cell>
          <cell r="P1248" t="str">
            <v>내선전공</v>
          </cell>
          <cell r="Q1248">
            <v>95.135000000000005</v>
          </cell>
          <cell r="R1248">
            <v>0</v>
          </cell>
          <cell r="U1248">
            <v>0</v>
          </cell>
          <cell r="V1248">
            <v>1</v>
          </cell>
          <cell r="W1248" t="str">
            <v>전7-111</v>
          </cell>
          <cell r="AA1248">
            <v>0</v>
          </cell>
          <cell r="AD1248">
            <v>0</v>
          </cell>
          <cell r="AG1248">
            <v>0</v>
          </cell>
        </row>
        <row r="1249">
          <cell r="B1249">
            <v>4032</v>
          </cell>
          <cell r="C1249" t="str">
            <v>외함(전면스텐)</v>
          </cell>
          <cell r="D1249" t="str">
            <v>700*700*130(매입)</v>
          </cell>
          <cell r="E1249" t="str">
            <v>면</v>
          </cell>
          <cell r="L1249">
            <v>217000</v>
          </cell>
          <cell r="O1249">
            <v>217000</v>
          </cell>
          <cell r="P1249" t="str">
            <v>내선전공</v>
          </cell>
          <cell r="Q1249">
            <v>96.135000000000005</v>
          </cell>
          <cell r="R1249">
            <v>0</v>
          </cell>
          <cell r="U1249">
            <v>0</v>
          </cell>
          <cell r="V1249">
            <v>1</v>
          </cell>
          <cell r="W1249" t="str">
            <v>전7-112</v>
          </cell>
          <cell r="AA1249">
            <v>0</v>
          </cell>
          <cell r="AD1249">
            <v>0</v>
          </cell>
          <cell r="AG1249">
            <v>0</v>
          </cell>
        </row>
        <row r="1250">
          <cell r="B1250">
            <v>4032.1</v>
          </cell>
          <cell r="C1250" t="str">
            <v>외함(전면스텐)</v>
          </cell>
          <cell r="D1250" t="str">
            <v>700*700*150(매입)</v>
          </cell>
          <cell r="E1250" t="str">
            <v>면</v>
          </cell>
          <cell r="L1250">
            <v>217000</v>
          </cell>
          <cell r="O1250">
            <v>217000</v>
          </cell>
          <cell r="P1250" t="str">
            <v>내선전공</v>
          </cell>
          <cell r="Q1250">
            <v>97.135000000000005</v>
          </cell>
          <cell r="R1250">
            <v>0</v>
          </cell>
          <cell r="U1250">
            <v>0</v>
          </cell>
          <cell r="V1250">
            <v>1</v>
          </cell>
          <cell r="W1250" t="str">
            <v>전7-113</v>
          </cell>
          <cell r="AA1250">
            <v>0</v>
          </cell>
          <cell r="AD1250">
            <v>0</v>
          </cell>
          <cell r="AG1250">
            <v>0</v>
          </cell>
        </row>
        <row r="1251">
          <cell r="B1251">
            <v>4033</v>
          </cell>
          <cell r="C1251" t="str">
            <v>외함(전면스텐)</v>
          </cell>
          <cell r="D1251" t="str">
            <v>700*800*150(매입)</v>
          </cell>
          <cell r="E1251" t="str">
            <v>면</v>
          </cell>
          <cell r="L1251">
            <v>248000</v>
          </cell>
          <cell r="O1251">
            <v>248000</v>
          </cell>
          <cell r="P1251" t="str">
            <v>내선전공</v>
          </cell>
          <cell r="Q1251">
            <v>98.135000000000005</v>
          </cell>
          <cell r="R1251">
            <v>0</v>
          </cell>
          <cell r="U1251">
            <v>0</v>
          </cell>
          <cell r="V1251">
            <v>1</v>
          </cell>
          <cell r="W1251" t="str">
            <v>전7-114</v>
          </cell>
          <cell r="AA1251">
            <v>0</v>
          </cell>
          <cell r="AD1251">
            <v>0</v>
          </cell>
          <cell r="AG1251">
            <v>0</v>
          </cell>
        </row>
        <row r="1252">
          <cell r="B1252">
            <v>4034</v>
          </cell>
          <cell r="C1252" t="str">
            <v>외함(전면스텐)</v>
          </cell>
          <cell r="D1252" t="str">
            <v>700*900*130(매입)</v>
          </cell>
          <cell r="E1252" t="str">
            <v>면</v>
          </cell>
          <cell r="L1252">
            <v>280000</v>
          </cell>
          <cell r="O1252">
            <v>280000</v>
          </cell>
          <cell r="P1252" t="str">
            <v>내선전공</v>
          </cell>
          <cell r="Q1252">
            <v>99.135000000000005</v>
          </cell>
          <cell r="R1252">
            <v>0</v>
          </cell>
          <cell r="U1252">
            <v>0</v>
          </cell>
          <cell r="V1252">
            <v>1</v>
          </cell>
          <cell r="W1252" t="str">
            <v>전7-115</v>
          </cell>
          <cell r="AA1252">
            <v>0</v>
          </cell>
          <cell r="AD1252">
            <v>0</v>
          </cell>
          <cell r="AG1252">
            <v>0</v>
          </cell>
        </row>
        <row r="1253">
          <cell r="B1253">
            <v>14034</v>
          </cell>
          <cell r="C1253" t="str">
            <v>외함(전면스텐)</v>
          </cell>
          <cell r="D1253" t="str">
            <v>800*900*150(매입)</v>
          </cell>
          <cell r="E1253" t="str">
            <v>면</v>
          </cell>
          <cell r="L1253">
            <v>240000</v>
          </cell>
          <cell r="O1253">
            <v>240000</v>
          </cell>
          <cell r="P1253" t="str">
            <v>내선전공</v>
          </cell>
          <cell r="Q1253">
            <v>100.13500000000001</v>
          </cell>
          <cell r="R1253">
            <v>0</v>
          </cell>
          <cell r="U1253">
            <v>0</v>
          </cell>
          <cell r="V1253">
            <v>1</v>
          </cell>
          <cell r="W1253" t="str">
            <v>전7-116</v>
          </cell>
          <cell r="AA1253">
            <v>0</v>
          </cell>
          <cell r="AD1253">
            <v>0</v>
          </cell>
          <cell r="AG1253">
            <v>0</v>
          </cell>
        </row>
        <row r="1254">
          <cell r="B1254">
            <v>4035</v>
          </cell>
          <cell r="C1254" t="str">
            <v>외함(전면스텐)</v>
          </cell>
          <cell r="D1254" t="str">
            <v>700*1000*150(매입)</v>
          </cell>
          <cell r="E1254" t="str">
            <v>면</v>
          </cell>
          <cell r="L1254">
            <v>311000</v>
          </cell>
          <cell r="O1254">
            <v>311000</v>
          </cell>
          <cell r="P1254" t="str">
            <v>내선전공</v>
          </cell>
          <cell r="Q1254">
            <v>101.13500000000001</v>
          </cell>
          <cell r="R1254">
            <v>0</v>
          </cell>
          <cell r="U1254">
            <v>0</v>
          </cell>
          <cell r="V1254">
            <v>1</v>
          </cell>
          <cell r="W1254" t="str">
            <v>전7-117</v>
          </cell>
          <cell r="AA1254">
            <v>0</v>
          </cell>
          <cell r="AD1254">
            <v>0</v>
          </cell>
          <cell r="AG1254">
            <v>0</v>
          </cell>
        </row>
        <row r="1255">
          <cell r="B1255">
            <v>4036</v>
          </cell>
          <cell r="C1255" t="str">
            <v>외함(전면스텐)</v>
          </cell>
          <cell r="D1255" t="str">
            <v>700*1100*150(매입)</v>
          </cell>
          <cell r="E1255" t="str">
            <v>면</v>
          </cell>
          <cell r="L1255">
            <v>342000</v>
          </cell>
          <cell r="O1255">
            <v>342000</v>
          </cell>
          <cell r="P1255" t="str">
            <v>내선전공</v>
          </cell>
          <cell r="Q1255">
            <v>102.13500000000001</v>
          </cell>
          <cell r="R1255">
            <v>0</v>
          </cell>
          <cell r="U1255">
            <v>0</v>
          </cell>
          <cell r="V1255">
            <v>1</v>
          </cell>
          <cell r="W1255" t="str">
            <v>전7-118</v>
          </cell>
          <cell r="AA1255">
            <v>0</v>
          </cell>
          <cell r="AD1255">
            <v>0</v>
          </cell>
          <cell r="AG1255">
            <v>0</v>
          </cell>
        </row>
        <row r="1256">
          <cell r="B1256">
            <v>4037</v>
          </cell>
          <cell r="C1256" t="str">
            <v>외함(전면스텐)</v>
          </cell>
          <cell r="D1256" t="str">
            <v>700*1200*150(매입)</v>
          </cell>
          <cell r="E1256" t="str">
            <v>면</v>
          </cell>
          <cell r="L1256">
            <v>373000</v>
          </cell>
          <cell r="O1256">
            <v>373000</v>
          </cell>
          <cell r="P1256" t="str">
            <v>내선전공</v>
          </cell>
          <cell r="Q1256">
            <v>103.13500000000001</v>
          </cell>
          <cell r="R1256">
            <v>0</v>
          </cell>
          <cell r="U1256">
            <v>0</v>
          </cell>
          <cell r="V1256">
            <v>1</v>
          </cell>
          <cell r="W1256" t="str">
            <v>전7-119</v>
          </cell>
          <cell r="AA1256">
            <v>0</v>
          </cell>
          <cell r="AD1256">
            <v>0</v>
          </cell>
          <cell r="AG1256">
            <v>0</v>
          </cell>
        </row>
        <row r="1257">
          <cell r="B1257">
            <v>4038</v>
          </cell>
          <cell r="C1257" t="str">
            <v>외함(전면스텐)</v>
          </cell>
          <cell r="D1257" t="str">
            <v>700*1200*180(매입)</v>
          </cell>
          <cell r="E1257" t="str">
            <v>면</v>
          </cell>
          <cell r="L1257">
            <v>373000</v>
          </cell>
          <cell r="O1257">
            <v>373000</v>
          </cell>
          <cell r="P1257" t="str">
            <v>내선전공</v>
          </cell>
          <cell r="Q1257">
            <v>104.13500000000001</v>
          </cell>
          <cell r="R1257">
            <v>0</v>
          </cell>
          <cell r="U1257">
            <v>0</v>
          </cell>
          <cell r="V1257">
            <v>1</v>
          </cell>
          <cell r="W1257" t="str">
            <v>전7-120</v>
          </cell>
          <cell r="AA1257">
            <v>0</v>
          </cell>
          <cell r="AD1257">
            <v>0</v>
          </cell>
          <cell r="AG1257">
            <v>0</v>
          </cell>
        </row>
        <row r="1258">
          <cell r="B1258">
            <v>4039</v>
          </cell>
          <cell r="C1258" t="str">
            <v>외함(전면스텐)</v>
          </cell>
          <cell r="D1258" t="str">
            <v>700*1300*150(매입)</v>
          </cell>
          <cell r="E1258" t="str">
            <v>면</v>
          </cell>
          <cell r="L1258">
            <v>404000</v>
          </cell>
          <cell r="M1258">
            <v>625000</v>
          </cell>
          <cell r="O1258">
            <v>404000</v>
          </cell>
          <cell r="P1258" t="str">
            <v>내선전공</v>
          </cell>
          <cell r="Q1258">
            <v>1.56</v>
          </cell>
          <cell r="R1258">
            <v>0</v>
          </cell>
          <cell r="U1258">
            <v>0</v>
          </cell>
          <cell r="V1258">
            <v>1</v>
          </cell>
          <cell r="W1258" t="str">
            <v>전7-3</v>
          </cell>
          <cell r="AA1258">
            <v>0</v>
          </cell>
          <cell r="AD1258">
            <v>0</v>
          </cell>
          <cell r="AG1258">
            <v>0</v>
          </cell>
        </row>
        <row r="1259">
          <cell r="B1259">
            <v>14039</v>
          </cell>
          <cell r="C1259" t="str">
            <v>외함(전면스텐)</v>
          </cell>
          <cell r="D1259" t="str">
            <v>700*1300*180(매입)</v>
          </cell>
          <cell r="E1259" t="str">
            <v>면</v>
          </cell>
          <cell r="L1259">
            <v>404000</v>
          </cell>
          <cell r="M1259">
            <v>360000</v>
          </cell>
          <cell r="O1259">
            <v>404000</v>
          </cell>
          <cell r="P1259" t="str">
            <v>내선전공</v>
          </cell>
          <cell r="Q1259">
            <v>1.23</v>
          </cell>
          <cell r="R1259">
            <v>0</v>
          </cell>
          <cell r="U1259">
            <v>0</v>
          </cell>
          <cell r="V1259">
            <v>1</v>
          </cell>
          <cell r="W1259" t="str">
            <v>전7-3</v>
          </cell>
          <cell r="AA1259">
            <v>0</v>
          </cell>
          <cell r="AD1259">
            <v>0</v>
          </cell>
          <cell r="AG1259">
            <v>0</v>
          </cell>
        </row>
        <row r="1260">
          <cell r="B1260">
            <v>4040</v>
          </cell>
          <cell r="C1260" t="str">
            <v>외함(전면스텐)</v>
          </cell>
          <cell r="D1260" t="str">
            <v>700*1400*150(매입)</v>
          </cell>
          <cell r="E1260" t="str">
            <v>면</v>
          </cell>
          <cell r="L1260">
            <v>435000</v>
          </cell>
          <cell r="M1260">
            <v>485000</v>
          </cell>
          <cell r="O1260">
            <v>435000</v>
          </cell>
          <cell r="P1260" t="str">
            <v>내선전공</v>
          </cell>
          <cell r="Q1260">
            <v>1.23</v>
          </cell>
          <cell r="R1260">
            <v>0</v>
          </cell>
          <cell r="U1260">
            <v>0</v>
          </cell>
          <cell r="V1260">
            <v>1</v>
          </cell>
          <cell r="W1260" t="str">
            <v>전7-3</v>
          </cell>
          <cell r="AA1260">
            <v>0</v>
          </cell>
          <cell r="AD1260">
            <v>0</v>
          </cell>
          <cell r="AG1260">
            <v>0</v>
          </cell>
        </row>
        <row r="1261">
          <cell r="B1261">
            <v>14040</v>
          </cell>
          <cell r="C1261" t="str">
            <v>외함(전면스텐)</v>
          </cell>
          <cell r="D1261" t="str">
            <v>700*1400*180(매입)</v>
          </cell>
          <cell r="E1261" t="str">
            <v>면</v>
          </cell>
          <cell r="L1261">
            <v>435000</v>
          </cell>
          <cell r="M1261">
            <v>200000</v>
          </cell>
          <cell r="O1261">
            <v>435000</v>
          </cell>
          <cell r="P1261" t="str">
            <v>내선전공</v>
          </cell>
          <cell r="Q1261">
            <v>0.95</v>
          </cell>
          <cell r="R1261">
            <v>0</v>
          </cell>
          <cell r="U1261">
            <v>0</v>
          </cell>
          <cell r="V1261">
            <v>1</v>
          </cell>
          <cell r="W1261" t="str">
            <v>전7-3</v>
          </cell>
          <cell r="AA1261">
            <v>0</v>
          </cell>
          <cell r="AD1261">
            <v>0</v>
          </cell>
          <cell r="AG1261">
            <v>0</v>
          </cell>
        </row>
        <row r="1262">
          <cell r="B1262">
            <v>4041</v>
          </cell>
          <cell r="C1262" t="str">
            <v>외함(전면스텐)</v>
          </cell>
          <cell r="D1262" t="str">
            <v>700*1500*150(매입)</v>
          </cell>
          <cell r="E1262" t="str">
            <v>면</v>
          </cell>
          <cell r="L1262">
            <v>466000</v>
          </cell>
          <cell r="O1262">
            <v>466000</v>
          </cell>
          <cell r="R1262">
            <v>0</v>
          </cell>
          <cell r="U1262">
            <v>0</v>
          </cell>
          <cell r="AA1262">
            <v>0</v>
          </cell>
          <cell r="AD1262">
            <v>0</v>
          </cell>
          <cell r="AG1262">
            <v>0</v>
          </cell>
        </row>
        <row r="1263">
          <cell r="B1263">
            <v>4042</v>
          </cell>
          <cell r="C1263" t="str">
            <v>외함(전면스텐)</v>
          </cell>
          <cell r="D1263" t="str">
            <v>700*1600*130(매입)</v>
          </cell>
          <cell r="E1263" t="str">
            <v>면</v>
          </cell>
          <cell r="L1263">
            <v>497000</v>
          </cell>
          <cell r="O1263">
            <v>497000</v>
          </cell>
          <cell r="R1263">
            <v>0</v>
          </cell>
          <cell r="U1263">
            <v>0</v>
          </cell>
          <cell r="AA1263">
            <v>0</v>
          </cell>
          <cell r="AD1263">
            <v>0</v>
          </cell>
          <cell r="AG1263">
            <v>0</v>
          </cell>
        </row>
        <row r="1264">
          <cell r="B1264">
            <v>14042</v>
          </cell>
          <cell r="C1264" t="str">
            <v>외함(전면스텐)</v>
          </cell>
          <cell r="D1264" t="str">
            <v>700*1600*180(매입)</v>
          </cell>
          <cell r="E1264" t="str">
            <v>면</v>
          </cell>
          <cell r="L1264">
            <v>497000</v>
          </cell>
          <cell r="O1264">
            <v>497000</v>
          </cell>
          <cell r="R1264">
            <v>0</v>
          </cell>
          <cell r="U1264">
            <v>0</v>
          </cell>
          <cell r="AA1264">
            <v>0</v>
          </cell>
          <cell r="AD1264">
            <v>0</v>
          </cell>
          <cell r="AG1264">
            <v>0</v>
          </cell>
        </row>
        <row r="1265">
          <cell r="B1265">
            <v>24042</v>
          </cell>
          <cell r="C1265" t="str">
            <v>외함(전면스텐)</v>
          </cell>
          <cell r="D1265" t="str">
            <v>800*1300*150(매입)</v>
          </cell>
          <cell r="E1265" t="str">
            <v>면</v>
          </cell>
          <cell r="L1265">
            <v>462000</v>
          </cell>
          <cell r="O1265">
            <v>462000</v>
          </cell>
          <cell r="R1265">
            <v>0</v>
          </cell>
          <cell r="U1265">
            <v>0</v>
          </cell>
          <cell r="AA1265">
            <v>0</v>
          </cell>
          <cell r="AD1265">
            <v>0</v>
          </cell>
          <cell r="AG1265">
            <v>0</v>
          </cell>
        </row>
        <row r="1266">
          <cell r="B1266">
            <v>4043</v>
          </cell>
          <cell r="C1266" t="str">
            <v>외함(전면스텐)</v>
          </cell>
          <cell r="D1266" t="str">
            <v>900*1400*130(매입)</v>
          </cell>
          <cell r="E1266" t="str">
            <v>면</v>
          </cell>
          <cell r="L1266">
            <v>560000</v>
          </cell>
          <cell r="O1266">
            <v>560000</v>
          </cell>
          <cell r="R1266">
            <v>0</v>
          </cell>
          <cell r="U1266">
            <v>0</v>
          </cell>
          <cell r="AA1266">
            <v>0</v>
          </cell>
          <cell r="AD1266">
            <v>0</v>
          </cell>
          <cell r="AG1266">
            <v>0</v>
          </cell>
        </row>
        <row r="1267">
          <cell r="B1267">
            <v>14043</v>
          </cell>
          <cell r="C1267" t="str">
            <v>외함(전면스텐)</v>
          </cell>
          <cell r="D1267" t="str">
            <v>900*1700*150(매입)</v>
          </cell>
          <cell r="E1267" t="str">
            <v>면</v>
          </cell>
          <cell r="L1267">
            <v>680000</v>
          </cell>
          <cell r="O1267">
            <v>680000</v>
          </cell>
          <cell r="R1267">
            <v>0</v>
          </cell>
          <cell r="U1267">
            <v>0</v>
          </cell>
          <cell r="AA1267">
            <v>0</v>
          </cell>
          <cell r="AD1267">
            <v>0</v>
          </cell>
          <cell r="AG1267">
            <v>0</v>
          </cell>
        </row>
        <row r="1268">
          <cell r="B1268">
            <v>4044</v>
          </cell>
          <cell r="C1268" t="str">
            <v>외함(전면스텐,이면스틸)</v>
          </cell>
          <cell r="D1268" t="str">
            <v>300*300*150</v>
          </cell>
          <cell r="E1268" t="str">
            <v>면</v>
          </cell>
          <cell r="L1268">
            <v>50000</v>
          </cell>
          <cell r="O1268">
            <v>50000</v>
          </cell>
          <cell r="R1268">
            <v>0</v>
          </cell>
          <cell r="U1268">
            <v>0</v>
          </cell>
          <cell r="AA1268">
            <v>0</v>
          </cell>
          <cell r="AD1268">
            <v>0</v>
          </cell>
          <cell r="AG1268">
            <v>0</v>
          </cell>
        </row>
        <row r="1269">
          <cell r="B1269">
            <v>4045</v>
          </cell>
          <cell r="C1269" t="str">
            <v>외함(전면스텐,이면스틸)</v>
          </cell>
          <cell r="D1269" t="str">
            <v>400*400*150</v>
          </cell>
          <cell r="E1269" t="str">
            <v>면</v>
          </cell>
          <cell r="L1269">
            <v>115000</v>
          </cell>
          <cell r="O1269">
            <v>115000</v>
          </cell>
          <cell r="R1269">
            <v>0</v>
          </cell>
          <cell r="U1269">
            <v>0</v>
          </cell>
          <cell r="AA1269">
            <v>0</v>
          </cell>
          <cell r="AD1269">
            <v>0</v>
          </cell>
          <cell r="AG1269">
            <v>0</v>
          </cell>
        </row>
        <row r="1270">
          <cell r="B1270">
            <v>14045</v>
          </cell>
          <cell r="C1270" t="str">
            <v>외함(전면스텐,이면스틸)</v>
          </cell>
          <cell r="D1270" t="str">
            <v>400*400*150</v>
          </cell>
          <cell r="E1270" t="str">
            <v>면</v>
          </cell>
          <cell r="L1270">
            <v>88000</v>
          </cell>
          <cell r="O1270">
            <v>88000</v>
          </cell>
          <cell r="R1270">
            <v>0</v>
          </cell>
          <cell r="U1270">
            <v>0</v>
          </cell>
          <cell r="AA1270">
            <v>0</v>
          </cell>
          <cell r="AD1270">
            <v>0</v>
          </cell>
          <cell r="AG1270">
            <v>0</v>
          </cell>
        </row>
        <row r="1271">
          <cell r="B1271">
            <v>4046</v>
          </cell>
          <cell r="C1271" t="str">
            <v>외함(전면이면스텐)</v>
          </cell>
          <cell r="D1271" t="str">
            <v>400*500*130</v>
          </cell>
          <cell r="E1271" t="str">
            <v>면</v>
          </cell>
          <cell r="L1271">
            <v>144000</v>
          </cell>
          <cell r="O1271">
            <v>144000</v>
          </cell>
          <cell r="R1271">
            <v>0</v>
          </cell>
          <cell r="U1271">
            <v>0</v>
          </cell>
          <cell r="AA1271">
            <v>0</v>
          </cell>
          <cell r="AD1271">
            <v>0</v>
          </cell>
          <cell r="AG1271">
            <v>0</v>
          </cell>
        </row>
        <row r="1272">
          <cell r="B1272">
            <v>14046</v>
          </cell>
          <cell r="C1272" t="str">
            <v>외함(전면스텐,이면스틸)</v>
          </cell>
          <cell r="D1272" t="str">
            <v>400*500*150</v>
          </cell>
          <cell r="E1272" t="str">
            <v>면</v>
          </cell>
          <cell r="L1272">
            <v>111000</v>
          </cell>
          <cell r="O1272">
            <v>111000</v>
          </cell>
          <cell r="R1272">
            <v>0</v>
          </cell>
          <cell r="U1272">
            <v>0</v>
          </cell>
          <cell r="AA1272">
            <v>0</v>
          </cell>
          <cell r="AD1272">
            <v>0</v>
          </cell>
          <cell r="AG1272">
            <v>0</v>
          </cell>
        </row>
        <row r="1273">
          <cell r="B1273">
            <v>4047</v>
          </cell>
          <cell r="C1273" t="str">
            <v>외함(전면이면스텐)</v>
          </cell>
          <cell r="D1273" t="str">
            <v>400*600*150</v>
          </cell>
          <cell r="E1273" t="str">
            <v>면</v>
          </cell>
          <cell r="L1273">
            <v>173000</v>
          </cell>
          <cell r="O1273">
            <v>173000</v>
          </cell>
          <cell r="R1273">
            <v>0</v>
          </cell>
          <cell r="U1273">
            <v>0</v>
          </cell>
          <cell r="AA1273">
            <v>0</v>
          </cell>
          <cell r="AD1273">
            <v>0</v>
          </cell>
          <cell r="AG1273">
            <v>0</v>
          </cell>
        </row>
        <row r="1274">
          <cell r="B1274">
            <v>4048</v>
          </cell>
          <cell r="C1274" t="str">
            <v>외함(전면이면스텐)</v>
          </cell>
          <cell r="D1274" t="str">
            <v>600*600*130</v>
          </cell>
          <cell r="E1274" t="str">
            <v>면</v>
          </cell>
          <cell r="L1274">
            <v>260000</v>
          </cell>
          <cell r="O1274">
            <v>260000</v>
          </cell>
          <cell r="R1274">
            <v>0</v>
          </cell>
          <cell r="U1274">
            <v>0</v>
          </cell>
          <cell r="AA1274">
            <v>0</v>
          </cell>
          <cell r="AD1274">
            <v>0</v>
          </cell>
          <cell r="AG1274">
            <v>0</v>
          </cell>
        </row>
        <row r="1275">
          <cell r="B1275">
            <v>40481</v>
          </cell>
          <cell r="C1275" t="str">
            <v>외함(전면스텐,이면스틸)</v>
          </cell>
          <cell r="D1275" t="str">
            <v>700*600*150</v>
          </cell>
          <cell r="E1275" t="str">
            <v>면</v>
          </cell>
          <cell r="L1275">
            <v>233000</v>
          </cell>
          <cell r="O1275">
            <v>233000</v>
          </cell>
          <cell r="R1275">
            <v>0</v>
          </cell>
          <cell r="U1275">
            <v>0</v>
          </cell>
          <cell r="AA1275">
            <v>0</v>
          </cell>
          <cell r="AD1275">
            <v>0</v>
          </cell>
          <cell r="AG1275">
            <v>0</v>
          </cell>
        </row>
        <row r="1276">
          <cell r="B1276">
            <v>40482</v>
          </cell>
          <cell r="C1276" t="str">
            <v>외함(전면스텐,이면스틸)</v>
          </cell>
          <cell r="D1276" t="str">
            <v>700*700*150</v>
          </cell>
          <cell r="E1276" t="str">
            <v>면</v>
          </cell>
          <cell r="L1276">
            <v>272000</v>
          </cell>
          <cell r="O1276">
            <v>272000</v>
          </cell>
          <cell r="R1276">
            <v>0</v>
          </cell>
          <cell r="U1276">
            <v>0</v>
          </cell>
          <cell r="AA1276">
            <v>0</v>
          </cell>
          <cell r="AD1276">
            <v>0</v>
          </cell>
          <cell r="AG1276">
            <v>0</v>
          </cell>
        </row>
        <row r="1277">
          <cell r="B1277">
            <v>14048</v>
          </cell>
          <cell r="C1277" t="str">
            <v>외함(전면이면스텐)</v>
          </cell>
          <cell r="D1277" t="str">
            <v>500*700*150</v>
          </cell>
          <cell r="E1277" t="str">
            <v>면</v>
          </cell>
          <cell r="L1277">
            <v>252000</v>
          </cell>
          <cell r="O1277">
            <v>252000</v>
          </cell>
          <cell r="R1277">
            <v>0</v>
          </cell>
          <cell r="U1277">
            <v>0</v>
          </cell>
          <cell r="AA1277">
            <v>0</v>
          </cell>
          <cell r="AD1277">
            <v>0</v>
          </cell>
          <cell r="AG1277">
            <v>0</v>
          </cell>
        </row>
        <row r="1278">
          <cell r="B1278">
            <v>4049000</v>
          </cell>
          <cell r="C1278" t="str">
            <v>외함(전면이면스텐)</v>
          </cell>
          <cell r="D1278" t="str">
            <v>600*700*150</v>
          </cell>
          <cell r="E1278" t="str">
            <v>면</v>
          </cell>
          <cell r="L1278">
            <v>303000</v>
          </cell>
          <cell r="O1278">
            <v>303000</v>
          </cell>
          <cell r="R1278">
            <v>0</v>
          </cell>
          <cell r="U1278">
            <v>0</v>
          </cell>
          <cell r="AA1278">
            <v>0</v>
          </cell>
          <cell r="AD1278">
            <v>0</v>
          </cell>
          <cell r="AG1278">
            <v>0</v>
          </cell>
        </row>
        <row r="1279">
          <cell r="B1279">
            <v>4049</v>
          </cell>
          <cell r="C1279" t="str">
            <v>외함(전면이면스텐)</v>
          </cell>
          <cell r="D1279" t="str">
            <v>600*700*180</v>
          </cell>
          <cell r="E1279" t="str">
            <v>면</v>
          </cell>
          <cell r="L1279">
            <v>303000</v>
          </cell>
          <cell r="O1279">
            <v>303000</v>
          </cell>
          <cell r="R1279">
            <v>0</v>
          </cell>
          <cell r="U1279">
            <v>0</v>
          </cell>
          <cell r="AA1279">
            <v>0</v>
          </cell>
          <cell r="AD1279">
            <v>0</v>
          </cell>
          <cell r="AG1279">
            <v>0</v>
          </cell>
        </row>
        <row r="1280">
          <cell r="B1280">
            <v>405000</v>
          </cell>
          <cell r="C1280" t="str">
            <v>외함(전면이면스텐)</v>
          </cell>
          <cell r="D1280" t="str">
            <v>600*800*150</v>
          </cell>
          <cell r="E1280" t="str">
            <v>면</v>
          </cell>
          <cell r="L1280">
            <v>346000</v>
          </cell>
          <cell r="O1280">
            <v>346000</v>
          </cell>
          <cell r="R1280">
            <v>0</v>
          </cell>
          <cell r="U1280">
            <v>0</v>
          </cell>
          <cell r="AA1280">
            <v>0</v>
          </cell>
          <cell r="AD1280">
            <v>0</v>
          </cell>
          <cell r="AG1280">
            <v>0</v>
          </cell>
        </row>
        <row r="1281">
          <cell r="B1281">
            <v>4050</v>
          </cell>
          <cell r="C1281" t="str">
            <v>외함(전면이면스텐)</v>
          </cell>
          <cell r="D1281" t="str">
            <v>600*800*180</v>
          </cell>
          <cell r="E1281" t="str">
            <v>면</v>
          </cell>
          <cell r="L1281">
            <v>346000</v>
          </cell>
          <cell r="O1281">
            <v>346000</v>
          </cell>
          <cell r="R1281">
            <v>0</v>
          </cell>
          <cell r="U1281">
            <v>0</v>
          </cell>
          <cell r="AA1281">
            <v>0</v>
          </cell>
          <cell r="AD1281">
            <v>0</v>
          </cell>
          <cell r="AG1281">
            <v>0</v>
          </cell>
        </row>
        <row r="1282">
          <cell r="B1282">
            <v>4051</v>
          </cell>
          <cell r="C1282" t="str">
            <v>외함(전면이면스텐)</v>
          </cell>
          <cell r="D1282" t="str">
            <v>700*900*150</v>
          </cell>
          <cell r="E1282" t="str">
            <v>면</v>
          </cell>
          <cell r="L1282">
            <v>560000</v>
          </cell>
          <cell r="O1282">
            <v>560000</v>
          </cell>
          <cell r="R1282">
            <v>0</v>
          </cell>
          <cell r="U1282">
            <v>0</v>
          </cell>
          <cell r="AA1282">
            <v>0</v>
          </cell>
          <cell r="AD1282">
            <v>0</v>
          </cell>
          <cell r="AG1282">
            <v>0</v>
          </cell>
        </row>
        <row r="1283">
          <cell r="B1283">
            <v>14051</v>
          </cell>
          <cell r="C1283" t="str">
            <v>외함(전면이면스텐)</v>
          </cell>
          <cell r="D1283" t="str">
            <v>600*600*180</v>
          </cell>
          <cell r="E1283" t="str">
            <v>면</v>
          </cell>
          <cell r="L1283">
            <v>260000</v>
          </cell>
          <cell r="O1283">
            <v>260000</v>
          </cell>
          <cell r="R1283">
            <v>0</v>
          </cell>
          <cell r="U1283">
            <v>0</v>
          </cell>
          <cell r="AA1283">
            <v>0</v>
          </cell>
          <cell r="AD1283">
            <v>0</v>
          </cell>
          <cell r="AG1283">
            <v>0</v>
          </cell>
        </row>
        <row r="1284">
          <cell r="B1284">
            <v>14052</v>
          </cell>
          <cell r="C1284" t="str">
            <v>외함(전면이면스텐)</v>
          </cell>
          <cell r="D1284" t="str">
            <v>600*900*180</v>
          </cell>
          <cell r="E1284" t="str">
            <v>면</v>
          </cell>
          <cell r="L1284">
            <v>390000</v>
          </cell>
          <cell r="O1284">
            <v>390000</v>
          </cell>
          <cell r="R1284">
            <v>0</v>
          </cell>
          <cell r="U1284">
            <v>0</v>
          </cell>
          <cell r="AA1284">
            <v>0</v>
          </cell>
          <cell r="AD1284">
            <v>0</v>
          </cell>
          <cell r="AG1284">
            <v>0</v>
          </cell>
        </row>
        <row r="1285">
          <cell r="B1285">
            <v>4052</v>
          </cell>
          <cell r="C1285" t="str">
            <v>외함(전면이면스텐)</v>
          </cell>
          <cell r="D1285" t="str">
            <v>600*1000*180</v>
          </cell>
          <cell r="E1285" t="str">
            <v>면</v>
          </cell>
          <cell r="L1285">
            <v>433000</v>
          </cell>
          <cell r="O1285">
            <v>433000</v>
          </cell>
          <cell r="R1285">
            <v>0</v>
          </cell>
          <cell r="U1285">
            <v>0</v>
          </cell>
          <cell r="AA1285">
            <v>0</v>
          </cell>
          <cell r="AD1285">
            <v>0</v>
          </cell>
          <cell r="AG1285">
            <v>0</v>
          </cell>
        </row>
        <row r="1286">
          <cell r="B1286">
            <v>4053</v>
          </cell>
          <cell r="C1286" t="str">
            <v>외함(전면이면스텐)</v>
          </cell>
          <cell r="D1286" t="str">
            <v>700*1100*150</v>
          </cell>
          <cell r="E1286" t="str">
            <v>면</v>
          </cell>
          <cell r="L1286">
            <v>684000</v>
          </cell>
          <cell r="O1286">
            <v>684000</v>
          </cell>
          <cell r="R1286">
            <v>0</v>
          </cell>
          <cell r="U1286">
            <v>0</v>
          </cell>
          <cell r="AA1286">
            <v>0</v>
          </cell>
          <cell r="AD1286">
            <v>0</v>
          </cell>
          <cell r="AG1286">
            <v>0</v>
          </cell>
        </row>
        <row r="1287">
          <cell r="B1287">
            <v>40533</v>
          </cell>
          <cell r="C1287" t="str">
            <v>외함(전면이면스텐)</v>
          </cell>
          <cell r="D1287" t="str">
            <v>700*1000*150</v>
          </cell>
          <cell r="E1287" t="str">
            <v>면</v>
          </cell>
          <cell r="L1287">
            <v>435000</v>
          </cell>
          <cell r="O1287">
            <v>435000</v>
          </cell>
          <cell r="R1287">
            <v>0</v>
          </cell>
          <cell r="U1287">
            <v>0</v>
          </cell>
          <cell r="AA1287">
            <v>0</v>
          </cell>
          <cell r="AD1287">
            <v>0</v>
          </cell>
          <cell r="AG1287">
            <v>0</v>
          </cell>
        </row>
        <row r="1288">
          <cell r="B1288">
            <v>14053</v>
          </cell>
          <cell r="C1288" t="str">
            <v>외함(전면이면스텐)</v>
          </cell>
          <cell r="D1288" t="str">
            <v>600*1100*180</v>
          </cell>
          <cell r="E1288" t="str">
            <v>면</v>
          </cell>
          <cell r="L1288">
            <v>476000</v>
          </cell>
          <cell r="O1288">
            <v>476000</v>
          </cell>
          <cell r="R1288">
            <v>0</v>
          </cell>
          <cell r="U1288">
            <v>0</v>
          </cell>
          <cell r="AA1288">
            <v>0</v>
          </cell>
          <cell r="AD1288">
            <v>0</v>
          </cell>
          <cell r="AG1288">
            <v>0</v>
          </cell>
        </row>
        <row r="1289">
          <cell r="B1289">
            <v>4054</v>
          </cell>
          <cell r="C1289" t="str">
            <v>외함(전면이면스텐)</v>
          </cell>
          <cell r="D1289" t="str">
            <v>700*1200*150</v>
          </cell>
          <cell r="E1289" t="str">
            <v>면</v>
          </cell>
          <cell r="L1289">
            <v>746000</v>
          </cell>
          <cell r="O1289">
            <v>746000</v>
          </cell>
          <cell r="R1289">
            <v>0</v>
          </cell>
          <cell r="U1289">
            <v>0</v>
          </cell>
          <cell r="AA1289">
            <v>0</v>
          </cell>
          <cell r="AD1289">
            <v>0</v>
          </cell>
          <cell r="AG1289">
            <v>0</v>
          </cell>
        </row>
        <row r="1290">
          <cell r="B1290">
            <v>114054</v>
          </cell>
          <cell r="C1290" t="str">
            <v>외함(전면이면스텐)</v>
          </cell>
          <cell r="D1290" t="str">
            <v>600*1200*180</v>
          </cell>
          <cell r="E1290" t="str">
            <v>면</v>
          </cell>
          <cell r="L1290">
            <v>520000</v>
          </cell>
          <cell r="O1290">
            <v>520000</v>
          </cell>
          <cell r="R1290">
            <v>0</v>
          </cell>
          <cell r="U1290">
            <v>0</v>
          </cell>
          <cell r="AA1290">
            <v>0</v>
          </cell>
          <cell r="AD1290">
            <v>0</v>
          </cell>
          <cell r="AG1290">
            <v>0</v>
          </cell>
        </row>
        <row r="1291">
          <cell r="B1291">
            <v>14054</v>
          </cell>
          <cell r="C1291" t="str">
            <v>외함(전면이면스텐)</v>
          </cell>
          <cell r="D1291" t="str">
            <v>600*1300*180</v>
          </cell>
          <cell r="E1291" t="str">
            <v>면</v>
          </cell>
          <cell r="L1291">
            <v>563000</v>
          </cell>
          <cell r="O1291">
            <v>563000</v>
          </cell>
          <cell r="R1291">
            <v>0</v>
          </cell>
          <cell r="U1291">
            <v>0</v>
          </cell>
          <cell r="AA1291">
            <v>0</v>
          </cell>
          <cell r="AD1291">
            <v>0</v>
          </cell>
          <cell r="AG1291">
            <v>0</v>
          </cell>
        </row>
        <row r="1292">
          <cell r="B1292">
            <v>4055</v>
          </cell>
          <cell r="C1292" t="str">
            <v>외함(전면스텐,이면스틸)</v>
          </cell>
          <cell r="D1292" t="str">
            <v>700*1500*150</v>
          </cell>
          <cell r="E1292" t="str">
            <v>면</v>
          </cell>
          <cell r="L1292">
            <v>583000</v>
          </cell>
          <cell r="O1292">
            <v>583000</v>
          </cell>
          <cell r="R1292">
            <v>0</v>
          </cell>
          <cell r="U1292">
            <v>0</v>
          </cell>
          <cell r="AA1292">
            <v>0</v>
          </cell>
          <cell r="AD1292">
            <v>0</v>
          </cell>
          <cell r="AG1292">
            <v>0</v>
          </cell>
        </row>
        <row r="1293">
          <cell r="B1293">
            <v>14055</v>
          </cell>
          <cell r="C1293" t="str">
            <v>외함(전면이면스텐)</v>
          </cell>
          <cell r="D1293" t="str">
            <v>600*1400*180</v>
          </cell>
          <cell r="E1293" t="str">
            <v>면</v>
          </cell>
          <cell r="L1293">
            <v>606000</v>
          </cell>
          <cell r="O1293">
            <v>606000</v>
          </cell>
          <cell r="R1293">
            <v>0</v>
          </cell>
          <cell r="U1293">
            <v>0</v>
          </cell>
          <cell r="AA1293">
            <v>0</v>
          </cell>
          <cell r="AD1293">
            <v>0</v>
          </cell>
          <cell r="AG1293">
            <v>0</v>
          </cell>
        </row>
        <row r="1294">
          <cell r="B1294">
            <v>114055</v>
          </cell>
          <cell r="C1294" t="str">
            <v>외함(전면이면스텐)</v>
          </cell>
          <cell r="D1294" t="str">
            <v>600*1700*180</v>
          </cell>
          <cell r="E1294" t="str">
            <v>면</v>
          </cell>
          <cell r="L1294">
            <v>736000</v>
          </cell>
          <cell r="O1294">
            <v>736000</v>
          </cell>
          <cell r="R1294">
            <v>0</v>
          </cell>
          <cell r="U1294">
            <v>0</v>
          </cell>
          <cell r="AA1294">
            <v>0</v>
          </cell>
          <cell r="AD1294">
            <v>0</v>
          </cell>
          <cell r="AG1294">
            <v>0</v>
          </cell>
        </row>
        <row r="1295">
          <cell r="B1295">
            <v>4056</v>
          </cell>
          <cell r="C1295" t="str">
            <v>외함(전면이면스텐)</v>
          </cell>
          <cell r="D1295" t="str">
            <v>600*1300*400</v>
          </cell>
          <cell r="E1295" t="str">
            <v>면</v>
          </cell>
          <cell r="L1295">
            <v>563000</v>
          </cell>
          <cell r="O1295">
            <v>563000</v>
          </cell>
          <cell r="R1295">
            <v>0</v>
          </cell>
          <cell r="U1295">
            <v>0</v>
          </cell>
          <cell r="AA1295">
            <v>0</v>
          </cell>
          <cell r="AD1295">
            <v>0</v>
          </cell>
          <cell r="AG1295">
            <v>0</v>
          </cell>
        </row>
        <row r="1296">
          <cell r="B1296">
            <v>4057</v>
          </cell>
          <cell r="C1296" t="str">
            <v>외함(전면이면스텐)</v>
          </cell>
          <cell r="D1296" t="str">
            <v>700*400*150</v>
          </cell>
          <cell r="E1296" t="str">
            <v>면</v>
          </cell>
          <cell r="L1296">
            <v>202000</v>
          </cell>
          <cell r="O1296">
            <v>202000</v>
          </cell>
          <cell r="R1296">
            <v>0</v>
          </cell>
          <cell r="U1296">
            <v>0</v>
          </cell>
          <cell r="AA1296">
            <v>0</v>
          </cell>
          <cell r="AD1296">
            <v>0</v>
          </cell>
          <cell r="AG1296">
            <v>0</v>
          </cell>
        </row>
        <row r="1297">
          <cell r="B1297">
            <v>14057</v>
          </cell>
          <cell r="C1297" t="str">
            <v>외함(전면이면스텐)</v>
          </cell>
          <cell r="D1297" t="str">
            <v>700*1100*180</v>
          </cell>
          <cell r="E1297" t="str">
            <v>면</v>
          </cell>
          <cell r="L1297">
            <v>556000</v>
          </cell>
          <cell r="O1297">
            <v>556000</v>
          </cell>
          <cell r="R1297">
            <v>0</v>
          </cell>
          <cell r="U1297">
            <v>0</v>
          </cell>
          <cell r="AA1297">
            <v>0</v>
          </cell>
          <cell r="AD1297">
            <v>0</v>
          </cell>
          <cell r="AG1297">
            <v>0</v>
          </cell>
        </row>
        <row r="1298">
          <cell r="B1298">
            <v>1405700</v>
          </cell>
          <cell r="C1298" t="str">
            <v>외함(전면이면스텐)</v>
          </cell>
          <cell r="D1298" t="str">
            <v>700*1100*150</v>
          </cell>
          <cell r="E1298" t="str">
            <v>면</v>
          </cell>
          <cell r="L1298">
            <v>556000</v>
          </cell>
          <cell r="O1298">
            <v>556000</v>
          </cell>
          <cell r="R1298">
            <v>0</v>
          </cell>
          <cell r="U1298">
            <v>0</v>
          </cell>
          <cell r="AA1298">
            <v>0</v>
          </cell>
          <cell r="AD1298">
            <v>0</v>
          </cell>
          <cell r="AG1298">
            <v>0</v>
          </cell>
        </row>
        <row r="1299">
          <cell r="B1299">
            <v>14059</v>
          </cell>
          <cell r="C1299" t="str">
            <v>외함(전면스텐,이면스틸)</v>
          </cell>
          <cell r="D1299" t="str">
            <v>700*1100*150</v>
          </cell>
          <cell r="E1299" t="str">
            <v>면</v>
          </cell>
          <cell r="L1299">
            <v>427000</v>
          </cell>
          <cell r="O1299">
            <v>427000</v>
          </cell>
          <cell r="R1299">
            <v>0</v>
          </cell>
          <cell r="U1299">
            <v>0</v>
          </cell>
          <cell r="AA1299">
            <v>0</v>
          </cell>
          <cell r="AD1299">
            <v>0</v>
          </cell>
          <cell r="AG1299">
            <v>0</v>
          </cell>
        </row>
        <row r="1300">
          <cell r="B1300">
            <v>4058</v>
          </cell>
          <cell r="C1300" t="str">
            <v>외함(전면스텐,이면스틸)</v>
          </cell>
          <cell r="D1300" t="str">
            <v>700*900*150</v>
          </cell>
          <cell r="E1300" t="str">
            <v>면</v>
          </cell>
          <cell r="L1300">
            <v>350000</v>
          </cell>
          <cell r="O1300">
            <v>350000</v>
          </cell>
          <cell r="R1300">
            <v>0</v>
          </cell>
          <cell r="U1300">
            <v>0</v>
          </cell>
          <cell r="AA1300">
            <v>0</v>
          </cell>
          <cell r="AD1300">
            <v>0</v>
          </cell>
          <cell r="AG1300">
            <v>0</v>
          </cell>
        </row>
        <row r="1301">
          <cell r="B1301">
            <v>14060</v>
          </cell>
          <cell r="C1301" t="str">
            <v>외함(전면이면스텐)</v>
          </cell>
          <cell r="D1301" t="str">
            <v>700*1000*180</v>
          </cell>
          <cell r="E1301" t="str">
            <v>면</v>
          </cell>
          <cell r="L1301">
            <v>505000</v>
          </cell>
          <cell r="O1301">
            <v>505000</v>
          </cell>
          <cell r="R1301">
            <v>0</v>
          </cell>
          <cell r="U1301">
            <v>0</v>
          </cell>
          <cell r="AA1301">
            <v>0</v>
          </cell>
          <cell r="AD1301">
            <v>0</v>
          </cell>
          <cell r="AG1301">
            <v>0</v>
          </cell>
        </row>
        <row r="1302">
          <cell r="B1302">
            <v>14058</v>
          </cell>
          <cell r="C1302" t="str">
            <v>외함(전면이면스텐)</v>
          </cell>
          <cell r="D1302" t="str">
            <v>700*1200*180</v>
          </cell>
          <cell r="E1302" t="str">
            <v>면</v>
          </cell>
          <cell r="L1302">
            <v>746000</v>
          </cell>
          <cell r="O1302">
            <v>746000</v>
          </cell>
          <cell r="R1302">
            <v>0</v>
          </cell>
          <cell r="U1302">
            <v>0</v>
          </cell>
          <cell r="AA1302">
            <v>0</v>
          </cell>
          <cell r="AD1302">
            <v>0</v>
          </cell>
          <cell r="AG1302">
            <v>0</v>
          </cell>
        </row>
        <row r="1303">
          <cell r="B1303">
            <v>24059</v>
          </cell>
          <cell r="C1303" t="str">
            <v>외함(전면이면스텐)</v>
          </cell>
          <cell r="D1303" t="str">
            <v>700*1300*180</v>
          </cell>
          <cell r="E1303" t="str">
            <v>면</v>
          </cell>
          <cell r="L1303">
            <v>657000</v>
          </cell>
          <cell r="O1303">
            <v>657000</v>
          </cell>
          <cell r="R1303">
            <v>0</v>
          </cell>
          <cell r="U1303">
            <v>0</v>
          </cell>
          <cell r="AA1303">
            <v>0</v>
          </cell>
          <cell r="AD1303">
            <v>0</v>
          </cell>
          <cell r="AG1303">
            <v>0</v>
          </cell>
        </row>
        <row r="1304">
          <cell r="B1304">
            <v>2405800</v>
          </cell>
          <cell r="C1304" t="str">
            <v>외함(전면이면스텐)</v>
          </cell>
          <cell r="D1304" t="str">
            <v>700*1200*150</v>
          </cell>
          <cell r="E1304" t="str">
            <v>면</v>
          </cell>
          <cell r="L1304">
            <v>657000</v>
          </cell>
          <cell r="O1304">
            <v>657000</v>
          </cell>
          <cell r="R1304">
            <v>0</v>
          </cell>
          <cell r="U1304">
            <v>0</v>
          </cell>
          <cell r="AA1304">
            <v>0</v>
          </cell>
          <cell r="AD1304">
            <v>0</v>
          </cell>
          <cell r="AG1304">
            <v>0</v>
          </cell>
        </row>
        <row r="1305">
          <cell r="B1305">
            <v>24058</v>
          </cell>
          <cell r="C1305" t="str">
            <v>외함(전면이면스텐)</v>
          </cell>
          <cell r="D1305" t="str">
            <v>700*1300*150</v>
          </cell>
          <cell r="E1305" t="str">
            <v>면</v>
          </cell>
          <cell r="L1305">
            <v>808000</v>
          </cell>
          <cell r="O1305">
            <v>808000</v>
          </cell>
          <cell r="R1305">
            <v>0</v>
          </cell>
          <cell r="U1305">
            <v>0</v>
          </cell>
          <cell r="AA1305">
            <v>0</v>
          </cell>
          <cell r="AD1305">
            <v>0</v>
          </cell>
          <cell r="AG1305">
            <v>0</v>
          </cell>
        </row>
        <row r="1306">
          <cell r="B1306">
            <v>224057</v>
          </cell>
          <cell r="C1306" t="str">
            <v>외함(전면이면스텐)</v>
          </cell>
          <cell r="D1306" t="str">
            <v>700*1100*300</v>
          </cell>
          <cell r="E1306" t="str">
            <v>면</v>
          </cell>
          <cell r="L1306">
            <v>684000</v>
          </cell>
          <cell r="O1306">
            <v>684000</v>
          </cell>
          <cell r="R1306">
            <v>0</v>
          </cell>
          <cell r="U1306">
            <v>0</v>
          </cell>
          <cell r="AA1306">
            <v>0</v>
          </cell>
          <cell r="AD1306">
            <v>0</v>
          </cell>
          <cell r="AG1306">
            <v>0</v>
          </cell>
        </row>
        <row r="1307">
          <cell r="B1307">
            <v>224058</v>
          </cell>
          <cell r="C1307" t="str">
            <v>외함(전면이면스텐)</v>
          </cell>
          <cell r="D1307" t="str">
            <v>700*1300*300</v>
          </cell>
          <cell r="E1307" t="str">
            <v>면</v>
          </cell>
          <cell r="L1307">
            <v>808000</v>
          </cell>
          <cell r="O1307">
            <v>808000</v>
          </cell>
          <cell r="P1307" t="str">
            <v>내선전공</v>
          </cell>
          <cell r="Q1307">
            <v>1</v>
          </cell>
          <cell r="R1307">
            <v>0</v>
          </cell>
          <cell r="U1307">
            <v>0</v>
          </cell>
          <cell r="V1307">
            <v>1</v>
          </cell>
          <cell r="AA1307">
            <v>0</v>
          </cell>
          <cell r="AD1307">
            <v>0</v>
          </cell>
          <cell r="AG1307">
            <v>0</v>
          </cell>
        </row>
        <row r="1308">
          <cell r="B1308">
            <v>4059</v>
          </cell>
          <cell r="C1308" t="str">
            <v>외함(전면스텐,이면스틸)</v>
          </cell>
          <cell r="D1308" t="str">
            <v>700*1400*180</v>
          </cell>
          <cell r="E1308" t="str">
            <v>면</v>
          </cell>
          <cell r="L1308">
            <v>544000</v>
          </cell>
          <cell r="O1308">
            <v>544000</v>
          </cell>
          <cell r="R1308">
            <v>0</v>
          </cell>
          <cell r="U1308">
            <v>0</v>
          </cell>
          <cell r="AA1308">
            <v>0</v>
          </cell>
          <cell r="AD1308">
            <v>0</v>
          </cell>
          <cell r="AG1308">
            <v>0</v>
          </cell>
        </row>
        <row r="1309">
          <cell r="B1309">
            <v>124059</v>
          </cell>
          <cell r="C1309" t="str">
            <v>외함(전면스텐,이면스틸)</v>
          </cell>
          <cell r="D1309" t="str">
            <v>700*1400*150</v>
          </cell>
          <cell r="E1309" t="str">
            <v>면</v>
          </cell>
          <cell r="L1309">
            <v>544000</v>
          </cell>
          <cell r="O1309">
            <v>544000</v>
          </cell>
          <cell r="R1309">
            <v>0</v>
          </cell>
          <cell r="U1309">
            <v>0</v>
          </cell>
          <cell r="AA1309">
            <v>0</v>
          </cell>
          <cell r="AD1309">
            <v>0</v>
          </cell>
          <cell r="AG1309">
            <v>0</v>
          </cell>
        </row>
        <row r="1310">
          <cell r="B1310">
            <v>14059</v>
          </cell>
          <cell r="C1310" t="str">
            <v>외함(전면이면스텐)</v>
          </cell>
          <cell r="D1310" t="str">
            <v>700*1500*180</v>
          </cell>
          <cell r="E1310" t="str">
            <v>면</v>
          </cell>
          <cell r="L1310">
            <v>933000</v>
          </cell>
          <cell r="O1310">
            <v>933000</v>
          </cell>
          <cell r="R1310">
            <v>0</v>
          </cell>
          <cell r="U1310">
            <v>0</v>
          </cell>
          <cell r="AA1310">
            <v>0</v>
          </cell>
          <cell r="AD1310">
            <v>0</v>
          </cell>
          <cell r="AG1310">
            <v>0</v>
          </cell>
        </row>
        <row r="1311">
          <cell r="B1311">
            <v>406001</v>
          </cell>
          <cell r="C1311" t="str">
            <v>외함(전면이면스텐)</v>
          </cell>
          <cell r="D1311" t="str">
            <v>700*1800*150</v>
          </cell>
          <cell r="E1311" t="str">
            <v>면</v>
          </cell>
          <cell r="L1311">
            <v>1120000</v>
          </cell>
          <cell r="O1311">
            <v>1120000</v>
          </cell>
          <cell r="R1311">
            <v>0</v>
          </cell>
          <cell r="U1311">
            <v>0</v>
          </cell>
          <cell r="AA1311">
            <v>0</v>
          </cell>
          <cell r="AD1311">
            <v>0</v>
          </cell>
          <cell r="AG1311">
            <v>0</v>
          </cell>
        </row>
        <row r="1312">
          <cell r="B1312">
            <v>4060</v>
          </cell>
          <cell r="C1312" t="str">
            <v>외함(전면이면스텐)</v>
          </cell>
          <cell r="D1312" t="str">
            <v>700*1800*180</v>
          </cell>
          <cell r="E1312" t="str">
            <v>면</v>
          </cell>
          <cell r="L1312">
            <v>1120000</v>
          </cell>
          <cell r="O1312">
            <v>1120000</v>
          </cell>
          <cell r="R1312">
            <v>0</v>
          </cell>
          <cell r="U1312">
            <v>0</v>
          </cell>
          <cell r="AA1312">
            <v>0</v>
          </cell>
          <cell r="AD1312">
            <v>0</v>
          </cell>
          <cell r="AG1312">
            <v>0</v>
          </cell>
        </row>
        <row r="1313">
          <cell r="B1313">
            <v>24060</v>
          </cell>
          <cell r="C1313" t="str">
            <v>외함(전면스텐,이면스틸)</v>
          </cell>
          <cell r="D1313" t="str">
            <v>700*1800*150</v>
          </cell>
          <cell r="E1313" t="str">
            <v>면</v>
          </cell>
          <cell r="L1313">
            <v>700000</v>
          </cell>
          <cell r="O1313">
            <v>700000</v>
          </cell>
          <cell r="R1313">
            <v>0</v>
          </cell>
          <cell r="U1313">
            <v>0</v>
          </cell>
          <cell r="AA1313">
            <v>0</v>
          </cell>
          <cell r="AD1313">
            <v>0</v>
          </cell>
          <cell r="AG1313">
            <v>0</v>
          </cell>
        </row>
        <row r="1314">
          <cell r="B1314">
            <v>124060</v>
          </cell>
          <cell r="C1314" t="str">
            <v>외함(전면이면스텐)</v>
          </cell>
          <cell r="D1314" t="str">
            <v>700*2000*180</v>
          </cell>
          <cell r="E1314" t="str">
            <v>면</v>
          </cell>
          <cell r="L1314">
            <v>1011000</v>
          </cell>
          <cell r="O1314">
            <v>1011000</v>
          </cell>
          <cell r="R1314">
            <v>0</v>
          </cell>
          <cell r="U1314">
            <v>0</v>
          </cell>
          <cell r="AA1314">
            <v>0</v>
          </cell>
          <cell r="AD1314">
            <v>0</v>
          </cell>
          <cell r="AG1314">
            <v>0</v>
          </cell>
        </row>
        <row r="1315">
          <cell r="B1315">
            <v>34060</v>
          </cell>
          <cell r="C1315" t="str">
            <v>외함(전면이면스텐)</v>
          </cell>
          <cell r="D1315" t="str">
            <v>700*1400*150</v>
          </cell>
          <cell r="E1315" t="str">
            <v>면</v>
          </cell>
          <cell r="L1315">
            <v>871000</v>
          </cell>
          <cell r="O1315">
            <v>871000</v>
          </cell>
          <cell r="R1315">
            <v>0</v>
          </cell>
          <cell r="U1315">
            <v>0</v>
          </cell>
          <cell r="AA1315">
            <v>0</v>
          </cell>
          <cell r="AD1315">
            <v>0</v>
          </cell>
          <cell r="AG1315">
            <v>0</v>
          </cell>
        </row>
        <row r="1316">
          <cell r="B1316">
            <v>44060</v>
          </cell>
          <cell r="C1316" t="str">
            <v>외함(전면이면스텐)</v>
          </cell>
          <cell r="D1316" t="str">
            <v>800*1400*180</v>
          </cell>
          <cell r="E1316" t="str">
            <v>면</v>
          </cell>
          <cell r="L1316">
            <v>808000</v>
          </cell>
          <cell r="O1316">
            <v>808000</v>
          </cell>
          <cell r="R1316">
            <v>0</v>
          </cell>
          <cell r="U1316">
            <v>0</v>
          </cell>
          <cell r="AA1316">
            <v>0</v>
          </cell>
          <cell r="AD1316">
            <v>0</v>
          </cell>
          <cell r="AG1316">
            <v>0</v>
          </cell>
        </row>
        <row r="1317">
          <cell r="B1317">
            <v>54060</v>
          </cell>
          <cell r="C1317" t="str">
            <v>외함(전면이면스텐)</v>
          </cell>
          <cell r="D1317" t="str">
            <v>800*1500*180</v>
          </cell>
          <cell r="E1317" t="str">
            <v>면</v>
          </cell>
          <cell r="L1317">
            <v>866000</v>
          </cell>
          <cell r="O1317">
            <v>866000</v>
          </cell>
          <cell r="R1317">
            <v>0</v>
          </cell>
          <cell r="U1317">
            <v>0</v>
          </cell>
          <cell r="AA1317">
            <v>0</v>
          </cell>
          <cell r="AD1317">
            <v>0</v>
          </cell>
          <cell r="AG1317">
            <v>0</v>
          </cell>
        </row>
        <row r="1318">
          <cell r="B1318">
            <v>64060</v>
          </cell>
          <cell r="C1318" t="str">
            <v>외함(전면이면스텐)</v>
          </cell>
          <cell r="D1318" t="str">
            <v>800*1700*180</v>
          </cell>
          <cell r="E1318" t="str">
            <v>면</v>
          </cell>
          <cell r="L1318">
            <v>982000</v>
          </cell>
          <cell r="O1318">
            <v>982000</v>
          </cell>
          <cell r="R1318">
            <v>0</v>
          </cell>
          <cell r="U1318">
            <v>0</v>
          </cell>
          <cell r="AA1318">
            <v>0</v>
          </cell>
          <cell r="AD1318">
            <v>0</v>
          </cell>
          <cell r="AG1318">
            <v>0</v>
          </cell>
        </row>
        <row r="1319">
          <cell r="B1319">
            <v>4061</v>
          </cell>
          <cell r="C1319" t="str">
            <v>외함(전면이면스텐)</v>
          </cell>
          <cell r="D1319" t="str">
            <v>900*1400*130</v>
          </cell>
          <cell r="E1319" t="str">
            <v>면</v>
          </cell>
          <cell r="L1319">
            <v>910000</v>
          </cell>
          <cell r="O1319">
            <v>910000</v>
          </cell>
          <cell r="R1319">
            <v>0</v>
          </cell>
          <cell r="U1319">
            <v>0</v>
          </cell>
          <cell r="AA1319">
            <v>0</v>
          </cell>
          <cell r="AD1319">
            <v>0</v>
          </cell>
          <cell r="AG1319">
            <v>0</v>
          </cell>
        </row>
        <row r="1320">
          <cell r="B1320">
            <v>14061</v>
          </cell>
          <cell r="C1320" t="str">
            <v>외함(전면이면스텐)</v>
          </cell>
          <cell r="D1320" t="str">
            <v>900*1300*180</v>
          </cell>
          <cell r="E1320" t="str">
            <v>면</v>
          </cell>
          <cell r="L1320">
            <v>845000</v>
          </cell>
          <cell r="O1320">
            <v>845000</v>
          </cell>
          <cell r="R1320">
            <v>0</v>
          </cell>
          <cell r="U1320">
            <v>0</v>
          </cell>
          <cell r="AA1320">
            <v>0</v>
          </cell>
          <cell r="AD1320">
            <v>0</v>
          </cell>
          <cell r="AG1320">
            <v>0</v>
          </cell>
        </row>
        <row r="1321">
          <cell r="B1321">
            <v>4062</v>
          </cell>
          <cell r="C1321" t="str">
            <v>외함(전면이면스텐)</v>
          </cell>
          <cell r="D1321" t="str">
            <v>900*1500*400</v>
          </cell>
          <cell r="E1321" t="str">
            <v>면</v>
          </cell>
          <cell r="L1321">
            <v>975000</v>
          </cell>
          <cell r="O1321">
            <v>975000</v>
          </cell>
          <cell r="R1321">
            <v>0</v>
          </cell>
          <cell r="U1321">
            <v>0</v>
          </cell>
          <cell r="AA1321">
            <v>0</v>
          </cell>
          <cell r="AD1321">
            <v>0</v>
          </cell>
          <cell r="AG1321">
            <v>0</v>
          </cell>
        </row>
        <row r="1322">
          <cell r="B1322">
            <v>4063</v>
          </cell>
          <cell r="C1322" t="str">
            <v>외함(전면이면스텐)</v>
          </cell>
          <cell r="D1322" t="str">
            <v>900*1900*400</v>
          </cell>
          <cell r="E1322" t="str">
            <v>면</v>
          </cell>
          <cell r="F1322">
            <v>112</v>
          </cell>
          <cell r="G1322">
            <v>100</v>
          </cell>
          <cell r="L1322">
            <v>1235000</v>
          </cell>
          <cell r="O1322">
            <v>1235000</v>
          </cell>
          <cell r="R1322">
            <v>0</v>
          </cell>
          <cell r="U1322">
            <v>0</v>
          </cell>
          <cell r="AA1322">
            <v>0</v>
          </cell>
          <cell r="AD1322">
            <v>0</v>
          </cell>
          <cell r="AG1322">
            <v>0</v>
          </cell>
        </row>
        <row r="1323">
          <cell r="B1323">
            <v>4064</v>
          </cell>
          <cell r="C1323" t="str">
            <v>외함(전면이면스텐)</v>
          </cell>
          <cell r="D1323" t="str">
            <v>600*1000*200</v>
          </cell>
          <cell r="E1323" t="str">
            <v>면</v>
          </cell>
          <cell r="F1323">
            <v>110</v>
          </cell>
          <cell r="G1323">
            <v>19000</v>
          </cell>
          <cell r="L1323">
            <v>433000</v>
          </cell>
          <cell r="O1323">
            <v>433000</v>
          </cell>
          <cell r="R1323">
            <v>0</v>
          </cell>
          <cell r="U1323">
            <v>0</v>
          </cell>
          <cell r="AA1323">
            <v>0</v>
          </cell>
          <cell r="AD1323">
            <v>0</v>
          </cell>
          <cell r="AG1323">
            <v>0</v>
          </cell>
        </row>
        <row r="1324">
          <cell r="B1324">
            <v>4065</v>
          </cell>
          <cell r="C1324" t="str">
            <v>외함(전면이면스틸1.6t)</v>
          </cell>
          <cell r="D1324" t="str">
            <v>700*800*180</v>
          </cell>
          <cell r="E1324" t="str">
            <v>면</v>
          </cell>
          <cell r="F1324">
            <v>110</v>
          </cell>
          <cell r="G1324">
            <v>13000</v>
          </cell>
          <cell r="L1324">
            <v>155000</v>
          </cell>
          <cell r="O1324">
            <v>155000</v>
          </cell>
          <cell r="R1324">
            <v>0</v>
          </cell>
          <cell r="U1324">
            <v>0</v>
          </cell>
          <cell r="AA1324">
            <v>0</v>
          </cell>
          <cell r="AD1324">
            <v>0</v>
          </cell>
          <cell r="AG1324">
            <v>0</v>
          </cell>
        </row>
        <row r="1325">
          <cell r="B1325">
            <v>5009</v>
          </cell>
          <cell r="C1325" t="str">
            <v>동력함(전면이면스텐1.5t)</v>
          </cell>
          <cell r="D1325" t="str">
            <v>900W*1300H*400D</v>
          </cell>
          <cell r="E1325" t="str">
            <v>면</v>
          </cell>
          <cell r="L1325">
            <v>845000</v>
          </cell>
          <cell r="O1325">
            <v>845000</v>
          </cell>
          <cell r="R1325">
            <v>0</v>
          </cell>
          <cell r="U1325">
            <v>0</v>
          </cell>
          <cell r="AA1325">
            <v>0</v>
          </cell>
          <cell r="AD1325">
            <v>0</v>
          </cell>
          <cell r="AG1325">
            <v>0</v>
          </cell>
        </row>
        <row r="1326">
          <cell r="B1326">
            <v>5010</v>
          </cell>
          <cell r="C1326" t="str">
            <v>동력함(전면이면스텐1.5t)</v>
          </cell>
          <cell r="D1326" t="str">
            <v>900W*1400H*400D</v>
          </cell>
          <cell r="E1326" t="str">
            <v>면</v>
          </cell>
          <cell r="L1326">
            <v>910000</v>
          </cell>
          <cell r="O1326">
            <v>910000</v>
          </cell>
          <cell r="R1326">
            <v>0</v>
          </cell>
          <cell r="U1326">
            <v>0</v>
          </cell>
          <cell r="AA1326">
            <v>0</v>
          </cell>
          <cell r="AD1326">
            <v>0</v>
          </cell>
          <cell r="AG1326">
            <v>0</v>
          </cell>
        </row>
        <row r="1327">
          <cell r="B1327">
            <v>5011</v>
          </cell>
          <cell r="C1327" t="str">
            <v>동력함(전면이면스텐1.5t)</v>
          </cell>
          <cell r="D1327" t="str">
            <v>900W*1500H*400D</v>
          </cell>
          <cell r="E1327" t="str">
            <v>면</v>
          </cell>
          <cell r="F1327">
            <v>183</v>
          </cell>
          <cell r="G1327">
            <v>540000</v>
          </cell>
          <cell r="H1327">
            <v>188</v>
          </cell>
          <cell r="I1327">
            <v>540000</v>
          </cell>
          <cell r="L1327">
            <v>975000</v>
          </cell>
          <cell r="O1327">
            <v>975000</v>
          </cell>
          <cell r="P1327" t="str">
            <v>내선전공</v>
          </cell>
          <cell r="Q1327">
            <v>0.45</v>
          </cell>
          <cell r="R1327">
            <v>0</v>
          </cell>
          <cell r="S1327" t="str">
            <v>보통인부</v>
          </cell>
          <cell r="T1327">
            <v>0.45</v>
          </cell>
          <cell r="U1327">
            <v>0</v>
          </cell>
          <cell r="V1327">
            <v>1</v>
          </cell>
          <cell r="W1327" t="str">
            <v>전5-42-6</v>
          </cell>
          <cell r="AA1327">
            <v>0</v>
          </cell>
          <cell r="AD1327">
            <v>0</v>
          </cell>
          <cell r="AG1327">
            <v>0</v>
          </cell>
        </row>
        <row r="1328">
          <cell r="B1328">
            <v>5012</v>
          </cell>
          <cell r="C1328" t="str">
            <v>동력함(전면이면스텐1.5t)</v>
          </cell>
          <cell r="D1328" t="str">
            <v>900W*1600H*400D</v>
          </cell>
          <cell r="E1328" t="str">
            <v>개</v>
          </cell>
          <cell r="F1328">
            <v>183</v>
          </cell>
          <cell r="G1328">
            <v>400000</v>
          </cell>
          <cell r="H1328">
            <v>188</v>
          </cell>
          <cell r="I1328">
            <v>400000</v>
          </cell>
          <cell r="L1328">
            <v>1040000</v>
          </cell>
          <cell r="O1328">
            <v>1040000</v>
          </cell>
          <cell r="R1328">
            <v>0</v>
          </cell>
          <cell r="U1328">
            <v>0</v>
          </cell>
          <cell r="Y1328" t="str">
            <v>미장공</v>
          </cell>
          <cell r="Z1328">
            <v>0.6</v>
          </cell>
          <cell r="AA1328">
            <v>0</v>
          </cell>
          <cell r="AB1328" t="str">
            <v>보통인부</v>
          </cell>
          <cell r="AC1328">
            <v>0.3</v>
          </cell>
          <cell r="AD1328">
            <v>0</v>
          </cell>
          <cell r="AE1328">
            <v>1</v>
          </cell>
          <cell r="AF1328" t="str">
            <v>통3-2-10</v>
          </cell>
          <cell r="AG1328">
            <v>0</v>
          </cell>
        </row>
        <row r="1329">
          <cell r="B1329">
            <v>5013</v>
          </cell>
          <cell r="C1329" t="str">
            <v>동력함(전면이면스텐1.5t)</v>
          </cell>
          <cell r="D1329" t="str">
            <v>900W*1700H*400D</v>
          </cell>
          <cell r="E1329" t="str">
            <v>면</v>
          </cell>
          <cell r="F1329">
            <v>183</v>
          </cell>
          <cell r="G1329">
            <v>95000</v>
          </cell>
          <cell r="H1329">
            <v>188</v>
          </cell>
          <cell r="I1329">
            <v>75000</v>
          </cell>
          <cell r="L1329">
            <v>1105000</v>
          </cell>
          <cell r="O1329">
            <v>1105000</v>
          </cell>
          <cell r="R1329">
            <v>0</v>
          </cell>
          <cell r="U1329">
            <v>0</v>
          </cell>
          <cell r="AA1329">
            <v>0</v>
          </cell>
          <cell r="AD1329">
            <v>0</v>
          </cell>
          <cell r="AG1329">
            <v>0</v>
          </cell>
        </row>
        <row r="1330">
          <cell r="B1330">
            <v>4066</v>
          </cell>
          <cell r="C1330" t="str">
            <v>동력함(전면이면스텐1.5t)</v>
          </cell>
          <cell r="D1330" t="str">
            <v>900W*1800H*250D</v>
          </cell>
          <cell r="E1330" t="str">
            <v>면</v>
          </cell>
          <cell r="F1330">
            <v>183</v>
          </cell>
          <cell r="G1330">
            <v>115000</v>
          </cell>
          <cell r="H1330">
            <v>188</v>
          </cell>
          <cell r="I1330">
            <v>115000</v>
          </cell>
          <cell r="L1330">
            <v>1170000</v>
          </cell>
          <cell r="O1330">
            <v>1170000</v>
          </cell>
          <cell r="R1330">
            <v>0</v>
          </cell>
          <cell r="U1330">
            <v>0</v>
          </cell>
          <cell r="AA1330">
            <v>0</v>
          </cell>
          <cell r="AD1330">
            <v>0</v>
          </cell>
          <cell r="AG1330">
            <v>0</v>
          </cell>
        </row>
        <row r="1331">
          <cell r="B1331">
            <v>5021</v>
          </cell>
          <cell r="C1331" t="str">
            <v>동력함(전면이면스텐1.5t)</v>
          </cell>
          <cell r="D1331" t="str">
            <v>900W*1900H*400D</v>
          </cell>
          <cell r="E1331" t="str">
            <v>면</v>
          </cell>
          <cell r="F1331">
            <v>183</v>
          </cell>
          <cell r="G1331">
            <v>155000</v>
          </cell>
          <cell r="H1331">
            <v>188</v>
          </cell>
          <cell r="I1331">
            <v>135000</v>
          </cell>
          <cell r="L1331">
            <v>1235000</v>
          </cell>
          <cell r="O1331">
            <v>1235000</v>
          </cell>
          <cell r="R1331">
            <v>0</v>
          </cell>
          <cell r="U1331">
            <v>0</v>
          </cell>
          <cell r="AA1331">
            <v>0</v>
          </cell>
          <cell r="AD1331">
            <v>0</v>
          </cell>
          <cell r="AG1331">
            <v>0</v>
          </cell>
        </row>
        <row r="1332">
          <cell r="B1332">
            <v>5022</v>
          </cell>
          <cell r="C1332" t="str">
            <v>동력함(전면이면스텐1.5t)</v>
          </cell>
          <cell r="D1332" t="str">
            <v>900W*2000H*400D</v>
          </cell>
          <cell r="E1332" t="str">
            <v>면</v>
          </cell>
          <cell r="F1332">
            <v>183</v>
          </cell>
          <cell r="G1332">
            <v>165000</v>
          </cell>
          <cell r="H1332">
            <v>188</v>
          </cell>
          <cell r="I1332">
            <v>195000</v>
          </cell>
          <cell r="L1332">
            <v>1300000</v>
          </cell>
          <cell r="O1332">
            <v>1300000</v>
          </cell>
          <cell r="R1332">
            <v>0</v>
          </cell>
          <cell r="U1332">
            <v>0</v>
          </cell>
          <cell r="AA1332">
            <v>0</v>
          </cell>
          <cell r="AD1332">
            <v>0</v>
          </cell>
          <cell r="AG1332">
            <v>0</v>
          </cell>
        </row>
        <row r="1333">
          <cell r="B1333">
            <v>5023</v>
          </cell>
          <cell r="C1333" t="str">
            <v>동력함(전면이면스텐1.5t)</v>
          </cell>
          <cell r="D1333" t="str">
            <v>900W*2100H*400D</v>
          </cell>
          <cell r="E1333" t="str">
            <v>면</v>
          </cell>
          <cell r="F1333">
            <v>180</v>
          </cell>
          <cell r="G1333">
            <v>315000</v>
          </cell>
          <cell r="H1333">
            <v>188</v>
          </cell>
          <cell r="I1333">
            <v>355000</v>
          </cell>
          <cell r="L1333">
            <v>1365000</v>
          </cell>
          <cell r="O1333">
            <v>1365000</v>
          </cell>
          <cell r="R1333">
            <v>0</v>
          </cell>
          <cell r="U1333">
            <v>0</v>
          </cell>
          <cell r="AA1333">
            <v>0</v>
          </cell>
          <cell r="AD1333">
            <v>0</v>
          </cell>
          <cell r="AG1333">
            <v>0</v>
          </cell>
        </row>
        <row r="1334">
          <cell r="B1334">
            <v>5024</v>
          </cell>
          <cell r="C1334" t="str">
            <v>동력함(전면이면스텐1.5t)</v>
          </cell>
          <cell r="D1334" t="str">
            <v>900W*2200H*400D</v>
          </cell>
          <cell r="E1334" t="str">
            <v>면</v>
          </cell>
          <cell r="F1334">
            <v>183</v>
          </cell>
          <cell r="G1334">
            <v>450000</v>
          </cell>
          <cell r="H1334">
            <v>188</v>
          </cell>
          <cell r="I1334">
            <v>485000</v>
          </cell>
          <cell r="L1334">
            <v>1430000</v>
          </cell>
          <cell r="O1334">
            <v>1430000</v>
          </cell>
          <cell r="R1334">
            <v>0</v>
          </cell>
          <cell r="U1334">
            <v>0</v>
          </cell>
          <cell r="AA1334">
            <v>0</v>
          </cell>
          <cell r="AD1334">
            <v>0</v>
          </cell>
          <cell r="AG1334">
            <v>0</v>
          </cell>
        </row>
        <row r="1335">
          <cell r="B1335">
            <v>4067</v>
          </cell>
          <cell r="C1335" t="str">
            <v>동력함(전면이면스텐1.5t)</v>
          </cell>
          <cell r="D1335" t="str">
            <v>900W*1200H*450D</v>
          </cell>
          <cell r="E1335" t="str">
            <v>면</v>
          </cell>
          <cell r="F1335">
            <v>180</v>
          </cell>
          <cell r="G1335">
            <v>95000</v>
          </cell>
          <cell r="H1335">
            <v>188</v>
          </cell>
          <cell r="I1335">
            <v>75000</v>
          </cell>
          <cell r="L1335">
            <v>780000</v>
          </cell>
          <cell r="O1335">
            <v>780000</v>
          </cell>
          <cell r="R1335">
            <v>0</v>
          </cell>
          <cell r="U1335">
            <v>0</v>
          </cell>
          <cell r="AA1335">
            <v>0</v>
          </cell>
          <cell r="AD1335">
            <v>0</v>
          </cell>
          <cell r="AG1335">
            <v>0</v>
          </cell>
        </row>
        <row r="1336">
          <cell r="B1336">
            <v>14067</v>
          </cell>
          <cell r="C1336" t="str">
            <v>동력함(전면이면스텐1.5t)</v>
          </cell>
          <cell r="D1336" t="str">
            <v>900W*1300H*450D</v>
          </cell>
          <cell r="E1336" t="str">
            <v>면</v>
          </cell>
          <cell r="F1336">
            <v>180</v>
          </cell>
          <cell r="G1336">
            <v>235000</v>
          </cell>
          <cell r="H1336">
            <v>188</v>
          </cell>
          <cell r="I1336">
            <v>255000</v>
          </cell>
          <cell r="L1336">
            <v>845000</v>
          </cell>
          <cell r="O1336">
            <v>845000</v>
          </cell>
          <cell r="R1336">
            <v>0</v>
          </cell>
          <cell r="U1336">
            <v>0</v>
          </cell>
          <cell r="AA1336">
            <v>0</v>
          </cell>
          <cell r="AD1336">
            <v>0</v>
          </cell>
          <cell r="AG1336">
            <v>0</v>
          </cell>
        </row>
        <row r="1337">
          <cell r="B1337">
            <v>24067</v>
          </cell>
          <cell r="C1337" t="str">
            <v>동력함(전면이면스텐1.5t)</v>
          </cell>
          <cell r="D1337" t="str">
            <v>900W*1800H*450D</v>
          </cell>
          <cell r="E1337" t="str">
            <v>면</v>
          </cell>
          <cell r="F1337">
            <v>183</v>
          </cell>
          <cell r="G1337">
            <v>395000</v>
          </cell>
          <cell r="H1337">
            <v>188</v>
          </cell>
          <cell r="I1337">
            <v>355000</v>
          </cell>
          <cell r="L1337">
            <v>1170000</v>
          </cell>
          <cell r="O1337">
            <v>1170000</v>
          </cell>
          <cell r="R1337">
            <v>0</v>
          </cell>
          <cell r="U1337">
            <v>0</v>
          </cell>
          <cell r="AA1337">
            <v>0</v>
          </cell>
          <cell r="AD1337">
            <v>0</v>
          </cell>
          <cell r="AG1337">
            <v>0</v>
          </cell>
        </row>
        <row r="1338">
          <cell r="B1338">
            <v>4071</v>
          </cell>
          <cell r="C1338" t="str">
            <v>외함(전면스텐1.5t)</v>
          </cell>
          <cell r="D1338" t="str">
            <v>900*1300*150(매입)</v>
          </cell>
          <cell r="E1338" t="str">
            <v>면</v>
          </cell>
          <cell r="H1338">
            <v>1019</v>
          </cell>
          <cell r="I1338">
            <v>9400</v>
          </cell>
          <cell r="L1338">
            <v>520000</v>
          </cell>
          <cell r="O1338">
            <v>520000</v>
          </cell>
          <cell r="R1338">
            <v>0</v>
          </cell>
          <cell r="S1338" t="str">
            <v>철공</v>
          </cell>
          <cell r="T1338">
            <v>0.06</v>
          </cell>
          <cell r="U1338">
            <v>0</v>
          </cell>
          <cell r="V1338">
            <v>1</v>
          </cell>
          <cell r="AA1338">
            <v>0</v>
          </cell>
          <cell r="AB1338" t="str">
            <v>철공</v>
          </cell>
          <cell r="AC1338">
            <v>0.2</v>
          </cell>
          <cell r="AD1338">
            <v>0</v>
          </cell>
          <cell r="AE1338">
            <v>1</v>
          </cell>
          <cell r="AF1338" t="str">
            <v>통3-2-9</v>
          </cell>
          <cell r="AG1338">
            <v>0</v>
          </cell>
        </row>
        <row r="1339">
          <cell r="B1339">
            <v>4072</v>
          </cell>
          <cell r="C1339" t="str">
            <v>외함(전면스텐1.5t)</v>
          </cell>
          <cell r="D1339" t="str">
            <v>700*1050*150(매입)</v>
          </cell>
          <cell r="E1339" t="str">
            <v>면</v>
          </cell>
          <cell r="H1339">
            <v>1019</v>
          </cell>
          <cell r="I1339">
            <v>2250</v>
          </cell>
          <cell r="L1339">
            <v>326000</v>
          </cell>
          <cell r="O1339">
            <v>326000</v>
          </cell>
          <cell r="R1339">
            <v>0</v>
          </cell>
          <cell r="S1339" t="str">
            <v>철공</v>
          </cell>
          <cell r="T1339">
            <v>0.06</v>
          </cell>
          <cell r="U1339">
            <v>0</v>
          </cell>
          <cell r="V1339">
            <v>1</v>
          </cell>
          <cell r="AA1339">
            <v>0</v>
          </cell>
          <cell r="AD1339">
            <v>0</v>
          </cell>
          <cell r="AG1339">
            <v>0</v>
          </cell>
        </row>
        <row r="1340">
          <cell r="B1340">
            <v>4073</v>
          </cell>
          <cell r="C1340" t="str">
            <v>외함(전면스텐1.5t)</v>
          </cell>
          <cell r="D1340" t="str">
            <v>700*950*150(매입)</v>
          </cell>
          <cell r="E1340" t="str">
            <v>면</v>
          </cell>
          <cell r="F1340">
            <v>574</v>
          </cell>
          <cell r="G1340">
            <v>25610</v>
          </cell>
          <cell r="L1340">
            <v>295000</v>
          </cell>
          <cell r="O1340">
            <v>295000</v>
          </cell>
          <cell r="R1340">
            <v>0</v>
          </cell>
          <cell r="U1340">
            <v>0</v>
          </cell>
          <cell r="AA1340">
            <v>0</v>
          </cell>
          <cell r="AD1340">
            <v>0</v>
          </cell>
          <cell r="AG1340">
            <v>0</v>
          </cell>
        </row>
        <row r="1341">
          <cell r="B1341">
            <v>4074</v>
          </cell>
          <cell r="C1341" t="str">
            <v>동력함(전면이면스텐1.5t)</v>
          </cell>
          <cell r="D1341" t="str">
            <v>700W*700H*180D</v>
          </cell>
          <cell r="E1341" t="str">
            <v>면</v>
          </cell>
          <cell r="F1341">
            <v>44</v>
          </cell>
          <cell r="G1341">
            <v>440</v>
          </cell>
          <cell r="L1341">
            <v>353000</v>
          </cell>
          <cell r="O1341">
            <v>353000</v>
          </cell>
          <cell r="R1341">
            <v>0</v>
          </cell>
          <cell r="U1341">
            <v>0</v>
          </cell>
          <cell r="AA1341">
            <v>0</v>
          </cell>
          <cell r="AD1341">
            <v>0</v>
          </cell>
          <cell r="AG1341">
            <v>0</v>
          </cell>
        </row>
        <row r="1342">
          <cell r="B1342">
            <v>4199</v>
          </cell>
          <cell r="C1342" t="str">
            <v>중판(스텐1.5t)</v>
          </cell>
          <cell r="D1342" t="str">
            <v>1/2"</v>
          </cell>
          <cell r="E1342" t="str">
            <v>개</v>
          </cell>
          <cell r="H1342">
            <v>77</v>
          </cell>
          <cell r="I1342">
            <v>117</v>
          </cell>
          <cell r="L1342">
            <v>62000</v>
          </cell>
          <cell r="O1342">
            <v>62000</v>
          </cell>
          <cell r="P1342" t="str">
            <v>내선전공</v>
          </cell>
          <cell r="Q1342">
            <v>1</v>
          </cell>
          <cell r="R1342">
            <v>1</v>
          </cell>
          <cell r="S1342" t="str">
            <v>보통인부</v>
          </cell>
          <cell r="T1342">
            <v>3.5999999999999997E-2</v>
          </cell>
          <cell r="U1342">
            <v>0</v>
          </cell>
          <cell r="V1342">
            <v>1</v>
          </cell>
          <cell r="W1342" t="str">
            <v>전7-18</v>
          </cell>
          <cell r="AA1342">
            <v>0</v>
          </cell>
          <cell r="AB1342" t="str">
            <v>보통인부</v>
          </cell>
          <cell r="AC1342">
            <v>3.5999999999999997E-2</v>
          </cell>
          <cell r="AD1342">
            <v>0</v>
          </cell>
          <cell r="AE1342">
            <v>1</v>
          </cell>
          <cell r="AF1342" t="str">
            <v>통3-3-12</v>
          </cell>
          <cell r="AG1342">
            <v>0</v>
          </cell>
        </row>
        <row r="1343">
          <cell r="B1343">
            <v>4200</v>
          </cell>
          <cell r="C1343" t="str">
            <v>DOOR HANDLE</v>
          </cell>
          <cell r="D1343" t="str">
            <v>PUSH TURN W/KEY(L)</v>
          </cell>
          <cell r="E1343" t="str">
            <v>개</v>
          </cell>
          <cell r="H1343">
            <v>78</v>
          </cell>
          <cell r="I1343">
            <v>150</v>
          </cell>
          <cell r="L1343">
            <v>7000</v>
          </cell>
          <cell r="O1343">
            <v>7000</v>
          </cell>
          <cell r="R1343">
            <v>0</v>
          </cell>
          <cell r="S1343" t="str">
            <v>보통인부</v>
          </cell>
          <cell r="T1343">
            <v>2.1999999999999999E-2</v>
          </cell>
          <cell r="U1343">
            <v>0</v>
          </cell>
          <cell r="V1343">
            <v>1</v>
          </cell>
          <cell r="W1343" t="str">
            <v>전7-18</v>
          </cell>
          <cell r="AA1343">
            <v>0</v>
          </cell>
          <cell r="AB1343" t="str">
            <v>보통인부</v>
          </cell>
          <cell r="AC1343">
            <v>3.5999999999999997E-2</v>
          </cell>
          <cell r="AD1343">
            <v>0</v>
          </cell>
          <cell r="AE1343">
            <v>1</v>
          </cell>
          <cell r="AF1343" t="str">
            <v>통3-3-12</v>
          </cell>
          <cell r="AG1343">
            <v>0</v>
          </cell>
        </row>
        <row r="1344">
          <cell r="B1344">
            <v>4201</v>
          </cell>
          <cell r="C1344" t="str">
            <v>DOOR HANDLE</v>
          </cell>
          <cell r="D1344" t="str">
            <v>PUSH TURN W/KEY(S)</v>
          </cell>
          <cell r="E1344" t="str">
            <v>개</v>
          </cell>
          <cell r="H1344">
            <v>1009</v>
          </cell>
          <cell r="I1344">
            <v>19200</v>
          </cell>
          <cell r="L1344">
            <v>8000</v>
          </cell>
          <cell r="O1344">
            <v>8000</v>
          </cell>
          <cell r="P1344" t="str">
            <v>내선전공</v>
          </cell>
          <cell r="Q1344">
            <v>0.13300000000000001</v>
          </cell>
          <cell r="R1344">
            <v>0</v>
          </cell>
          <cell r="U1344">
            <v>0</v>
          </cell>
          <cell r="V1344">
            <v>1</v>
          </cell>
          <cell r="W1344" t="str">
            <v>전7-18</v>
          </cell>
          <cell r="AA1344">
            <v>0</v>
          </cell>
          <cell r="AB1344" t="str">
            <v>보통인부</v>
          </cell>
          <cell r="AC1344">
            <v>2.1999999999999999E-2</v>
          </cell>
          <cell r="AD1344">
            <v>0</v>
          </cell>
          <cell r="AE1344">
            <v>1</v>
          </cell>
          <cell r="AF1344" t="str">
            <v>통3-3-12</v>
          </cell>
          <cell r="AG1344">
            <v>0</v>
          </cell>
        </row>
        <row r="1345">
          <cell r="B1345">
            <v>4202</v>
          </cell>
          <cell r="C1345" t="str">
            <v>DOOR HANDLE</v>
          </cell>
          <cell r="D1345" t="str">
            <v>PUSH(L)</v>
          </cell>
          <cell r="E1345" t="str">
            <v>개</v>
          </cell>
          <cell r="F1345">
            <v>94</v>
          </cell>
          <cell r="G1345">
            <v>1140</v>
          </cell>
          <cell r="L1345">
            <v>2300</v>
          </cell>
          <cell r="O1345">
            <v>2300</v>
          </cell>
          <cell r="P1345" t="str">
            <v>내선전공</v>
          </cell>
          <cell r="R1345">
            <v>0</v>
          </cell>
          <cell r="U1345">
            <v>0</v>
          </cell>
          <cell r="V1345">
            <v>1</v>
          </cell>
          <cell r="W1345" t="str">
            <v>전7-18</v>
          </cell>
          <cell r="Y1345" t="str">
            <v>통신내선공</v>
          </cell>
          <cell r="Z1345">
            <v>0.23</v>
          </cell>
          <cell r="AA1345">
            <v>0</v>
          </cell>
          <cell r="AD1345">
            <v>0</v>
          </cell>
          <cell r="AE1345">
            <v>1</v>
          </cell>
          <cell r="AF1345" t="str">
            <v>통3-3-12</v>
          </cell>
          <cell r="AG1345">
            <v>0</v>
          </cell>
        </row>
        <row r="1346">
          <cell r="B1346">
            <v>42021</v>
          </cell>
          <cell r="C1346" t="str">
            <v>DOOR HANDLE</v>
          </cell>
          <cell r="D1346" t="str">
            <v xml:space="preserve"> W/KEY(L)</v>
          </cell>
          <cell r="E1346" t="str">
            <v>개</v>
          </cell>
          <cell r="F1346">
            <v>94</v>
          </cell>
          <cell r="G1346">
            <v>1320</v>
          </cell>
          <cell r="L1346">
            <v>3500</v>
          </cell>
          <cell r="O1346">
            <v>3500</v>
          </cell>
          <cell r="P1346" t="str">
            <v>내선전공</v>
          </cell>
          <cell r="Q1346">
            <v>0.12</v>
          </cell>
          <cell r="R1346">
            <v>0</v>
          </cell>
          <cell r="U1346">
            <v>0</v>
          </cell>
          <cell r="V1346">
            <v>1</v>
          </cell>
          <cell r="W1346" t="str">
            <v>전7-18</v>
          </cell>
          <cell r="Y1346" t="str">
            <v>통신내선공</v>
          </cell>
          <cell r="Z1346">
            <v>0.12</v>
          </cell>
          <cell r="AA1346">
            <v>0</v>
          </cell>
          <cell r="AD1346">
            <v>0</v>
          </cell>
          <cell r="AE1346">
            <v>1</v>
          </cell>
          <cell r="AF1346" t="str">
            <v>통3-3-12</v>
          </cell>
          <cell r="AG1346">
            <v>0</v>
          </cell>
        </row>
        <row r="1347">
          <cell r="B1347">
            <v>4203</v>
          </cell>
          <cell r="C1347" t="str">
            <v>DOOR HANDLE</v>
          </cell>
          <cell r="D1347" t="str">
            <v xml:space="preserve"> W/KEY(M)</v>
          </cell>
          <cell r="E1347" t="str">
            <v>개</v>
          </cell>
          <cell r="H1347">
            <v>78</v>
          </cell>
          <cell r="I1347">
            <v>319</v>
          </cell>
          <cell r="L1347">
            <v>2600</v>
          </cell>
          <cell r="O1347">
            <v>2600</v>
          </cell>
          <cell r="R1347">
            <v>0</v>
          </cell>
          <cell r="U1347">
            <v>0</v>
          </cell>
          <cell r="AA1347">
            <v>0</v>
          </cell>
          <cell r="AD1347">
            <v>0</v>
          </cell>
          <cell r="AG1347">
            <v>0</v>
          </cell>
        </row>
        <row r="1348">
          <cell r="B1348">
            <v>4204</v>
          </cell>
          <cell r="C1348" t="str">
            <v>DOOR HANDLE</v>
          </cell>
          <cell r="D1348" t="str">
            <v xml:space="preserve"> W/KEY(S)</v>
          </cell>
          <cell r="E1348" t="str">
            <v>개</v>
          </cell>
          <cell r="H1348">
            <v>73</v>
          </cell>
          <cell r="I1348">
            <v>33</v>
          </cell>
          <cell r="L1348">
            <v>2500</v>
          </cell>
          <cell r="O1348">
            <v>2500</v>
          </cell>
          <cell r="R1348">
            <v>0</v>
          </cell>
          <cell r="U1348">
            <v>0</v>
          </cell>
          <cell r="AA1348">
            <v>0</v>
          </cell>
          <cell r="AD1348">
            <v>0</v>
          </cell>
          <cell r="AG1348">
            <v>0</v>
          </cell>
        </row>
        <row r="1349">
          <cell r="B1349">
            <v>4205</v>
          </cell>
          <cell r="C1349" t="str">
            <v>U HANDLE</v>
          </cell>
          <cell r="D1349" t="str">
            <v>분전반용</v>
          </cell>
          <cell r="E1349" t="str">
            <v>개</v>
          </cell>
          <cell r="F1349">
            <v>1014</v>
          </cell>
          <cell r="G1349">
            <v>154800</v>
          </cell>
          <cell r="L1349">
            <v>5000</v>
          </cell>
          <cell r="O1349">
            <v>5000</v>
          </cell>
          <cell r="R1349">
            <v>0</v>
          </cell>
          <cell r="U1349">
            <v>0</v>
          </cell>
          <cell r="AA1349">
            <v>0</v>
          </cell>
          <cell r="AD1349">
            <v>0</v>
          </cell>
          <cell r="AG1349">
            <v>0</v>
          </cell>
        </row>
        <row r="1350">
          <cell r="B1350">
            <v>4206</v>
          </cell>
          <cell r="C1350" t="str">
            <v>DOOR HANDLE</v>
          </cell>
          <cell r="D1350" t="str">
            <v>PUSH (L)</v>
          </cell>
          <cell r="E1350" t="str">
            <v>개</v>
          </cell>
          <cell r="F1350">
            <v>66</v>
          </cell>
          <cell r="G1350">
            <v>460</v>
          </cell>
          <cell r="L1350">
            <v>2500</v>
          </cell>
          <cell r="O1350">
            <v>2500</v>
          </cell>
          <cell r="R1350">
            <v>0</v>
          </cell>
          <cell r="U1350">
            <v>0</v>
          </cell>
          <cell r="AA1350">
            <v>0</v>
          </cell>
          <cell r="AD1350">
            <v>0</v>
          </cell>
          <cell r="AG1350">
            <v>0</v>
          </cell>
        </row>
        <row r="1351">
          <cell r="B1351">
            <v>4207</v>
          </cell>
          <cell r="C1351" t="str">
            <v>NAME PLATE</v>
          </cell>
          <cell r="D1351" t="str">
            <v>아크릴(M)</v>
          </cell>
          <cell r="E1351" t="str">
            <v>개</v>
          </cell>
          <cell r="L1351">
            <v>2500</v>
          </cell>
          <cell r="O1351">
            <v>2500</v>
          </cell>
          <cell r="R1351">
            <v>0</v>
          </cell>
          <cell r="U1351">
            <v>0</v>
          </cell>
          <cell r="AA1351">
            <v>0</v>
          </cell>
          <cell r="AD1351">
            <v>0</v>
          </cell>
          <cell r="AG1351">
            <v>0</v>
          </cell>
        </row>
        <row r="1352">
          <cell r="B1352">
            <v>4208</v>
          </cell>
          <cell r="C1352" t="str">
            <v>NAME PLATE</v>
          </cell>
          <cell r="D1352" t="str">
            <v>아크릴(S)</v>
          </cell>
          <cell r="E1352" t="str">
            <v>개</v>
          </cell>
          <cell r="H1352">
            <v>73</v>
          </cell>
          <cell r="I1352">
            <v>4300</v>
          </cell>
          <cell r="L1352">
            <v>1000</v>
          </cell>
          <cell r="O1352">
            <v>1000</v>
          </cell>
          <cell r="R1352">
            <v>0</v>
          </cell>
          <cell r="U1352">
            <v>0</v>
          </cell>
          <cell r="AA1352">
            <v>0</v>
          </cell>
          <cell r="AD1352">
            <v>0</v>
          </cell>
          <cell r="AG1352">
            <v>0</v>
          </cell>
        </row>
        <row r="1353">
          <cell r="B1353">
            <v>4209</v>
          </cell>
          <cell r="C1353" t="str">
            <v>NAME PLATE</v>
          </cell>
          <cell r="D1353" t="str">
            <v>아크릴 (M)</v>
          </cell>
          <cell r="E1353" t="str">
            <v>개</v>
          </cell>
          <cell r="F1353">
            <v>522</v>
          </cell>
          <cell r="G1353">
            <v>2589</v>
          </cell>
          <cell r="L1353">
            <v>3000</v>
          </cell>
          <cell r="O1353">
            <v>3000</v>
          </cell>
          <cell r="R1353">
            <v>0</v>
          </cell>
          <cell r="U1353">
            <v>0</v>
          </cell>
          <cell r="AA1353">
            <v>0</v>
          </cell>
          <cell r="AD1353">
            <v>0</v>
          </cell>
          <cell r="AG1353">
            <v>0</v>
          </cell>
        </row>
        <row r="1354">
          <cell r="B1354">
            <v>4210</v>
          </cell>
          <cell r="C1354" t="str">
            <v>NAME PLATE</v>
          </cell>
          <cell r="D1354" t="str">
            <v>CARD HOLDER</v>
          </cell>
          <cell r="E1354" t="str">
            <v>개</v>
          </cell>
          <cell r="F1354">
            <v>522</v>
          </cell>
          <cell r="G1354">
            <v>3557</v>
          </cell>
          <cell r="L1354">
            <v>200</v>
          </cell>
          <cell r="O1354">
            <v>200</v>
          </cell>
          <cell r="R1354">
            <v>0</v>
          </cell>
          <cell r="U1354">
            <v>0</v>
          </cell>
          <cell r="AA1354">
            <v>0</v>
          </cell>
          <cell r="AD1354">
            <v>0</v>
          </cell>
          <cell r="AG1354">
            <v>0</v>
          </cell>
        </row>
        <row r="1355">
          <cell r="B1355">
            <v>4211</v>
          </cell>
          <cell r="C1355" t="str">
            <v>NAME PLATE</v>
          </cell>
          <cell r="D1355" t="str">
            <v>알류늄(L)</v>
          </cell>
          <cell r="E1355" t="str">
            <v>개</v>
          </cell>
          <cell r="F1355">
            <v>522</v>
          </cell>
          <cell r="G1355">
            <v>5675</v>
          </cell>
          <cell r="L1355">
            <v>12000</v>
          </cell>
          <cell r="O1355">
            <v>12000</v>
          </cell>
          <cell r="R1355">
            <v>0</v>
          </cell>
          <cell r="U1355">
            <v>0</v>
          </cell>
          <cell r="AA1355">
            <v>0</v>
          </cell>
          <cell r="AD1355">
            <v>0</v>
          </cell>
          <cell r="AG1355">
            <v>0</v>
          </cell>
        </row>
        <row r="1356">
          <cell r="B1356">
            <v>5081</v>
          </cell>
          <cell r="C1356" t="str">
            <v>10.PANEL,기타</v>
          </cell>
          <cell r="D1356" t="str">
            <v>100A</v>
          </cell>
          <cell r="E1356" t="str">
            <v>M</v>
          </cell>
          <cell r="F1356">
            <v>522</v>
          </cell>
          <cell r="G1356">
            <v>8086</v>
          </cell>
          <cell r="O1356">
            <v>0</v>
          </cell>
          <cell r="R1356">
            <v>0</v>
          </cell>
          <cell r="U1356">
            <v>0</v>
          </cell>
          <cell r="AA1356">
            <v>0</v>
          </cell>
          <cell r="AD1356">
            <v>0</v>
          </cell>
          <cell r="AG1356">
            <v>0</v>
          </cell>
        </row>
        <row r="1357">
          <cell r="B1357">
            <v>5001</v>
          </cell>
          <cell r="C1357" t="str">
            <v>시멘트</v>
          </cell>
          <cell r="D1357" t="str">
            <v>보통</v>
          </cell>
          <cell r="E1357" t="str">
            <v>KG</v>
          </cell>
          <cell r="F1357">
            <v>112</v>
          </cell>
          <cell r="G1357">
            <v>100</v>
          </cell>
          <cell r="O1357">
            <v>100</v>
          </cell>
          <cell r="R1357">
            <v>0</v>
          </cell>
          <cell r="U1357">
            <v>0</v>
          </cell>
          <cell r="AA1357">
            <v>0</v>
          </cell>
          <cell r="AD1357">
            <v>0</v>
          </cell>
          <cell r="AG1357">
            <v>0</v>
          </cell>
        </row>
        <row r="1358">
          <cell r="B1358">
            <v>5002</v>
          </cell>
          <cell r="C1358" t="str">
            <v>모래(운반포함)</v>
          </cell>
          <cell r="D1358" t="str">
            <v>10.5ton,10km</v>
          </cell>
          <cell r="E1358" t="str">
            <v>㎥</v>
          </cell>
          <cell r="F1358">
            <v>110</v>
          </cell>
          <cell r="G1358">
            <v>19000</v>
          </cell>
          <cell r="O1358">
            <v>19000</v>
          </cell>
          <cell r="R1358">
            <v>0</v>
          </cell>
          <cell r="U1358">
            <v>0</v>
          </cell>
          <cell r="AA1358">
            <v>0</v>
          </cell>
          <cell r="AD1358">
            <v>0</v>
          </cell>
          <cell r="AG1358">
            <v>0</v>
          </cell>
        </row>
        <row r="1359">
          <cell r="B1359">
            <v>5003</v>
          </cell>
          <cell r="C1359" t="str">
            <v>자갈(쇄석25mm,운반포함)</v>
          </cell>
          <cell r="D1359" t="str">
            <v>10.5ton,30km</v>
          </cell>
          <cell r="E1359" t="str">
            <v>㎥</v>
          </cell>
          <cell r="F1359">
            <v>110</v>
          </cell>
          <cell r="G1359">
            <v>13000</v>
          </cell>
          <cell r="O1359">
            <v>13000</v>
          </cell>
          <cell r="R1359">
            <v>0</v>
          </cell>
          <cell r="U1359">
            <v>0</v>
          </cell>
          <cell r="AA1359">
            <v>0</v>
          </cell>
          <cell r="AD1359">
            <v>0</v>
          </cell>
          <cell r="AG1359">
            <v>0</v>
          </cell>
        </row>
        <row r="1360">
          <cell r="B1360">
            <v>5009</v>
          </cell>
          <cell r="C1360" t="str">
            <v>무근콘크리트</v>
          </cell>
          <cell r="D1360" t="str">
            <v>810*810*4.5t</v>
          </cell>
          <cell r="E1360" t="str">
            <v>㎥</v>
          </cell>
          <cell r="L1360">
            <v>278</v>
          </cell>
          <cell r="O1360">
            <v>278</v>
          </cell>
          <cell r="R1360">
            <v>0</v>
          </cell>
          <cell r="U1360">
            <v>0</v>
          </cell>
          <cell r="AA1360">
            <v>0</v>
          </cell>
          <cell r="AD1360">
            <v>0</v>
          </cell>
          <cell r="AG1360">
            <v>0</v>
          </cell>
        </row>
        <row r="1361">
          <cell r="B1361">
            <v>5010</v>
          </cell>
          <cell r="C1361" t="str">
            <v>방수액</v>
          </cell>
          <cell r="D1361" t="str">
            <v>완결, 급결 겸용</v>
          </cell>
          <cell r="E1361" t="str">
            <v>ℓ</v>
          </cell>
          <cell r="L1361">
            <v>506</v>
          </cell>
          <cell r="O1361">
            <v>506</v>
          </cell>
          <cell r="R1361">
            <v>0</v>
          </cell>
          <cell r="U1361">
            <v>0</v>
          </cell>
          <cell r="AA1361">
            <v>0</v>
          </cell>
          <cell r="AD1361">
            <v>0</v>
          </cell>
          <cell r="AG1361">
            <v>0</v>
          </cell>
        </row>
        <row r="1362">
          <cell r="B1362">
            <v>5011</v>
          </cell>
          <cell r="C1362" t="str">
            <v>인공철개(전력용맨홀)</v>
          </cell>
          <cell r="D1362" t="str">
            <v>한전용 D:750</v>
          </cell>
          <cell r="E1362" t="str">
            <v>개</v>
          </cell>
          <cell r="F1362">
            <v>183</v>
          </cell>
          <cell r="G1362">
            <v>540000</v>
          </cell>
          <cell r="H1362">
            <v>188</v>
          </cell>
          <cell r="I1362">
            <v>540000</v>
          </cell>
          <cell r="L1362">
            <v>2220</v>
          </cell>
          <cell r="O1362">
            <v>540000</v>
          </cell>
          <cell r="P1362" t="str">
            <v>특고압케이블전공</v>
          </cell>
          <cell r="Q1362">
            <v>0.45</v>
          </cell>
          <cell r="R1362">
            <v>0.45</v>
          </cell>
          <cell r="S1362" t="str">
            <v>보통인부</v>
          </cell>
          <cell r="T1362">
            <v>0.45</v>
          </cell>
          <cell r="U1362">
            <v>0.45</v>
          </cell>
          <cell r="V1362">
            <v>1</v>
          </cell>
          <cell r="W1362" t="str">
            <v>전5-42-6</v>
          </cell>
          <cell r="AA1362">
            <v>0</v>
          </cell>
          <cell r="AD1362">
            <v>0</v>
          </cell>
          <cell r="AG1362">
            <v>0</v>
          </cell>
        </row>
        <row r="1363">
          <cell r="B1363">
            <v>5012</v>
          </cell>
          <cell r="C1363" t="str">
            <v>인공철개(통신용맨홀)</v>
          </cell>
          <cell r="D1363" t="str">
            <v>1120*620*132</v>
          </cell>
          <cell r="E1363" t="str">
            <v>개</v>
          </cell>
          <cell r="F1363">
            <v>183</v>
          </cell>
          <cell r="G1363">
            <v>400000</v>
          </cell>
          <cell r="H1363">
            <v>188</v>
          </cell>
          <cell r="I1363">
            <v>400000</v>
          </cell>
          <cell r="L1363">
            <v>774</v>
          </cell>
          <cell r="O1363">
            <v>400000</v>
          </cell>
          <cell r="R1363">
            <v>0</v>
          </cell>
          <cell r="U1363">
            <v>0</v>
          </cell>
          <cell r="Y1363" t="str">
            <v>미장공</v>
          </cell>
          <cell r="Z1363">
            <v>0.6</v>
          </cell>
          <cell r="AA1363">
            <v>0.6</v>
          </cell>
          <cell r="AB1363" t="str">
            <v>보통인부</v>
          </cell>
          <cell r="AC1363">
            <v>0.3</v>
          </cell>
          <cell r="AD1363">
            <v>0.3</v>
          </cell>
          <cell r="AE1363">
            <v>1</v>
          </cell>
          <cell r="AF1363" t="str">
            <v>통3-2-10</v>
          </cell>
          <cell r="AG1363">
            <v>0</v>
          </cell>
        </row>
        <row r="1364">
          <cell r="B1364">
            <v>5013</v>
          </cell>
          <cell r="C1364" t="str">
            <v>통신맨홀</v>
          </cell>
          <cell r="D1364" t="str">
            <v>450*950*700*150</v>
          </cell>
          <cell r="E1364" t="str">
            <v>개</v>
          </cell>
          <cell r="F1364">
            <v>183</v>
          </cell>
          <cell r="G1364">
            <v>95000</v>
          </cell>
          <cell r="H1364">
            <v>188</v>
          </cell>
          <cell r="I1364">
            <v>75000</v>
          </cell>
          <cell r="O1364">
            <v>75000</v>
          </cell>
          <cell r="R1364">
            <v>0</v>
          </cell>
          <cell r="U1364">
            <v>0</v>
          </cell>
          <cell r="AA1364">
            <v>0</v>
          </cell>
          <cell r="AD1364">
            <v>0</v>
          </cell>
          <cell r="AG1364">
            <v>0</v>
          </cell>
        </row>
        <row r="1365">
          <cell r="B1365">
            <v>5020</v>
          </cell>
          <cell r="C1365" t="str">
            <v>전력맨홀</v>
          </cell>
          <cell r="D1365" t="str">
            <v>800*800*1000</v>
          </cell>
          <cell r="E1365" t="str">
            <v>개</v>
          </cell>
          <cell r="F1365">
            <v>183</v>
          </cell>
          <cell r="G1365">
            <v>115000</v>
          </cell>
          <cell r="H1365">
            <v>188</v>
          </cell>
          <cell r="I1365">
            <v>115000</v>
          </cell>
          <cell r="O1365">
            <v>115000</v>
          </cell>
          <cell r="R1365">
            <v>0</v>
          </cell>
          <cell r="U1365">
            <v>0</v>
          </cell>
          <cell r="AA1365">
            <v>0</v>
          </cell>
          <cell r="AD1365">
            <v>0</v>
          </cell>
          <cell r="AG1365">
            <v>0</v>
          </cell>
        </row>
        <row r="1366">
          <cell r="B1366">
            <v>5021</v>
          </cell>
          <cell r="C1366" t="str">
            <v>전력맨홀</v>
          </cell>
          <cell r="D1366" t="str">
            <v>1000*1000*1000</v>
          </cell>
          <cell r="E1366" t="str">
            <v>개</v>
          </cell>
          <cell r="F1366">
            <v>183</v>
          </cell>
          <cell r="G1366">
            <v>155000</v>
          </cell>
          <cell r="H1366">
            <v>188</v>
          </cell>
          <cell r="I1366">
            <v>135000</v>
          </cell>
          <cell r="O1366">
            <v>135000</v>
          </cell>
          <cell r="R1366">
            <v>0</v>
          </cell>
          <cell r="U1366">
            <v>0</v>
          </cell>
          <cell r="AA1366">
            <v>0</v>
          </cell>
          <cell r="AD1366">
            <v>0</v>
          </cell>
          <cell r="AG1366">
            <v>0</v>
          </cell>
        </row>
        <row r="1367">
          <cell r="B1367">
            <v>5022</v>
          </cell>
          <cell r="C1367" t="str">
            <v>전력맨홀</v>
          </cell>
          <cell r="D1367" t="str">
            <v>1200*1200*1200</v>
          </cell>
          <cell r="E1367" t="str">
            <v>개</v>
          </cell>
          <cell r="F1367">
            <v>183</v>
          </cell>
          <cell r="G1367">
            <v>165000</v>
          </cell>
          <cell r="H1367">
            <v>188</v>
          </cell>
          <cell r="I1367">
            <v>195000</v>
          </cell>
          <cell r="L1367">
            <v>270000</v>
          </cell>
          <cell r="O1367">
            <v>165000</v>
          </cell>
          <cell r="R1367">
            <v>0</v>
          </cell>
          <cell r="U1367">
            <v>0</v>
          </cell>
          <cell r="AA1367">
            <v>0</v>
          </cell>
          <cell r="AD1367">
            <v>0</v>
          </cell>
          <cell r="AG1367">
            <v>0</v>
          </cell>
        </row>
        <row r="1368">
          <cell r="B1368">
            <v>5023</v>
          </cell>
          <cell r="C1368" t="str">
            <v>전력맨홀</v>
          </cell>
          <cell r="D1368" t="str">
            <v>1500*1500*1500</v>
          </cell>
          <cell r="E1368" t="str">
            <v>개</v>
          </cell>
          <cell r="F1368">
            <v>180</v>
          </cell>
          <cell r="G1368">
            <v>315000</v>
          </cell>
          <cell r="H1368">
            <v>188</v>
          </cell>
          <cell r="I1368">
            <v>355000</v>
          </cell>
          <cell r="L1368">
            <v>7650</v>
          </cell>
          <cell r="O1368">
            <v>315000</v>
          </cell>
          <cell r="R1368">
            <v>0</v>
          </cell>
          <cell r="U1368">
            <v>0</v>
          </cell>
          <cell r="AA1368">
            <v>0</v>
          </cell>
          <cell r="AD1368">
            <v>0</v>
          </cell>
          <cell r="AG1368">
            <v>0</v>
          </cell>
        </row>
        <row r="1369">
          <cell r="B1369">
            <v>5024</v>
          </cell>
          <cell r="C1369" t="str">
            <v>전력맨홀</v>
          </cell>
          <cell r="D1369" t="str">
            <v>2000*1500*1500</v>
          </cell>
          <cell r="E1369" t="str">
            <v>개</v>
          </cell>
          <cell r="F1369">
            <v>183</v>
          </cell>
          <cell r="G1369">
            <v>450000</v>
          </cell>
          <cell r="H1369">
            <v>188</v>
          </cell>
          <cell r="I1369">
            <v>485000</v>
          </cell>
          <cell r="L1369">
            <v>7650</v>
          </cell>
          <cell r="O1369">
            <v>450000</v>
          </cell>
          <cell r="R1369">
            <v>0</v>
          </cell>
          <cell r="U1369">
            <v>0</v>
          </cell>
          <cell r="AA1369">
            <v>0</v>
          </cell>
          <cell r="AD1369">
            <v>0</v>
          </cell>
          <cell r="AG1369">
            <v>0</v>
          </cell>
        </row>
        <row r="1370">
          <cell r="B1370">
            <v>5026</v>
          </cell>
          <cell r="C1370" t="str">
            <v>사각수공 1호</v>
          </cell>
          <cell r="D1370" t="str">
            <v>450*950*700</v>
          </cell>
          <cell r="E1370" t="str">
            <v>개</v>
          </cell>
          <cell r="F1370">
            <v>180</v>
          </cell>
          <cell r="G1370">
            <v>95000</v>
          </cell>
          <cell r="H1370">
            <v>188</v>
          </cell>
          <cell r="I1370">
            <v>75000</v>
          </cell>
          <cell r="L1370">
            <v>4000</v>
          </cell>
          <cell r="O1370">
            <v>75000</v>
          </cell>
          <cell r="R1370">
            <v>0</v>
          </cell>
          <cell r="U1370">
            <v>0</v>
          </cell>
          <cell r="AA1370">
            <v>0</v>
          </cell>
          <cell r="AD1370">
            <v>0</v>
          </cell>
          <cell r="AG1370">
            <v>0</v>
          </cell>
        </row>
        <row r="1371">
          <cell r="B1371">
            <v>5027</v>
          </cell>
          <cell r="C1371" t="str">
            <v>사각수공 2호</v>
          </cell>
          <cell r="D1371" t="str">
            <v>1700*800*1100</v>
          </cell>
          <cell r="E1371" t="str">
            <v>개</v>
          </cell>
          <cell r="F1371">
            <v>180</v>
          </cell>
          <cell r="G1371">
            <v>235000</v>
          </cell>
          <cell r="H1371">
            <v>188</v>
          </cell>
          <cell r="I1371">
            <v>255000</v>
          </cell>
          <cell r="L1371">
            <v>270000</v>
          </cell>
          <cell r="O1371">
            <v>235000</v>
          </cell>
          <cell r="R1371">
            <v>0</v>
          </cell>
          <cell r="U1371">
            <v>0</v>
          </cell>
          <cell r="AA1371">
            <v>0</v>
          </cell>
          <cell r="AD1371">
            <v>0</v>
          </cell>
          <cell r="AG1371">
            <v>0</v>
          </cell>
        </row>
        <row r="1372">
          <cell r="B1372">
            <v>5028</v>
          </cell>
          <cell r="C1372" t="str">
            <v>사각수공 3호</v>
          </cell>
          <cell r="D1372" t="str">
            <v>1000*2000*1400</v>
          </cell>
          <cell r="E1372" t="str">
            <v>개</v>
          </cell>
          <cell r="F1372">
            <v>183</v>
          </cell>
          <cell r="G1372">
            <v>395000</v>
          </cell>
          <cell r="H1372">
            <v>188</v>
          </cell>
          <cell r="I1372">
            <v>355000</v>
          </cell>
          <cell r="L1372">
            <v>3500</v>
          </cell>
          <cell r="O1372">
            <v>355000</v>
          </cell>
          <cell r="R1372">
            <v>0</v>
          </cell>
          <cell r="U1372">
            <v>0</v>
          </cell>
          <cell r="AA1372">
            <v>0</v>
          </cell>
          <cell r="AD1372">
            <v>0</v>
          </cell>
          <cell r="AG1372">
            <v>0</v>
          </cell>
        </row>
        <row r="1373">
          <cell r="B1373">
            <v>5031</v>
          </cell>
          <cell r="C1373" t="str">
            <v>케이블받침대</v>
          </cell>
          <cell r="D1373" t="str">
            <v>75*40*5*1350L</v>
          </cell>
          <cell r="E1373" t="str">
            <v>개</v>
          </cell>
          <cell r="H1373">
            <v>1019</v>
          </cell>
          <cell r="I1373">
            <v>9400</v>
          </cell>
          <cell r="L1373">
            <v>76</v>
          </cell>
          <cell r="O1373">
            <v>9400</v>
          </cell>
          <cell r="R1373">
            <v>0</v>
          </cell>
          <cell r="S1373" t="str">
            <v>철공</v>
          </cell>
          <cell r="T1373">
            <v>0.06</v>
          </cell>
          <cell r="U1373">
            <v>0.06</v>
          </cell>
          <cell r="V1373">
            <v>1</v>
          </cell>
          <cell r="AA1373">
            <v>0</v>
          </cell>
          <cell r="AB1373" t="str">
            <v>철공</v>
          </cell>
          <cell r="AC1373">
            <v>0.2</v>
          </cell>
          <cell r="AD1373">
            <v>0.2</v>
          </cell>
          <cell r="AE1373">
            <v>1</v>
          </cell>
          <cell r="AF1373" t="str">
            <v>통3-2-9</v>
          </cell>
          <cell r="AG1373">
            <v>0</v>
          </cell>
        </row>
        <row r="1374">
          <cell r="B1374">
            <v>5032</v>
          </cell>
          <cell r="C1374" t="str">
            <v>케이블걸이쇠</v>
          </cell>
          <cell r="D1374" t="str">
            <v>4조</v>
          </cell>
          <cell r="E1374" t="str">
            <v>개</v>
          </cell>
          <cell r="H1374">
            <v>1019</v>
          </cell>
          <cell r="I1374">
            <v>2250</v>
          </cell>
          <cell r="L1374">
            <v>15000</v>
          </cell>
          <cell r="O1374">
            <v>2250</v>
          </cell>
          <cell r="R1374">
            <v>0</v>
          </cell>
          <cell r="S1374" t="str">
            <v>철공</v>
          </cell>
          <cell r="T1374">
            <v>0.06</v>
          </cell>
          <cell r="U1374">
            <v>0.06</v>
          </cell>
          <cell r="V1374">
            <v>1</v>
          </cell>
          <cell r="AA1374">
            <v>0</v>
          </cell>
          <cell r="AD1374">
            <v>0</v>
          </cell>
          <cell r="AG1374">
            <v>0</v>
          </cell>
        </row>
        <row r="1375">
          <cell r="B1375">
            <v>5041</v>
          </cell>
          <cell r="C1375" t="str">
            <v>PVC관</v>
          </cell>
          <cell r="D1375" t="str">
            <v>150A</v>
          </cell>
          <cell r="E1375" t="str">
            <v>M</v>
          </cell>
          <cell r="F1375">
            <v>574</v>
          </cell>
          <cell r="G1375">
            <v>25610</v>
          </cell>
          <cell r="L1375">
            <v>110</v>
          </cell>
          <cell r="O1375">
            <v>25610</v>
          </cell>
          <cell r="R1375">
            <v>0</v>
          </cell>
          <cell r="U1375">
            <v>0</v>
          </cell>
          <cell r="AA1375">
            <v>0</v>
          </cell>
          <cell r="AD1375">
            <v>0</v>
          </cell>
          <cell r="AG1375">
            <v>0</v>
          </cell>
        </row>
        <row r="1376">
          <cell r="B1376">
            <v>5042</v>
          </cell>
          <cell r="C1376" t="str">
            <v>ㄱ 형강</v>
          </cell>
          <cell r="D1376" t="str">
            <v>75*75*6MM</v>
          </cell>
          <cell r="E1376" t="str">
            <v>kg</v>
          </cell>
          <cell r="F1376">
            <v>44</v>
          </cell>
          <cell r="G1376">
            <v>440</v>
          </cell>
          <cell r="L1376">
            <v>1991</v>
          </cell>
          <cell r="O1376">
            <v>440</v>
          </cell>
          <cell r="R1376">
            <v>0</v>
          </cell>
          <cell r="U1376">
            <v>0</v>
          </cell>
          <cell r="AA1376">
            <v>0</v>
          </cell>
          <cell r="AD1376">
            <v>0</v>
          </cell>
          <cell r="AG1376">
            <v>0</v>
          </cell>
        </row>
        <row r="1377">
          <cell r="B1377">
            <v>5051</v>
          </cell>
          <cell r="C1377" t="str">
            <v>스트롱앙카</v>
          </cell>
          <cell r="D1377" t="str">
            <v>1/2"</v>
          </cell>
          <cell r="E1377" t="str">
            <v>개</v>
          </cell>
          <cell r="F1377">
            <v>352</v>
          </cell>
          <cell r="G1377">
            <v>2500</v>
          </cell>
          <cell r="H1377">
            <v>77</v>
          </cell>
          <cell r="I1377">
            <v>117</v>
          </cell>
          <cell r="O1377">
            <v>117</v>
          </cell>
          <cell r="R1377">
            <v>0</v>
          </cell>
          <cell r="S1377" t="str">
            <v>보통인부</v>
          </cell>
          <cell r="T1377">
            <v>3.5999999999999997E-2</v>
          </cell>
          <cell r="U1377">
            <v>3.5999999999999997E-2</v>
          </cell>
          <cell r="V1377">
            <v>1</v>
          </cell>
          <cell r="W1377" t="str">
            <v>전7-18</v>
          </cell>
          <cell r="AA1377">
            <v>0</v>
          </cell>
          <cell r="AB1377" t="str">
            <v>보통인부</v>
          </cell>
          <cell r="AC1377">
            <v>3.5999999999999997E-2</v>
          </cell>
          <cell r="AD1377">
            <v>3.5999999999999997E-2</v>
          </cell>
          <cell r="AE1377">
            <v>1</v>
          </cell>
          <cell r="AF1377" t="str">
            <v>통3-3-12</v>
          </cell>
          <cell r="AG1377">
            <v>0</v>
          </cell>
        </row>
        <row r="1378">
          <cell r="B1378">
            <v>5052</v>
          </cell>
          <cell r="C1378" t="str">
            <v>스트롱앙카</v>
          </cell>
          <cell r="D1378" t="str">
            <v>3/8"</v>
          </cell>
          <cell r="E1378" t="str">
            <v>개</v>
          </cell>
          <cell r="F1378">
            <v>43</v>
          </cell>
          <cell r="G1378">
            <v>340000</v>
          </cell>
          <cell r="H1378">
            <v>78</v>
          </cell>
          <cell r="I1378">
            <v>150</v>
          </cell>
          <cell r="O1378">
            <v>150</v>
          </cell>
          <cell r="R1378">
            <v>0</v>
          </cell>
          <cell r="S1378" t="str">
            <v>보통인부</v>
          </cell>
          <cell r="T1378">
            <v>2.1999999999999999E-2</v>
          </cell>
          <cell r="U1378">
            <v>2.1999999999999999E-2</v>
          </cell>
          <cell r="V1378">
            <v>1</v>
          </cell>
          <cell r="W1378" t="str">
            <v>전7-18</v>
          </cell>
          <cell r="AA1378">
            <v>0</v>
          </cell>
          <cell r="AB1378" t="str">
            <v>보통인부</v>
          </cell>
          <cell r="AC1378">
            <v>3.5999999999999997E-2</v>
          </cell>
          <cell r="AD1378">
            <v>3.5999999999999997E-2</v>
          </cell>
          <cell r="AE1378">
            <v>1</v>
          </cell>
          <cell r="AF1378" t="str">
            <v>통3-3-12</v>
          </cell>
          <cell r="AG1378">
            <v>0</v>
          </cell>
        </row>
        <row r="1379">
          <cell r="B1379">
            <v>5053</v>
          </cell>
          <cell r="C1379" t="str">
            <v>천공정</v>
          </cell>
          <cell r="D1379" t="str">
            <v>D10</v>
          </cell>
          <cell r="E1379" t="str">
            <v>개</v>
          </cell>
          <cell r="L1379">
            <v>329</v>
          </cell>
          <cell r="O1379">
            <v>0</v>
          </cell>
          <cell r="P1379" t="str">
            <v>내선전공</v>
          </cell>
          <cell r="Q1379">
            <v>2.1999999999999999E-2</v>
          </cell>
          <cell r="R1379">
            <v>2.1999999999999999E-2</v>
          </cell>
          <cell r="U1379">
            <v>0</v>
          </cell>
          <cell r="V1379">
            <v>1</v>
          </cell>
          <cell r="W1379" t="str">
            <v>전7-18</v>
          </cell>
          <cell r="AA1379">
            <v>0</v>
          </cell>
          <cell r="AB1379" t="str">
            <v>보통인부</v>
          </cell>
          <cell r="AC1379">
            <v>2.1999999999999999E-2</v>
          </cell>
          <cell r="AD1379">
            <v>2.1999999999999999E-2</v>
          </cell>
          <cell r="AE1379">
            <v>1</v>
          </cell>
          <cell r="AF1379" t="str">
            <v>통3-3-12</v>
          </cell>
          <cell r="AG1379">
            <v>0</v>
          </cell>
        </row>
        <row r="1380">
          <cell r="B1380">
            <v>5055</v>
          </cell>
          <cell r="C1380" t="str">
            <v>앵카볼트</v>
          </cell>
          <cell r="D1380" t="str">
            <v>25MM*L500</v>
          </cell>
          <cell r="E1380" t="str">
            <v>개</v>
          </cell>
          <cell r="F1380">
            <v>94</v>
          </cell>
          <cell r="G1380">
            <v>1140</v>
          </cell>
          <cell r="O1380">
            <v>1140</v>
          </cell>
          <cell r="P1380" t="str">
            <v>내선전공</v>
          </cell>
          <cell r="R1380">
            <v>0</v>
          </cell>
          <cell r="U1380">
            <v>0</v>
          </cell>
          <cell r="V1380">
            <v>1</v>
          </cell>
          <cell r="W1380" t="str">
            <v>전7-18</v>
          </cell>
          <cell r="Y1380" t="str">
            <v>통신내선공</v>
          </cell>
          <cell r="Z1380">
            <v>0.23</v>
          </cell>
          <cell r="AA1380">
            <v>0.23</v>
          </cell>
          <cell r="AD1380">
            <v>0</v>
          </cell>
          <cell r="AE1380">
            <v>1</v>
          </cell>
          <cell r="AF1380" t="str">
            <v>통3-3-12</v>
          </cell>
          <cell r="AG1380">
            <v>0</v>
          </cell>
        </row>
        <row r="1381">
          <cell r="B1381">
            <v>5056</v>
          </cell>
          <cell r="C1381" t="str">
            <v>앵카볼트</v>
          </cell>
          <cell r="D1381" t="str">
            <v>16MM*180</v>
          </cell>
          <cell r="E1381" t="str">
            <v>개</v>
          </cell>
          <cell r="F1381">
            <v>94</v>
          </cell>
          <cell r="G1381">
            <v>1320</v>
          </cell>
          <cell r="O1381">
            <v>1320</v>
          </cell>
          <cell r="P1381" t="str">
            <v>내선전공</v>
          </cell>
          <cell r="Q1381">
            <v>0.12</v>
          </cell>
          <cell r="R1381">
            <v>0.12</v>
          </cell>
          <cell r="U1381">
            <v>0</v>
          </cell>
          <cell r="V1381">
            <v>1</v>
          </cell>
          <cell r="W1381" t="str">
            <v>전7-18</v>
          </cell>
          <cell r="Y1381" t="str">
            <v>통신내선공</v>
          </cell>
          <cell r="Z1381">
            <v>0.12</v>
          </cell>
          <cell r="AA1381">
            <v>0.12</v>
          </cell>
          <cell r="AD1381">
            <v>0</v>
          </cell>
          <cell r="AE1381">
            <v>1</v>
          </cell>
          <cell r="AF1381" t="str">
            <v>통3-3-12</v>
          </cell>
          <cell r="AG1381">
            <v>0</v>
          </cell>
        </row>
        <row r="1382">
          <cell r="B1382">
            <v>5061</v>
          </cell>
          <cell r="C1382" t="str">
            <v>전산볼트</v>
          </cell>
          <cell r="D1382" t="str">
            <v>M10*L1000</v>
          </cell>
          <cell r="E1382" t="str">
            <v>개</v>
          </cell>
          <cell r="F1382">
            <v>312</v>
          </cell>
          <cell r="G1382">
            <v>2000</v>
          </cell>
          <cell r="H1382">
            <v>78</v>
          </cell>
          <cell r="I1382">
            <v>319</v>
          </cell>
          <cell r="O1382">
            <v>319</v>
          </cell>
          <cell r="R1382">
            <v>0</v>
          </cell>
          <cell r="U1382">
            <v>0</v>
          </cell>
          <cell r="AA1382">
            <v>0</v>
          </cell>
          <cell r="AD1382">
            <v>0</v>
          </cell>
          <cell r="AG1382">
            <v>0</v>
          </cell>
        </row>
        <row r="1383">
          <cell r="B1383">
            <v>5065</v>
          </cell>
          <cell r="C1383" t="str">
            <v>육각볼트</v>
          </cell>
          <cell r="D1383" t="str">
            <v>100*30L</v>
          </cell>
          <cell r="E1383" t="str">
            <v>개</v>
          </cell>
          <cell r="H1383">
            <v>73</v>
          </cell>
          <cell r="I1383">
            <v>33</v>
          </cell>
          <cell r="L1383">
            <v>300</v>
          </cell>
          <cell r="O1383">
            <v>33</v>
          </cell>
          <cell r="R1383">
            <v>0</v>
          </cell>
          <cell r="U1383">
            <v>0</v>
          </cell>
          <cell r="AA1383">
            <v>0</v>
          </cell>
          <cell r="AD1383">
            <v>0</v>
          </cell>
          <cell r="AG1383">
            <v>0</v>
          </cell>
        </row>
        <row r="1384">
          <cell r="B1384">
            <v>5073</v>
          </cell>
          <cell r="C1384" t="str">
            <v>축전지</v>
          </cell>
          <cell r="D1384" t="str">
            <v>24V/40A</v>
          </cell>
          <cell r="E1384" t="str">
            <v>식</v>
          </cell>
          <cell r="F1384">
            <v>1014</v>
          </cell>
          <cell r="G1384">
            <v>154800</v>
          </cell>
          <cell r="O1384">
            <v>154800</v>
          </cell>
          <cell r="R1384">
            <v>0</v>
          </cell>
          <cell r="U1384">
            <v>0</v>
          </cell>
          <cell r="AA1384">
            <v>0</v>
          </cell>
          <cell r="AD1384">
            <v>0</v>
          </cell>
          <cell r="AG1384">
            <v>0</v>
          </cell>
        </row>
        <row r="1385">
          <cell r="B1385">
            <v>5075</v>
          </cell>
          <cell r="C1385" t="str">
            <v>와이어로프</v>
          </cell>
          <cell r="D1385" t="str">
            <v>6*24 8MM</v>
          </cell>
          <cell r="E1385" t="str">
            <v>M</v>
          </cell>
          <cell r="F1385">
            <v>66</v>
          </cell>
          <cell r="G1385">
            <v>460</v>
          </cell>
          <cell r="O1385">
            <v>460</v>
          </cell>
          <cell r="R1385">
            <v>0</v>
          </cell>
          <cell r="U1385">
            <v>0</v>
          </cell>
          <cell r="AA1385">
            <v>0</v>
          </cell>
          <cell r="AD1385">
            <v>0</v>
          </cell>
          <cell r="AG1385">
            <v>0</v>
          </cell>
        </row>
        <row r="1386">
          <cell r="B1386">
            <v>5076</v>
          </cell>
          <cell r="C1386" t="str">
            <v>앵카후크</v>
          </cell>
          <cell r="D1386" t="str">
            <v>10*150</v>
          </cell>
          <cell r="E1386" t="str">
            <v>개</v>
          </cell>
          <cell r="F1386">
            <v>312</v>
          </cell>
          <cell r="G1386">
            <v>500</v>
          </cell>
          <cell r="L1386">
            <v>4800</v>
          </cell>
          <cell r="O1386">
            <v>4800</v>
          </cell>
          <cell r="R1386">
            <v>0</v>
          </cell>
          <cell r="U1386">
            <v>0</v>
          </cell>
          <cell r="AA1386">
            <v>0</v>
          </cell>
          <cell r="AD1386">
            <v>0</v>
          </cell>
          <cell r="AG1386">
            <v>0</v>
          </cell>
        </row>
        <row r="1387">
          <cell r="B1387">
            <v>5077</v>
          </cell>
          <cell r="C1387" t="str">
            <v>턴버클</v>
          </cell>
          <cell r="D1387" t="str">
            <v>와이어 M20</v>
          </cell>
          <cell r="E1387" t="str">
            <v>개</v>
          </cell>
          <cell r="H1387">
            <v>73</v>
          </cell>
          <cell r="I1387">
            <v>4300</v>
          </cell>
          <cell r="L1387">
            <v>4000</v>
          </cell>
          <cell r="O1387">
            <v>4300</v>
          </cell>
          <cell r="R1387">
            <v>0</v>
          </cell>
          <cell r="U1387">
            <v>0</v>
          </cell>
          <cell r="AA1387">
            <v>0</v>
          </cell>
          <cell r="AD1387">
            <v>0</v>
          </cell>
          <cell r="AG1387">
            <v>0</v>
          </cell>
        </row>
        <row r="1388">
          <cell r="B1388">
            <v>5078</v>
          </cell>
          <cell r="C1388" t="str">
            <v>백관</v>
          </cell>
          <cell r="D1388" t="str">
            <v>40A</v>
          </cell>
          <cell r="E1388" t="str">
            <v>M</v>
          </cell>
          <cell r="F1388">
            <v>522</v>
          </cell>
          <cell r="G1388">
            <v>2589</v>
          </cell>
          <cell r="L1388">
            <v>10000</v>
          </cell>
          <cell r="O1388">
            <v>2589</v>
          </cell>
          <cell r="R1388">
            <v>0</v>
          </cell>
          <cell r="U1388">
            <v>0</v>
          </cell>
          <cell r="AA1388">
            <v>0</v>
          </cell>
          <cell r="AD1388">
            <v>0</v>
          </cell>
          <cell r="AG1388">
            <v>0</v>
          </cell>
        </row>
        <row r="1389">
          <cell r="B1389">
            <v>5079</v>
          </cell>
          <cell r="C1389" t="str">
            <v>백관</v>
          </cell>
          <cell r="D1389" t="str">
            <v>50A</v>
          </cell>
          <cell r="E1389" t="str">
            <v>M</v>
          </cell>
          <cell r="F1389">
            <v>522</v>
          </cell>
          <cell r="G1389">
            <v>3557</v>
          </cell>
          <cell r="L1389">
            <v>6000</v>
          </cell>
          <cell r="O1389">
            <v>3557</v>
          </cell>
          <cell r="R1389">
            <v>0</v>
          </cell>
          <cell r="U1389">
            <v>0</v>
          </cell>
          <cell r="AA1389">
            <v>0</v>
          </cell>
          <cell r="AD1389">
            <v>0</v>
          </cell>
          <cell r="AG1389">
            <v>0</v>
          </cell>
        </row>
        <row r="1390">
          <cell r="B1390">
            <v>5080</v>
          </cell>
          <cell r="C1390" t="str">
            <v>백관</v>
          </cell>
          <cell r="D1390" t="str">
            <v>80A</v>
          </cell>
          <cell r="E1390" t="str">
            <v>M</v>
          </cell>
          <cell r="F1390">
            <v>522</v>
          </cell>
          <cell r="G1390">
            <v>5675</v>
          </cell>
          <cell r="O1390">
            <v>5675</v>
          </cell>
          <cell r="R1390">
            <v>0</v>
          </cell>
          <cell r="U1390">
            <v>0</v>
          </cell>
          <cell r="AA1390">
            <v>0</v>
          </cell>
          <cell r="AD1390">
            <v>0</v>
          </cell>
          <cell r="AG1390">
            <v>0</v>
          </cell>
        </row>
        <row r="1391">
          <cell r="B1391">
            <v>5081</v>
          </cell>
          <cell r="C1391" t="str">
            <v>백관</v>
          </cell>
          <cell r="D1391" t="str">
            <v>100A</v>
          </cell>
          <cell r="E1391" t="str">
            <v>M</v>
          </cell>
          <cell r="F1391">
            <v>522</v>
          </cell>
          <cell r="G1391">
            <v>8086</v>
          </cell>
          <cell r="O1391">
            <v>8086</v>
          </cell>
          <cell r="P1391" t="str">
            <v>플랜트전공</v>
          </cell>
          <cell r="Q1391">
            <v>3.96</v>
          </cell>
          <cell r="R1391">
            <v>0</v>
          </cell>
          <cell r="S1391" t="str">
            <v>보통인부</v>
          </cell>
          <cell r="T1391">
            <v>2.79</v>
          </cell>
          <cell r="U1391">
            <v>0</v>
          </cell>
          <cell r="V1391">
            <v>1</v>
          </cell>
          <cell r="AA1391">
            <v>0</v>
          </cell>
          <cell r="AD1391">
            <v>0</v>
          </cell>
          <cell r="AG1391">
            <v>0</v>
          </cell>
        </row>
        <row r="1392">
          <cell r="B1392">
            <v>5082</v>
          </cell>
          <cell r="C1392" t="str">
            <v>백관</v>
          </cell>
          <cell r="D1392" t="str">
            <v>150A</v>
          </cell>
          <cell r="E1392" t="str">
            <v>M</v>
          </cell>
          <cell r="F1392">
            <v>522</v>
          </cell>
          <cell r="G1392">
            <v>13032</v>
          </cell>
          <cell r="O1392">
            <v>13032</v>
          </cell>
          <cell r="P1392" t="str">
            <v>배전전공</v>
          </cell>
          <cell r="Q1392">
            <v>1.2</v>
          </cell>
          <cell r="R1392">
            <v>0</v>
          </cell>
          <cell r="S1392" t="str">
            <v>보통인부</v>
          </cell>
          <cell r="T1392">
            <v>1.2</v>
          </cell>
          <cell r="U1392">
            <v>0</v>
          </cell>
          <cell r="V1392">
            <v>1</v>
          </cell>
          <cell r="AA1392">
            <v>0</v>
          </cell>
          <cell r="AD1392">
            <v>0</v>
          </cell>
          <cell r="AG1392">
            <v>0</v>
          </cell>
        </row>
        <row r="1393">
          <cell r="B1393">
            <v>5083</v>
          </cell>
          <cell r="C1393" t="str">
            <v>백관</v>
          </cell>
          <cell r="D1393" t="str">
            <v>200A</v>
          </cell>
          <cell r="E1393" t="str">
            <v>M</v>
          </cell>
          <cell r="F1393">
            <v>522</v>
          </cell>
          <cell r="G1393">
            <v>21209</v>
          </cell>
          <cell r="O1393">
            <v>21209</v>
          </cell>
          <cell r="P1393" t="str">
            <v>배전전공</v>
          </cell>
          <cell r="Q1393">
            <v>1.2</v>
          </cell>
          <cell r="R1393">
            <v>0</v>
          </cell>
          <cell r="S1393" t="str">
            <v>보통인부</v>
          </cell>
          <cell r="T1393">
            <v>1.2</v>
          </cell>
          <cell r="U1393">
            <v>0</v>
          </cell>
          <cell r="V1393">
            <v>1</v>
          </cell>
          <cell r="AA1393">
            <v>0</v>
          </cell>
          <cell r="AD1393">
            <v>0</v>
          </cell>
          <cell r="AG1393">
            <v>0</v>
          </cell>
        </row>
        <row r="1394">
          <cell r="B1394">
            <v>5084</v>
          </cell>
          <cell r="C1394" t="str">
            <v>잡석</v>
          </cell>
          <cell r="E1394" t="str">
            <v>㎥</v>
          </cell>
          <cell r="F1394">
            <v>109</v>
          </cell>
          <cell r="G1394">
            <v>5000</v>
          </cell>
          <cell r="O1394">
            <v>5000</v>
          </cell>
          <cell r="P1394" t="str">
            <v>플랜트전공</v>
          </cell>
          <cell r="Q1394">
            <v>0.7</v>
          </cell>
          <cell r="R1394">
            <v>0</v>
          </cell>
          <cell r="S1394" t="str">
            <v>특별인부</v>
          </cell>
          <cell r="T1394">
            <v>0.7</v>
          </cell>
          <cell r="U1394">
            <v>0</v>
          </cell>
          <cell r="V1394">
            <v>1</v>
          </cell>
          <cell r="AA1394">
            <v>0</v>
          </cell>
          <cell r="AD1394">
            <v>0</v>
          </cell>
          <cell r="AG1394">
            <v>0</v>
          </cell>
        </row>
        <row r="1395">
          <cell r="B1395">
            <v>5085</v>
          </cell>
          <cell r="C1395" t="str">
            <v>점검구 뚜껑(STEEL)</v>
          </cell>
          <cell r="D1395" t="str">
            <v>810*810*4.5t</v>
          </cell>
          <cell r="E1395" t="str">
            <v>개</v>
          </cell>
          <cell r="F1395">
            <v>921</v>
          </cell>
          <cell r="G1395">
            <v>1800000</v>
          </cell>
          <cell r="L1395">
            <v>51500</v>
          </cell>
          <cell r="O1395">
            <v>51500</v>
          </cell>
          <cell r="P1395" t="str">
            <v>배전전공</v>
          </cell>
          <cell r="Q1395">
            <v>0.40800000000000003</v>
          </cell>
          <cell r="R1395">
            <v>0</v>
          </cell>
          <cell r="S1395" t="str">
            <v>보통인부</v>
          </cell>
          <cell r="T1395">
            <v>0.23399999999999999</v>
          </cell>
          <cell r="U1395">
            <v>0</v>
          </cell>
          <cell r="V1395">
            <v>1</v>
          </cell>
          <cell r="AA1395">
            <v>0</v>
          </cell>
          <cell r="AD1395">
            <v>0</v>
          </cell>
          <cell r="AG1395">
            <v>0</v>
          </cell>
        </row>
        <row r="1396">
          <cell r="B1396">
            <v>5086</v>
          </cell>
          <cell r="C1396" t="str">
            <v>백레듀샤 (나사)</v>
          </cell>
          <cell r="D1396" t="str">
            <v>D50</v>
          </cell>
          <cell r="E1396" t="str">
            <v>개</v>
          </cell>
          <cell r="F1396">
            <v>922</v>
          </cell>
          <cell r="G1396">
            <v>156600</v>
          </cell>
          <cell r="L1396">
            <v>1326</v>
          </cell>
          <cell r="O1396">
            <v>1326</v>
          </cell>
          <cell r="P1396" t="str">
            <v>배전전공</v>
          </cell>
          <cell r="Q1396">
            <v>0.18</v>
          </cell>
          <cell r="R1396">
            <v>0</v>
          </cell>
          <cell r="S1396" t="str">
            <v>보통인부</v>
          </cell>
          <cell r="T1396">
            <v>0.14399999999999999</v>
          </cell>
          <cell r="U1396">
            <v>0</v>
          </cell>
          <cell r="V1396">
            <v>1</v>
          </cell>
          <cell r="AA1396">
            <v>0</v>
          </cell>
          <cell r="AD1396">
            <v>0</v>
          </cell>
          <cell r="AG1396">
            <v>0</v>
          </cell>
        </row>
        <row r="1397">
          <cell r="B1397">
            <v>5087</v>
          </cell>
          <cell r="C1397" t="str">
            <v>후렌지 (10KG)</v>
          </cell>
          <cell r="D1397" t="str">
            <v>D50</v>
          </cell>
          <cell r="E1397" t="str">
            <v>개</v>
          </cell>
          <cell r="F1397">
            <v>922</v>
          </cell>
          <cell r="G1397">
            <v>149300</v>
          </cell>
          <cell r="L1397">
            <v>2220</v>
          </cell>
          <cell r="O1397">
            <v>2220</v>
          </cell>
          <cell r="P1397" t="str">
            <v>배전전공</v>
          </cell>
          <cell r="Q1397">
            <v>0.108</v>
          </cell>
          <cell r="R1397">
            <v>0</v>
          </cell>
          <cell r="U1397">
            <v>0</v>
          </cell>
          <cell r="V1397">
            <v>1</v>
          </cell>
          <cell r="AA1397">
            <v>0</v>
          </cell>
          <cell r="AD1397">
            <v>0</v>
          </cell>
          <cell r="AG1397">
            <v>0</v>
          </cell>
        </row>
        <row r="1398">
          <cell r="B1398">
            <v>5088</v>
          </cell>
          <cell r="C1398" t="str">
            <v>몰딩</v>
          </cell>
          <cell r="D1398" t="str">
            <v>15*15*1.0T</v>
          </cell>
          <cell r="E1398" t="str">
            <v>개</v>
          </cell>
          <cell r="F1398">
            <v>922</v>
          </cell>
          <cell r="G1398">
            <v>114700</v>
          </cell>
          <cell r="L1398">
            <v>774</v>
          </cell>
          <cell r="O1398">
            <v>774</v>
          </cell>
          <cell r="P1398" t="str">
            <v>배전전공</v>
          </cell>
          <cell r="Q1398">
            <v>0.108</v>
          </cell>
          <cell r="R1398">
            <v>0</v>
          </cell>
          <cell r="U1398">
            <v>0</v>
          </cell>
          <cell r="V1398">
            <v>1</v>
          </cell>
          <cell r="AA1398">
            <v>0</v>
          </cell>
          <cell r="AD1398">
            <v>0</v>
          </cell>
          <cell r="AG1398">
            <v>0</v>
          </cell>
        </row>
        <row r="1399">
          <cell r="B1399">
            <v>5089</v>
          </cell>
          <cell r="C1399" t="str">
            <v>무늬강판</v>
          </cell>
          <cell r="D1399" t="str">
            <v>5-15/5A 0.5급75in</v>
          </cell>
          <cell r="E1399" t="str">
            <v>TON</v>
          </cell>
          <cell r="F1399">
            <v>61</v>
          </cell>
          <cell r="G1399">
            <v>380000</v>
          </cell>
          <cell r="H1399">
            <v>988</v>
          </cell>
          <cell r="I1399">
            <v>950000</v>
          </cell>
          <cell r="O1399">
            <v>380000</v>
          </cell>
          <cell r="P1399" t="str">
            <v>플랜트전공</v>
          </cell>
          <cell r="Q1399">
            <v>1.5</v>
          </cell>
          <cell r="R1399">
            <v>0</v>
          </cell>
          <cell r="S1399" t="str">
            <v>보통인부</v>
          </cell>
          <cell r="T1399">
            <v>0.5</v>
          </cell>
          <cell r="U1399">
            <v>0</v>
          </cell>
          <cell r="V1399">
            <v>1</v>
          </cell>
          <cell r="AA1399">
            <v>0</v>
          </cell>
          <cell r="AD1399">
            <v>0</v>
          </cell>
          <cell r="AG1399">
            <v>0</v>
          </cell>
        </row>
        <row r="1400">
          <cell r="B1400">
            <v>5090</v>
          </cell>
          <cell r="C1400" t="str">
            <v>용접봉</v>
          </cell>
          <cell r="D1400" t="str">
            <v>2.6㎜</v>
          </cell>
          <cell r="E1400" t="str">
            <v>㎏</v>
          </cell>
          <cell r="F1400">
            <v>1114</v>
          </cell>
          <cell r="G1400">
            <v>1400</v>
          </cell>
          <cell r="L1400">
            <v>80000</v>
          </cell>
          <cell r="O1400">
            <v>1400</v>
          </cell>
          <cell r="R1400">
            <v>0</v>
          </cell>
          <cell r="U1400">
            <v>0</v>
          </cell>
          <cell r="AA1400">
            <v>0</v>
          </cell>
          <cell r="AD1400">
            <v>0</v>
          </cell>
          <cell r="AG1400">
            <v>0</v>
          </cell>
        </row>
        <row r="1401">
          <cell r="B1401">
            <v>5091</v>
          </cell>
          <cell r="C1401" t="str">
            <v>산소</v>
          </cell>
          <cell r="D1401">
            <v>0.99</v>
          </cell>
          <cell r="E1401" t="str">
            <v>㎘</v>
          </cell>
          <cell r="F1401">
            <v>1192</v>
          </cell>
          <cell r="G1401">
            <v>250000</v>
          </cell>
          <cell r="L1401">
            <v>226000</v>
          </cell>
          <cell r="O1401">
            <v>250000</v>
          </cell>
          <cell r="R1401">
            <v>0</v>
          </cell>
          <cell r="U1401">
            <v>0</v>
          </cell>
          <cell r="AA1401">
            <v>0</v>
          </cell>
          <cell r="AD1401">
            <v>0</v>
          </cell>
          <cell r="AG1401">
            <v>0</v>
          </cell>
        </row>
        <row r="1402">
          <cell r="B1402">
            <v>5092</v>
          </cell>
          <cell r="C1402" t="str">
            <v>아세틸렌</v>
          </cell>
          <cell r="D1402">
            <v>0.98</v>
          </cell>
          <cell r="E1402" t="str">
            <v>㎏</v>
          </cell>
          <cell r="F1402">
            <v>1192</v>
          </cell>
          <cell r="G1402">
            <v>10000</v>
          </cell>
          <cell r="L1402">
            <v>4400</v>
          </cell>
          <cell r="O1402">
            <v>10000</v>
          </cell>
          <cell r="R1402">
            <v>0</v>
          </cell>
          <cell r="U1402">
            <v>0</v>
          </cell>
          <cell r="AA1402">
            <v>0</v>
          </cell>
          <cell r="AD1402">
            <v>0</v>
          </cell>
          <cell r="AG1402">
            <v>0</v>
          </cell>
        </row>
        <row r="1403">
          <cell r="B1403">
            <v>5101</v>
          </cell>
          <cell r="C1403" t="str">
            <v>케이블표시기</v>
          </cell>
          <cell r="D1403" t="str">
            <v>특고압</v>
          </cell>
          <cell r="E1403" t="str">
            <v>개</v>
          </cell>
          <cell r="L1403">
            <v>7650</v>
          </cell>
          <cell r="O1403">
            <v>7650</v>
          </cell>
          <cell r="P1403" t="str">
            <v>배전전공</v>
          </cell>
          <cell r="Q1403">
            <v>1.2</v>
          </cell>
          <cell r="R1403">
            <v>0</v>
          </cell>
          <cell r="S1403" t="str">
            <v>보통인부</v>
          </cell>
          <cell r="T1403">
            <v>1.2</v>
          </cell>
          <cell r="U1403">
            <v>0</v>
          </cell>
          <cell r="V1403">
            <v>1</v>
          </cell>
          <cell r="AA1403">
            <v>0</v>
          </cell>
          <cell r="AD1403">
            <v>0</v>
          </cell>
          <cell r="AG1403">
            <v>0</v>
          </cell>
        </row>
        <row r="1404">
          <cell r="B1404">
            <v>5102</v>
          </cell>
          <cell r="C1404" t="str">
            <v>케이블표시기</v>
          </cell>
          <cell r="D1404" t="str">
            <v>저압</v>
          </cell>
          <cell r="E1404" t="str">
            <v>개</v>
          </cell>
          <cell r="L1404">
            <v>7650</v>
          </cell>
          <cell r="O1404">
            <v>7650</v>
          </cell>
          <cell r="P1404" t="str">
            <v>배전전공</v>
          </cell>
          <cell r="Q1404">
            <v>1.2</v>
          </cell>
          <cell r="R1404">
            <v>0</v>
          </cell>
          <cell r="S1404" t="str">
            <v>보통인부</v>
          </cell>
          <cell r="T1404">
            <v>1.2</v>
          </cell>
          <cell r="U1404">
            <v>0</v>
          </cell>
          <cell r="V1404">
            <v>1</v>
          </cell>
          <cell r="AA1404">
            <v>0</v>
          </cell>
          <cell r="AD1404">
            <v>0</v>
          </cell>
          <cell r="AG1404">
            <v>0</v>
          </cell>
        </row>
        <row r="1405">
          <cell r="B1405">
            <v>9016</v>
          </cell>
          <cell r="C1405" t="str">
            <v>프라이머</v>
          </cell>
          <cell r="D1405" t="str">
            <v>유입 3Φ22.9/6.6KV 1000KVA</v>
          </cell>
          <cell r="E1405" t="str">
            <v>kg</v>
          </cell>
          <cell r="L1405">
            <v>4000</v>
          </cell>
          <cell r="O1405">
            <v>4000</v>
          </cell>
          <cell r="P1405" t="str">
            <v>배전전공</v>
          </cell>
          <cell r="Q1405">
            <v>2.3919999999999999</v>
          </cell>
          <cell r="R1405">
            <v>0</v>
          </cell>
          <cell r="S1405" t="str">
            <v>특별인부</v>
          </cell>
          <cell r="T1405">
            <v>2.8080000000000003</v>
          </cell>
          <cell r="U1405">
            <v>0</v>
          </cell>
          <cell r="V1405">
            <v>1</v>
          </cell>
          <cell r="AA1405">
            <v>0</v>
          </cell>
          <cell r="AD1405">
            <v>0</v>
          </cell>
          <cell r="AG1405">
            <v>0</v>
          </cell>
        </row>
        <row r="1406">
          <cell r="B1406">
            <v>9017</v>
          </cell>
          <cell r="C1406" t="str">
            <v>수용성아크릴 고무도막방수제</v>
          </cell>
          <cell r="D1406" t="str">
            <v>유입 3Φ22.9/6.6KV 1500KVA</v>
          </cell>
          <cell r="E1406" t="str">
            <v>kg</v>
          </cell>
          <cell r="L1406">
            <v>6727</v>
          </cell>
          <cell r="O1406">
            <v>6727</v>
          </cell>
          <cell r="P1406" t="str">
            <v>배전전공</v>
          </cell>
          <cell r="Q1406">
            <v>14.196</v>
          </cell>
          <cell r="R1406">
            <v>0</v>
          </cell>
          <cell r="S1406" t="str">
            <v>특별인부</v>
          </cell>
          <cell r="T1406">
            <v>15.444000000000001</v>
          </cell>
          <cell r="U1406">
            <v>0</v>
          </cell>
          <cell r="V1406">
            <v>1</v>
          </cell>
          <cell r="AA1406">
            <v>0</v>
          </cell>
          <cell r="AD1406">
            <v>0</v>
          </cell>
          <cell r="AG1406">
            <v>0</v>
          </cell>
        </row>
        <row r="1407">
          <cell r="B1407">
            <v>9018</v>
          </cell>
          <cell r="C1407" t="str">
            <v>침투식 액체 방수제</v>
          </cell>
          <cell r="D1407" t="str">
            <v>유입 3Φ6.6/220V 100KVA</v>
          </cell>
          <cell r="E1407" t="str">
            <v>kg</v>
          </cell>
          <cell r="L1407">
            <v>3500</v>
          </cell>
          <cell r="O1407">
            <v>3500</v>
          </cell>
          <cell r="P1407" t="str">
            <v>비계공</v>
          </cell>
          <cell r="Q1407">
            <v>0.52</v>
          </cell>
          <cell r="R1407">
            <v>0</v>
          </cell>
          <cell r="S1407" t="str">
            <v>보통인부</v>
          </cell>
          <cell r="T1407">
            <v>0.58499999999999996</v>
          </cell>
          <cell r="U1407">
            <v>0</v>
          </cell>
          <cell r="V1407">
            <v>1</v>
          </cell>
          <cell r="AA1407">
            <v>0</v>
          </cell>
          <cell r="AD1407">
            <v>0</v>
          </cell>
          <cell r="AG1407">
            <v>0</v>
          </cell>
        </row>
        <row r="1408">
          <cell r="B1408">
            <v>9019</v>
          </cell>
          <cell r="C1408" t="str">
            <v>시멘트</v>
          </cell>
          <cell r="D1408" t="str">
            <v>유입 1Φ6.6/220V 100KVA</v>
          </cell>
          <cell r="E1408" t="str">
            <v>kg</v>
          </cell>
          <cell r="L1408">
            <v>76</v>
          </cell>
          <cell r="O1408">
            <v>76</v>
          </cell>
          <cell r="P1408" t="str">
            <v>비계공</v>
          </cell>
          <cell r="Q1408">
            <v>0.4</v>
          </cell>
          <cell r="R1408">
            <v>0</v>
          </cell>
          <cell r="S1408" t="str">
            <v>보통인부</v>
          </cell>
          <cell r="T1408">
            <v>0.45</v>
          </cell>
          <cell r="U1408">
            <v>0</v>
          </cell>
          <cell r="V1408">
            <v>1</v>
          </cell>
          <cell r="AA1408">
            <v>0</v>
          </cell>
          <cell r="AD1408">
            <v>0</v>
          </cell>
          <cell r="AG1408">
            <v>0</v>
          </cell>
        </row>
        <row r="1409">
          <cell r="B1409">
            <v>9020</v>
          </cell>
          <cell r="C1409" t="str">
            <v>모래</v>
          </cell>
          <cell r="D1409" t="str">
            <v>유입 3Φ6.6/380V 500KVA</v>
          </cell>
          <cell r="E1409" t="str">
            <v>㎥</v>
          </cell>
          <cell r="F1409">
            <v>891</v>
          </cell>
          <cell r="G1409">
            <v>6457000</v>
          </cell>
          <cell r="L1409">
            <v>15000</v>
          </cell>
          <cell r="O1409">
            <v>15000</v>
          </cell>
          <cell r="P1409" t="str">
            <v>플랜트전공</v>
          </cell>
          <cell r="Q1409">
            <v>4.16</v>
          </cell>
          <cell r="R1409">
            <v>0</v>
          </cell>
          <cell r="S1409" t="str">
            <v>보통인부</v>
          </cell>
          <cell r="T1409">
            <v>2.34</v>
          </cell>
          <cell r="U1409">
            <v>0</v>
          </cell>
          <cell r="V1409">
            <v>1</v>
          </cell>
          <cell r="AA1409">
            <v>0</v>
          </cell>
          <cell r="AD1409">
            <v>0</v>
          </cell>
          <cell r="AG1409">
            <v>0</v>
          </cell>
        </row>
        <row r="1410">
          <cell r="B1410">
            <v>9021</v>
          </cell>
          <cell r="C1410" t="str">
            <v>셋트앙카</v>
          </cell>
          <cell r="D1410" t="str">
            <v>유입 3Φ6.6/220V 200KVA</v>
          </cell>
          <cell r="E1410" t="str">
            <v>EA</v>
          </cell>
          <cell r="L1410">
            <v>110</v>
          </cell>
          <cell r="O1410">
            <v>110</v>
          </cell>
          <cell r="P1410" t="str">
            <v>플랜트전공</v>
          </cell>
          <cell r="Q1410">
            <v>4.68</v>
          </cell>
          <cell r="R1410">
            <v>0</v>
          </cell>
          <cell r="S1410" t="str">
            <v>보통인부</v>
          </cell>
          <cell r="T1410">
            <v>2.34</v>
          </cell>
          <cell r="U1410">
            <v>0</v>
          </cell>
          <cell r="V1410">
            <v>1</v>
          </cell>
          <cell r="AA1410">
            <v>0</v>
          </cell>
          <cell r="AD1410">
            <v>0</v>
          </cell>
          <cell r="AG1410">
            <v>0</v>
          </cell>
        </row>
        <row r="1411">
          <cell r="B1411">
            <v>9022</v>
          </cell>
          <cell r="C1411" t="str">
            <v>고름몰탈</v>
          </cell>
          <cell r="D1411" t="str">
            <v>T=50mm</v>
          </cell>
          <cell r="E1411" t="str">
            <v>㎡</v>
          </cell>
          <cell r="L1411">
            <v>1991</v>
          </cell>
          <cell r="O1411">
            <v>1991</v>
          </cell>
          <cell r="P1411" t="str">
            <v>배전전공</v>
          </cell>
          <cell r="Q1411">
            <v>0.14399999999999999</v>
          </cell>
          <cell r="R1411">
            <v>0</v>
          </cell>
          <cell r="S1411" t="str">
            <v>특별인부</v>
          </cell>
          <cell r="T1411">
            <v>7.1999999999999995E-2</v>
          </cell>
          <cell r="U1411">
            <v>0</v>
          </cell>
          <cell r="V1411">
            <v>1</v>
          </cell>
          <cell r="AA1411">
            <v>0</v>
          </cell>
          <cell r="AD1411">
            <v>0</v>
          </cell>
          <cell r="AG1411">
            <v>0</v>
          </cell>
        </row>
        <row r="1412">
          <cell r="B1412">
            <v>9023</v>
          </cell>
          <cell r="C1412" t="str">
            <v>액체방수액</v>
          </cell>
          <cell r="D1412" t="str">
            <v>모르터</v>
          </cell>
          <cell r="E1412" t="str">
            <v>ℓ</v>
          </cell>
          <cell r="F1412">
            <v>352</v>
          </cell>
          <cell r="G1412">
            <v>2500</v>
          </cell>
          <cell r="O1412">
            <v>2500</v>
          </cell>
          <cell r="P1412" t="str">
            <v>배전전공</v>
          </cell>
          <cell r="Q1412">
            <v>0.14399999999999999</v>
          </cell>
          <cell r="R1412">
            <v>0</v>
          </cell>
          <cell r="S1412" t="str">
            <v>특별인부</v>
          </cell>
          <cell r="T1412">
            <v>7.1999999999999995E-2</v>
          </cell>
          <cell r="U1412">
            <v>0</v>
          </cell>
          <cell r="V1412">
            <v>1</v>
          </cell>
          <cell r="AA1412">
            <v>0</v>
          </cell>
          <cell r="AD1412">
            <v>0</v>
          </cell>
          <cell r="AG1412">
            <v>0</v>
          </cell>
        </row>
        <row r="1413">
          <cell r="B1413">
            <v>9024</v>
          </cell>
          <cell r="C1413" t="str">
            <v>철근</v>
          </cell>
          <cell r="D1413" t="str">
            <v>D13</v>
          </cell>
          <cell r="E1413" t="str">
            <v>TON</v>
          </cell>
          <cell r="F1413">
            <v>43</v>
          </cell>
          <cell r="G1413">
            <v>340000</v>
          </cell>
          <cell r="O1413">
            <v>340000</v>
          </cell>
          <cell r="P1413" t="str">
            <v>배전전공</v>
          </cell>
          <cell r="Q1413">
            <v>0.14399999999999999</v>
          </cell>
          <cell r="R1413">
            <v>0</v>
          </cell>
          <cell r="S1413" t="str">
            <v>특별인부</v>
          </cell>
          <cell r="T1413">
            <v>7.1999999999999995E-2</v>
          </cell>
          <cell r="U1413">
            <v>0</v>
          </cell>
          <cell r="V1413">
            <v>1</v>
          </cell>
          <cell r="AA1413">
            <v>0</v>
          </cell>
          <cell r="AD1413">
            <v>0</v>
          </cell>
          <cell r="AG1413">
            <v>0</v>
          </cell>
        </row>
        <row r="1414">
          <cell r="B1414">
            <v>9027</v>
          </cell>
          <cell r="C1414" t="str">
            <v>철근</v>
          </cell>
          <cell r="D1414" t="str">
            <v>D10</v>
          </cell>
          <cell r="E1414" t="str">
            <v>㎡</v>
          </cell>
          <cell r="F1414">
            <v>910</v>
          </cell>
          <cell r="G1414">
            <v>66000</v>
          </cell>
          <cell r="L1414">
            <v>329</v>
          </cell>
          <cell r="O1414">
            <v>329</v>
          </cell>
          <cell r="P1414" t="str">
            <v>배전전공</v>
          </cell>
          <cell r="Q1414">
            <v>0.09</v>
          </cell>
          <cell r="R1414">
            <v>0</v>
          </cell>
          <cell r="S1414" t="str">
            <v>보통인부</v>
          </cell>
          <cell r="T1414">
            <v>0.09</v>
          </cell>
          <cell r="U1414">
            <v>0</v>
          </cell>
          <cell r="V1414">
            <v>1</v>
          </cell>
          <cell r="AA1414">
            <v>0</v>
          </cell>
          <cell r="AD1414">
            <v>0</v>
          </cell>
          <cell r="AG1414">
            <v>0</v>
          </cell>
        </row>
        <row r="1415">
          <cell r="B1415">
            <v>9028</v>
          </cell>
          <cell r="C1415" t="str">
            <v>메쉬휀스</v>
          </cell>
          <cell r="D1415" t="str">
            <v>H:1200</v>
          </cell>
          <cell r="E1415" t="str">
            <v>매</v>
          </cell>
          <cell r="F1415">
            <v>319</v>
          </cell>
          <cell r="G1415">
            <v>75000</v>
          </cell>
          <cell r="O1415">
            <v>75000</v>
          </cell>
          <cell r="P1415" t="str">
            <v>배전전공</v>
          </cell>
          <cell r="Q1415">
            <v>0.09</v>
          </cell>
          <cell r="R1415">
            <v>0</v>
          </cell>
          <cell r="S1415" t="str">
            <v>보통인부</v>
          </cell>
          <cell r="T1415">
            <v>0.09</v>
          </cell>
          <cell r="U1415">
            <v>0</v>
          </cell>
          <cell r="V1415">
            <v>1</v>
          </cell>
          <cell r="AA1415">
            <v>0</v>
          </cell>
          <cell r="AD1415">
            <v>0</v>
          </cell>
          <cell r="AG1415">
            <v>0</v>
          </cell>
        </row>
        <row r="1416">
          <cell r="B1416">
            <v>9029</v>
          </cell>
          <cell r="C1416" t="str">
            <v>팔각주주</v>
          </cell>
          <cell r="D1416" t="str">
            <v>팔각ф76.3</v>
          </cell>
          <cell r="E1416" t="str">
            <v>M</v>
          </cell>
          <cell r="F1416">
            <v>318</v>
          </cell>
          <cell r="G1416">
            <v>36000</v>
          </cell>
          <cell r="O1416">
            <v>36000</v>
          </cell>
          <cell r="P1416" t="str">
            <v>배전전공</v>
          </cell>
          <cell r="Q1416">
            <v>0.24</v>
          </cell>
          <cell r="R1416">
            <v>0</v>
          </cell>
          <cell r="S1416" t="str">
            <v>보통인부</v>
          </cell>
          <cell r="T1416">
            <v>0.12</v>
          </cell>
          <cell r="U1416">
            <v>0</v>
          </cell>
          <cell r="V1416">
            <v>1</v>
          </cell>
          <cell r="AA1416">
            <v>0</v>
          </cell>
          <cell r="AD1416">
            <v>0</v>
          </cell>
          <cell r="AG1416">
            <v>0</v>
          </cell>
        </row>
        <row r="1417">
          <cell r="B1417">
            <v>9030</v>
          </cell>
          <cell r="C1417" t="str">
            <v>주주캡</v>
          </cell>
          <cell r="D1417" t="str">
            <v>ф77</v>
          </cell>
          <cell r="E1417" t="str">
            <v>개</v>
          </cell>
          <cell r="F1417">
            <v>312</v>
          </cell>
          <cell r="G1417">
            <v>2000</v>
          </cell>
          <cell r="O1417">
            <v>2000</v>
          </cell>
          <cell r="P1417" t="str">
            <v>내선전공</v>
          </cell>
          <cell r="Q1417">
            <v>0.4</v>
          </cell>
          <cell r="R1417">
            <v>0</v>
          </cell>
          <cell r="U1417">
            <v>0</v>
          </cell>
          <cell r="V1417">
            <v>1</v>
          </cell>
          <cell r="AA1417">
            <v>0</v>
          </cell>
          <cell r="AD1417">
            <v>0</v>
          </cell>
          <cell r="AG1417">
            <v>0</v>
          </cell>
        </row>
        <row r="1418">
          <cell r="B1418">
            <v>10000</v>
          </cell>
          <cell r="C1418" t="str">
            <v>U-볼트</v>
          </cell>
          <cell r="D1418" t="str">
            <v>SUS 24*25</v>
          </cell>
          <cell r="E1418" t="str">
            <v>개</v>
          </cell>
          <cell r="F1418">
            <v>318</v>
          </cell>
          <cell r="G1418">
            <v>19500</v>
          </cell>
          <cell r="L1418">
            <v>300</v>
          </cell>
          <cell r="O1418">
            <v>300</v>
          </cell>
          <cell r="R1418">
            <v>0</v>
          </cell>
          <cell r="U1418">
            <v>0</v>
          </cell>
          <cell r="AA1418">
            <v>0</v>
          </cell>
          <cell r="AD1418">
            <v>0</v>
          </cell>
          <cell r="AG1418">
            <v>0</v>
          </cell>
        </row>
        <row r="1419">
          <cell r="B1419">
            <v>10001</v>
          </cell>
          <cell r="C1419" t="str">
            <v>고정볼트 너트</v>
          </cell>
          <cell r="D1419" t="str">
            <v>SUS M6*120L</v>
          </cell>
          <cell r="E1419" t="str">
            <v>개</v>
          </cell>
          <cell r="F1419">
            <v>312</v>
          </cell>
          <cell r="G1419">
            <v>600</v>
          </cell>
          <cell r="O1419">
            <v>600</v>
          </cell>
          <cell r="R1419">
            <v>0</v>
          </cell>
          <cell r="U1419">
            <v>0</v>
          </cell>
          <cell r="AA1419">
            <v>0</v>
          </cell>
          <cell r="AD1419">
            <v>0</v>
          </cell>
          <cell r="AG1419">
            <v>0</v>
          </cell>
        </row>
        <row r="1420">
          <cell r="B1420">
            <v>10002</v>
          </cell>
          <cell r="C1420" t="str">
            <v>메쉬휀스</v>
          </cell>
          <cell r="D1420" t="str">
            <v>M1800</v>
          </cell>
          <cell r="E1420" t="str">
            <v>매</v>
          </cell>
          <cell r="F1420">
            <v>319</v>
          </cell>
          <cell r="G1420">
            <v>66131</v>
          </cell>
          <cell r="O1420">
            <v>66131</v>
          </cell>
          <cell r="R1420">
            <v>0</v>
          </cell>
          <cell r="U1420">
            <v>0</v>
          </cell>
          <cell r="AA1420">
            <v>0</v>
          </cell>
          <cell r="AD1420">
            <v>0</v>
          </cell>
          <cell r="AG1420">
            <v>0</v>
          </cell>
        </row>
        <row r="1421">
          <cell r="B1421">
            <v>10003</v>
          </cell>
          <cell r="C1421" t="str">
            <v>메쉬고정밴드</v>
          </cell>
          <cell r="D1421" t="str">
            <v>30*25*0.8t</v>
          </cell>
          <cell r="E1421" t="str">
            <v>EA</v>
          </cell>
          <cell r="F1421">
            <v>312</v>
          </cell>
          <cell r="G1421">
            <v>500</v>
          </cell>
          <cell r="O1421">
            <v>500</v>
          </cell>
          <cell r="R1421">
            <v>0</v>
          </cell>
          <cell r="U1421">
            <v>0</v>
          </cell>
          <cell r="AA1421">
            <v>0</v>
          </cell>
          <cell r="AD1421">
            <v>0</v>
          </cell>
          <cell r="AG1421">
            <v>0</v>
          </cell>
        </row>
        <row r="1422">
          <cell r="B1422">
            <v>10004</v>
          </cell>
          <cell r="C1422" t="str">
            <v>사각파이프</v>
          </cell>
          <cell r="D1422" t="str">
            <v>50*50</v>
          </cell>
          <cell r="E1422" t="str">
            <v>M</v>
          </cell>
          <cell r="L1422">
            <v>4000</v>
          </cell>
          <cell r="O1422">
            <v>4000</v>
          </cell>
          <cell r="R1422">
            <v>0</v>
          </cell>
          <cell r="U1422">
            <v>0</v>
          </cell>
          <cell r="AA1422">
            <v>0</v>
          </cell>
          <cell r="AD1422">
            <v>0</v>
          </cell>
          <cell r="AG1422">
            <v>0</v>
          </cell>
        </row>
        <row r="1423">
          <cell r="B1423">
            <v>10005</v>
          </cell>
          <cell r="C1423" t="str">
            <v>시건장치</v>
          </cell>
          <cell r="D1423" t="str">
            <v>M9*130L</v>
          </cell>
          <cell r="E1423" t="str">
            <v>개</v>
          </cell>
          <cell r="F1423">
            <v>318</v>
          </cell>
          <cell r="G1423">
            <v>420</v>
          </cell>
          <cell r="L1423">
            <v>10000</v>
          </cell>
          <cell r="O1423">
            <v>10000</v>
          </cell>
          <cell r="R1423">
            <v>0</v>
          </cell>
          <cell r="U1423">
            <v>0</v>
          </cell>
          <cell r="AA1423">
            <v>0</v>
          </cell>
          <cell r="AD1423">
            <v>0</v>
          </cell>
          <cell r="AG1423">
            <v>0</v>
          </cell>
        </row>
        <row r="1424">
          <cell r="B1424">
            <v>10007</v>
          </cell>
          <cell r="C1424" t="str">
            <v>HINGE</v>
          </cell>
          <cell r="D1424" t="str">
            <v>50*3T</v>
          </cell>
          <cell r="E1424" t="str">
            <v>개</v>
          </cell>
          <cell r="F1424">
            <v>318</v>
          </cell>
          <cell r="G1424">
            <v>500</v>
          </cell>
          <cell r="L1424">
            <v>6000</v>
          </cell>
          <cell r="O1424">
            <v>6000</v>
          </cell>
          <cell r="R1424">
            <v>0</v>
          </cell>
          <cell r="U1424">
            <v>0</v>
          </cell>
          <cell r="AA1424">
            <v>0</v>
          </cell>
          <cell r="AD1424">
            <v>0</v>
          </cell>
          <cell r="AG1424">
            <v>0</v>
          </cell>
        </row>
        <row r="1425">
          <cell r="B1425">
            <v>10009</v>
          </cell>
          <cell r="C1425" t="str">
            <v>11.건축,설비</v>
          </cell>
          <cell r="D1425" t="str">
            <v>50*50*1.6t</v>
          </cell>
          <cell r="E1425" t="str">
            <v>개</v>
          </cell>
          <cell r="F1425">
            <v>318</v>
          </cell>
          <cell r="G1425">
            <v>5570</v>
          </cell>
          <cell r="O1425">
            <v>0</v>
          </cell>
          <cell r="R1425">
            <v>0</v>
          </cell>
          <cell r="U1425">
            <v>0</v>
          </cell>
          <cell r="AA1425">
            <v>0</v>
          </cell>
          <cell r="AD1425">
            <v>0</v>
          </cell>
          <cell r="AG1425">
            <v>0</v>
          </cell>
        </row>
        <row r="1426">
          <cell r="B1426">
            <v>9001</v>
          </cell>
          <cell r="C1426" t="str">
            <v>배전반 철거</v>
          </cell>
          <cell r="D1426" t="str">
            <v>1600W*2550H*2500D</v>
          </cell>
          <cell r="E1426" t="str">
            <v>면</v>
          </cell>
          <cell r="F1426">
            <v>318</v>
          </cell>
          <cell r="L1426">
            <v>10000</v>
          </cell>
          <cell r="O1426">
            <v>0</v>
          </cell>
          <cell r="P1426" t="str">
            <v>플랜트전공</v>
          </cell>
          <cell r="Q1426">
            <v>3.96</v>
          </cell>
          <cell r="R1426">
            <v>3.96</v>
          </cell>
          <cell r="S1426" t="str">
            <v>보통인부</v>
          </cell>
          <cell r="T1426">
            <v>2.79</v>
          </cell>
          <cell r="U1426">
            <v>2.79</v>
          </cell>
          <cell r="V1426">
            <v>1</v>
          </cell>
          <cell r="AA1426">
            <v>0</v>
          </cell>
          <cell r="AD1426">
            <v>0</v>
          </cell>
          <cell r="AG1426">
            <v>0</v>
          </cell>
        </row>
        <row r="1427">
          <cell r="B1427">
            <v>9002</v>
          </cell>
          <cell r="C1427" t="str">
            <v>TR 철거</v>
          </cell>
          <cell r="D1427" t="str">
            <v>MOULD 50KVA</v>
          </cell>
          <cell r="E1427" t="str">
            <v>대</v>
          </cell>
          <cell r="F1427">
            <v>318</v>
          </cell>
          <cell r="L1427">
            <v>6000</v>
          </cell>
          <cell r="O1427">
            <v>0</v>
          </cell>
          <cell r="P1427" t="str">
            <v>배전전공</v>
          </cell>
          <cell r="Q1427">
            <v>1.2</v>
          </cell>
          <cell r="R1427">
            <v>1.2</v>
          </cell>
          <cell r="S1427" t="str">
            <v>보통인부</v>
          </cell>
          <cell r="T1427">
            <v>1.2</v>
          </cell>
          <cell r="U1427">
            <v>1.2</v>
          </cell>
          <cell r="V1427">
            <v>1</v>
          </cell>
          <cell r="AA1427">
            <v>0</v>
          </cell>
          <cell r="AD1427">
            <v>0</v>
          </cell>
          <cell r="AG1427">
            <v>0</v>
          </cell>
        </row>
        <row r="1428">
          <cell r="B1428">
            <v>9003</v>
          </cell>
          <cell r="C1428" t="str">
            <v>TR 철거</v>
          </cell>
          <cell r="D1428" t="str">
            <v>MOULD 75KVA</v>
          </cell>
          <cell r="E1428" t="str">
            <v>대</v>
          </cell>
          <cell r="L1428">
            <v>7200000</v>
          </cell>
          <cell r="M1428">
            <v>7000000</v>
          </cell>
          <cell r="N1428">
            <v>6000000</v>
          </cell>
          <cell r="O1428">
            <v>0</v>
          </cell>
          <cell r="P1428" t="str">
            <v>배전전공</v>
          </cell>
          <cell r="Q1428">
            <v>1.2</v>
          </cell>
          <cell r="R1428">
            <v>1.2</v>
          </cell>
          <cell r="S1428" t="str">
            <v>보통인부</v>
          </cell>
          <cell r="T1428">
            <v>1.2</v>
          </cell>
          <cell r="U1428">
            <v>1.2</v>
          </cell>
          <cell r="V1428">
            <v>1</v>
          </cell>
          <cell r="AA1428">
            <v>0</v>
          </cell>
          <cell r="AD1428">
            <v>0</v>
          </cell>
          <cell r="AG1428">
            <v>0</v>
          </cell>
        </row>
        <row r="1429">
          <cell r="B1429">
            <v>9005</v>
          </cell>
          <cell r="C1429" t="str">
            <v>LDS 철거</v>
          </cell>
          <cell r="D1429" t="str">
            <v>#8 4.0mm</v>
          </cell>
          <cell r="E1429" t="str">
            <v>대</v>
          </cell>
          <cell r="F1429">
            <v>65</v>
          </cell>
          <cell r="G1429">
            <v>522</v>
          </cell>
          <cell r="O1429">
            <v>0</v>
          </cell>
          <cell r="P1429" t="str">
            <v>플랜트전공</v>
          </cell>
          <cell r="Q1429">
            <v>0.7</v>
          </cell>
          <cell r="R1429">
            <v>0.7</v>
          </cell>
          <cell r="S1429" t="str">
            <v>특별인부</v>
          </cell>
          <cell r="T1429">
            <v>0.7</v>
          </cell>
          <cell r="U1429">
            <v>0.7</v>
          </cell>
          <cell r="V1429">
            <v>1</v>
          </cell>
          <cell r="AA1429">
            <v>0</v>
          </cell>
          <cell r="AD1429">
            <v>0</v>
          </cell>
          <cell r="AG1429">
            <v>0</v>
          </cell>
        </row>
        <row r="1430">
          <cell r="B1430">
            <v>9006</v>
          </cell>
          <cell r="C1430" t="str">
            <v>AISS(PANEL 내장형)</v>
          </cell>
          <cell r="D1430" t="str">
            <v>25.8KV 200A 자동</v>
          </cell>
          <cell r="E1430" t="str">
            <v>대</v>
          </cell>
          <cell r="F1430">
            <v>921</v>
          </cell>
          <cell r="G1430">
            <v>1800000</v>
          </cell>
          <cell r="O1430">
            <v>1800000</v>
          </cell>
          <cell r="P1430" t="str">
            <v>배전전공</v>
          </cell>
          <cell r="Q1430">
            <v>0.40800000000000003</v>
          </cell>
          <cell r="R1430">
            <v>0.40799999999999997</v>
          </cell>
          <cell r="S1430" t="str">
            <v>보통인부</v>
          </cell>
          <cell r="T1430">
            <v>0.23399999999999999</v>
          </cell>
          <cell r="U1430">
            <v>0.23400000000000001</v>
          </cell>
          <cell r="V1430">
            <v>1</v>
          </cell>
          <cell r="AA1430">
            <v>0</v>
          </cell>
          <cell r="AD1430">
            <v>0</v>
          </cell>
          <cell r="AG1430">
            <v>0</v>
          </cell>
        </row>
        <row r="1431">
          <cell r="B1431">
            <v>9007</v>
          </cell>
          <cell r="C1431" t="str">
            <v>PFH</v>
          </cell>
          <cell r="D1431" t="str">
            <v>24KV 200A 20A</v>
          </cell>
          <cell r="E1431" t="str">
            <v>개</v>
          </cell>
          <cell r="F1431">
            <v>922</v>
          </cell>
          <cell r="G1431">
            <v>156600</v>
          </cell>
          <cell r="O1431">
            <v>156600</v>
          </cell>
          <cell r="P1431" t="str">
            <v>배전전공</v>
          </cell>
          <cell r="Q1431">
            <v>0.18</v>
          </cell>
          <cell r="R1431">
            <v>0.18</v>
          </cell>
          <cell r="S1431" t="str">
            <v>보통인부</v>
          </cell>
          <cell r="T1431">
            <v>0.14399999999999999</v>
          </cell>
          <cell r="U1431">
            <v>0.14399999999999999</v>
          </cell>
          <cell r="V1431">
            <v>1</v>
          </cell>
          <cell r="AA1431">
            <v>0</v>
          </cell>
          <cell r="AD1431">
            <v>0</v>
          </cell>
          <cell r="AG1431">
            <v>0</v>
          </cell>
        </row>
        <row r="1432">
          <cell r="B1432">
            <v>9008</v>
          </cell>
          <cell r="C1432" t="str">
            <v>PFL</v>
          </cell>
          <cell r="D1432" t="str">
            <v>24KV 200A 65A</v>
          </cell>
          <cell r="E1432" t="str">
            <v>개</v>
          </cell>
          <cell r="F1432">
            <v>922</v>
          </cell>
          <cell r="G1432">
            <v>149300</v>
          </cell>
          <cell r="O1432">
            <v>149300</v>
          </cell>
          <cell r="P1432" t="str">
            <v>배전전공</v>
          </cell>
          <cell r="Q1432">
            <v>0.108</v>
          </cell>
          <cell r="R1432">
            <v>0.108</v>
          </cell>
          <cell r="U1432">
            <v>0</v>
          </cell>
          <cell r="V1432">
            <v>1</v>
          </cell>
          <cell r="AA1432">
            <v>0</v>
          </cell>
          <cell r="AD1432">
            <v>0</v>
          </cell>
          <cell r="AG1432">
            <v>0</v>
          </cell>
        </row>
        <row r="1433">
          <cell r="B1433">
            <v>9009</v>
          </cell>
          <cell r="C1433" t="str">
            <v>PFL</v>
          </cell>
          <cell r="D1433" t="str">
            <v>24KV 200A 20A</v>
          </cell>
          <cell r="E1433" t="str">
            <v>개</v>
          </cell>
          <cell r="F1433">
            <v>922</v>
          </cell>
          <cell r="G1433">
            <v>114700</v>
          </cell>
          <cell r="O1433">
            <v>114700</v>
          </cell>
          <cell r="P1433" t="str">
            <v>배전전공</v>
          </cell>
          <cell r="Q1433">
            <v>0.108</v>
          </cell>
          <cell r="R1433">
            <v>0.108</v>
          </cell>
          <cell r="U1433">
            <v>0</v>
          </cell>
          <cell r="V1433">
            <v>1</v>
          </cell>
          <cell r="AA1433">
            <v>0</v>
          </cell>
          <cell r="AD1433">
            <v>0</v>
          </cell>
          <cell r="AG1433">
            <v>0</v>
          </cell>
        </row>
        <row r="1434">
          <cell r="B1434">
            <v>9010</v>
          </cell>
          <cell r="C1434" t="str">
            <v>MOF 22.9KV(유입)</v>
          </cell>
          <cell r="D1434" t="str">
            <v>5-15/5A 0.5급75in</v>
          </cell>
          <cell r="E1434" t="str">
            <v>대</v>
          </cell>
          <cell r="F1434">
            <v>52</v>
          </cell>
          <cell r="G1434">
            <v>440</v>
          </cell>
          <cell r="H1434">
            <v>988</v>
          </cell>
          <cell r="I1434">
            <v>950000</v>
          </cell>
          <cell r="O1434">
            <v>950000</v>
          </cell>
          <cell r="P1434" t="str">
            <v>플랜트전공</v>
          </cell>
          <cell r="Q1434">
            <v>1.5</v>
          </cell>
          <cell r="R1434">
            <v>1.5</v>
          </cell>
          <cell r="S1434" t="str">
            <v>보통인부</v>
          </cell>
          <cell r="T1434">
            <v>0.5</v>
          </cell>
          <cell r="U1434">
            <v>0.5</v>
          </cell>
          <cell r="V1434">
            <v>1</v>
          </cell>
          <cell r="AA1434">
            <v>0</v>
          </cell>
          <cell r="AD1434">
            <v>0</v>
          </cell>
          <cell r="AG1434">
            <v>0</v>
          </cell>
        </row>
        <row r="1435">
          <cell r="B1435">
            <v>9011</v>
          </cell>
          <cell r="C1435" t="str">
            <v>PIT 덮개</v>
          </cell>
          <cell r="D1435" t="str">
            <v>300*800*4.5t</v>
          </cell>
          <cell r="E1435" t="str">
            <v>개</v>
          </cell>
          <cell r="F1435">
            <v>71</v>
          </cell>
          <cell r="G1435">
            <v>2888</v>
          </cell>
          <cell r="L1435">
            <v>80000</v>
          </cell>
          <cell r="O1435">
            <v>80000</v>
          </cell>
          <cell r="R1435">
            <v>0</v>
          </cell>
          <cell r="AA1435">
            <v>0</v>
          </cell>
          <cell r="AD1435">
            <v>0</v>
          </cell>
          <cell r="AG1435">
            <v>0</v>
          </cell>
        </row>
        <row r="1436">
          <cell r="B1436">
            <v>9012</v>
          </cell>
          <cell r="C1436" t="str">
            <v>점검구 문</v>
          </cell>
          <cell r="D1436" t="str">
            <v>400W*2550H</v>
          </cell>
          <cell r="E1436" t="str">
            <v>개</v>
          </cell>
          <cell r="F1436">
            <v>76</v>
          </cell>
          <cell r="G1436">
            <v>5970</v>
          </cell>
          <cell r="L1436">
            <v>226000</v>
          </cell>
          <cell r="O1436">
            <v>226000</v>
          </cell>
          <cell r="R1436">
            <v>0</v>
          </cell>
          <cell r="AA1436">
            <v>0</v>
          </cell>
          <cell r="AD1436">
            <v>0</v>
          </cell>
          <cell r="AG1436">
            <v>0</v>
          </cell>
        </row>
        <row r="1437">
          <cell r="B1437">
            <v>9013</v>
          </cell>
          <cell r="C1437" t="str">
            <v>JOINT SET (BOLT/NUT)</v>
          </cell>
          <cell r="D1437" t="str">
            <v>D50</v>
          </cell>
          <cell r="E1437" t="str">
            <v>개</v>
          </cell>
          <cell r="F1437">
            <v>76</v>
          </cell>
          <cell r="G1437">
            <v>7936</v>
          </cell>
          <cell r="L1437">
            <v>4400</v>
          </cell>
          <cell r="O1437">
            <v>4400</v>
          </cell>
          <cell r="R1437">
            <v>0</v>
          </cell>
          <cell r="AA1437">
            <v>0</v>
          </cell>
          <cell r="AD1437">
            <v>0</v>
          </cell>
          <cell r="AG1437">
            <v>0</v>
          </cell>
        </row>
        <row r="1438">
          <cell r="B1438">
            <v>9014</v>
          </cell>
          <cell r="C1438" t="str">
            <v>TR 철거</v>
          </cell>
          <cell r="D1438" t="str">
            <v>MOULD 3Φ150KVA</v>
          </cell>
          <cell r="E1438" t="str">
            <v>대</v>
          </cell>
          <cell r="F1438">
            <v>66</v>
          </cell>
          <cell r="G1438">
            <v>460</v>
          </cell>
          <cell r="O1438">
            <v>0</v>
          </cell>
          <cell r="P1438" t="str">
            <v>배전전공</v>
          </cell>
          <cell r="Q1438">
            <v>1.2</v>
          </cell>
          <cell r="R1438">
            <v>1.2</v>
          </cell>
          <cell r="S1438" t="str">
            <v>보통인부</v>
          </cell>
          <cell r="T1438">
            <v>1.2</v>
          </cell>
          <cell r="U1438">
            <v>1.2</v>
          </cell>
          <cell r="V1438">
            <v>1</v>
          </cell>
          <cell r="AA1438">
            <v>0</v>
          </cell>
          <cell r="AD1438">
            <v>0</v>
          </cell>
          <cell r="AG1438">
            <v>0</v>
          </cell>
        </row>
        <row r="1439">
          <cell r="B1439">
            <v>9015</v>
          </cell>
          <cell r="C1439" t="str">
            <v>TR 신설</v>
          </cell>
          <cell r="D1439" t="str">
            <v>MOULD 3Φ200KVA</v>
          </cell>
          <cell r="E1439" t="str">
            <v>대</v>
          </cell>
          <cell r="F1439">
            <v>96</v>
          </cell>
          <cell r="G1439">
            <v>31</v>
          </cell>
          <cell r="O1439">
            <v>0</v>
          </cell>
          <cell r="P1439" t="str">
            <v>배전전공</v>
          </cell>
          <cell r="Q1439">
            <v>1.2</v>
          </cell>
          <cell r="R1439">
            <v>1.2</v>
          </cell>
          <cell r="S1439" t="str">
            <v>보통인부</v>
          </cell>
          <cell r="T1439">
            <v>1.2</v>
          </cell>
          <cell r="U1439">
            <v>1.2</v>
          </cell>
          <cell r="V1439">
            <v>1</v>
          </cell>
          <cell r="AA1439">
            <v>0</v>
          </cell>
          <cell r="AD1439">
            <v>0</v>
          </cell>
          <cell r="AG1439">
            <v>0</v>
          </cell>
        </row>
        <row r="1440">
          <cell r="B1440">
            <v>9016</v>
          </cell>
          <cell r="C1440" t="str">
            <v>TR 철거</v>
          </cell>
          <cell r="D1440" t="str">
            <v>유입 3Φ22.9/6.6KV 1000KVA</v>
          </cell>
          <cell r="E1440" t="str">
            <v>대</v>
          </cell>
          <cell r="F1440">
            <v>93</v>
          </cell>
          <cell r="G1440">
            <v>16</v>
          </cell>
          <cell r="O1440">
            <v>0</v>
          </cell>
          <cell r="P1440" t="str">
            <v>배전전공</v>
          </cell>
          <cell r="Q1440">
            <v>2.3919999999999999</v>
          </cell>
          <cell r="R1440">
            <v>2.3919999999999999</v>
          </cell>
          <cell r="S1440" t="str">
            <v>특별인부</v>
          </cell>
          <cell r="T1440">
            <v>2.8080000000000003</v>
          </cell>
          <cell r="U1440">
            <v>2.8079999999999998</v>
          </cell>
          <cell r="V1440">
            <v>1</v>
          </cell>
          <cell r="AA1440">
            <v>0</v>
          </cell>
          <cell r="AD1440">
            <v>0</v>
          </cell>
          <cell r="AG1440">
            <v>0</v>
          </cell>
        </row>
        <row r="1441">
          <cell r="B1441">
            <v>9017</v>
          </cell>
          <cell r="C1441" t="str">
            <v>TR 설치</v>
          </cell>
          <cell r="D1441" t="str">
            <v>유입 3Φ22.9/6.6KV 1500KVA</v>
          </cell>
          <cell r="E1441" t="str">
            <v>대</v>
          </cell>
          <cell r="F1441">
            <v>94</v>
          </cell>
          <cell r="G1441">
            <v>1140</v>
          </cell>
          <cell r="L1441">
            <v>16500000</v>
          </cell>
          <cell r="O1441">
            <v>16500000</v>
          </cell>
          <cell r="P1441" t="str">
            <v>배전전공</v>
          </cell>
          <cell r="Q1441">
            <v>14.196</v>
          </cell>
          <cell r="R1441">
            <v>14.196</v>
          </cell>
          <cell r="S1441" t="str">
            <v>특별인부</v>
          </cell>
          <cell r="T1441">
            <v>15.444000000000001</v>
          </cell>
          <cell r="U1441">
            <v>15.444000000000001</v>
          </cell>
          <cell r="V1441">
            <v>1</v>
          </cell>
          <cell r="W1441" t="str">
            <v>전7-18</v>
          </cell>
          <cell r="Y1441" t="str">
            <v>통신내선공</v>
          </cell>
          <cell r="Z1441">
            <v>0.08</v>
          </cell>
          <cell r="AA1441">
            <v>0</v>
          </cell>
          <cell r="AD1441">
            <v>0</v>
          </cell>
          <cell r="AE1441">
            <v>1</v>
          </cell>
          <cell r="AF1441" t="str">
            <v>통3-3-12</v>
          </cell>
          <cell r="AG1441">
            <v>0</v>
          </cell>
        </row>
        <row r="1442">
          <cell r="B1442">
            <v>9018</v>
          </cell>
          <cell r="C1442" t="str">
            <v>TR 철거</v>
          </cell>
          <cell r="D1442" t="str">
            <v>유입 3Φ6.6/220V 100KVA</v>
          </cell>
          <cell r="E1442" t="str">
            <v>대</v>
          </cell>
          <cell r="F1442">
            <v>761</v>
          </cell>
          <cell r="G1442">
            <v>22000</v>
          </cell>
          <cell r="H1442">
            <v>1145</v>
          </cell>
          <cell r="I1442">
            <v>25000</v>
          </cell>
          <cell r="O1442">
            <v>0</v>
          </cell>
          <cell r="P1442" t="str">
            <v>비계공</v>
          </cell>
          <cell r="Q1442">
            <v>0.52</v>
          </cell>
          <cell r="R1442">
            <v>0.52</v>
          </cell>
          <cell r="S1442" t="str">
            <v>보통인부</v>
          </cell>
          <cell r="T1442">
            <v>0.58499999999999996</v>
          </cell>
          <cell r="U1442">
            <v>0.58499999999999996</v>
          </cell>
          <cell r="V1442">
            <v>1</v>
          </cell>
          <cell r="W1442" t="str">
            <v>전5-29</v>
          </cell>
          <cell r="AA1442">
            <v>0</v>
          </cell>
          <cell r="AD1442">
            <v>0</v>
          </cell>
          <cell r="AG1442">
            <v>0</v>
          </cell>
        </row>
        <row r="1443">
          <cell r="B1443">
            <v>9019</v>
          </cell>
          <cell r="C1443" t="str">
            <v>TR 철거</v>
          </cell>
          <cell r="D1443" t="str">
            <v>유입 1Φ6.6/220V 100KVA</v>
          </cell>
          <cell r="E1443" t="str">
            <v>대</v>
          </cell>
          <cell r="F1443">
            <v>761</v>
          </cell>
          <cell r="G1443">
            <v>25000</v>
          </cell>
          <cell r="H1443">
            <v>1145</v>
          </cell>
          <cell r="I1443">
            <v>25000</v>
          </cell>
          <cell r="O1443">
            <v>0</v>
          </cell>
          <cell r="P1443" t="str">
            <v>비계공</v>
          </cell>
          <cell r="Q1443">
            <v>0.4</v>
          </cell>
          <cell r="R1443">
            <v>0.4</v>
          </cell>
          <cell r="S1443" t="str">
            <v>보통인부</v>
          </cell>
          <cell r="T1443">
            <v>0.45</v>
          </cell>
          <cell r="U1443">
            <v>0.45</v>
          </cell>
          <cell r="V1443">
            <v>1</v>
          </cell>
          <cell r="W1443" t="str">
            <v>전5-29</v>
          </cell>
          <cell r="AA1443">
            <v>0</v>
          </cell>
          <cell r="AD1443">
            <v>0</v>
          </cell>
          <cell r="AG1443">
            <v>0</v>
          </cell>
        </row>
        <row r="1444">
          <cell r="B1444">
            <v>9020</v>
          </cell>
          <cell r="C1444" t="str">
            <v>TR 신설</v>
          </cell>
          <cell r="D1444" t="str">
            <v>유입 3Φ6.6/380V 500KVA</v>
          </cell>
          <cell r="E1444" t="str">
            <v>대</v>
          </cell>
          <cell r="F1444">
            <v>891</v>
          </cell>
          <cell r="G1444">
            <v>6457000</v>
          </cell>
          <cell r="H1444">
            <v>1145</v>
          </cell>
          <cell r="I1444">
            <v>3000</v>
          </cell>
          <cell r="O1444">
            <v>6457000</v>
          </cell>
          <cell r="P1444" t="str">
            <v>플랜트전공</v>
          </cell>
          <cell r="Q1444">
            <v>4.16</v>
          </cell>
          <cell r="R1444">
            <v>4.16</v>
          </cell>
          <cell r="S1444" t="str">
            <v>보통인부</v>
          </cell>
          <cell r="T1444">
            <v>2.34</v>
          </cell>
          <cell r="U1444">
            <v>2.34</v>
          </cell>
          <cell r="V1444">
            <v>1</v>
          </cell>
          <cell r="W1444" t="str">
            <v>전5-29</v>
          </cell>
          <cell r="AA1444">
            <v>0</v>
          </cell>
          <cell r="AD1444">
            <v>0</v>
          </cell>
          <cell r="AG1444">
            <v>0</v>
          </cell>
        </row>
        <row r="1445">
          <cell r="B1445">
            <v>9021</v>
          </cell>
          <cell r="C1445" t="str">
            <v>TR 이설</v>
          </cell>
          <cell r="D1445" t="str">
            <v>유입 3Φ6.6/220V 200KVA</v>
          </cell>
          <cell r="E1445" t="str">
            <v>대</v>
          </cell>
          <cell r="O1445">
            <v>0</v>
          </cell>
          <cell r="P1445" t="str">
            <v>플랜트전공</v>
          </cell>
          <cell r="Q1445">
            <v>4.68</v>
          </cell>
          <cell r="R1445">
            <v>4.68</v>
          </cell>
          <cell r="S1445" t="str">
            <v>보통인부</v>
          </cell>
          <cell r="T1445">
            <v>2.34</v>
          </cell>
          <cell r="U1445">
            <v>2.34</v>
          </cell>
          <cell r="V1445">
            <v>1</v>
          </cell>
          <cell r="AA1445">
            <v>0</v>
          </cell>
          <cell r="AD1445">
            <v>0</v>
          </cell>
          <cell r="AG1445">
            <v>0</v>
          </cell>
        </row>
        <row r="1446">
          <cell r="B1446">
            <v>9022</v>
          </cell>
          <cell r="C1446" t="str">
            <v>CT 철거</v>
          </cell>
          <cell r="D1446" t="str">
            <v>300/5A</v>
          </cell>
          <cell r="E1446" t="str">
            <v>개</v>
          </cell>
          <cell r="O1446">
            <v>0</v>
          </cell>
          <cell r="P1446" t="str">
            <v>배전전공</v>
          </cell>
          <cell r="Q1446">
            <v>0.14399999999999999</v>
          </cell>
          <cell r="R1446">
            <v>0.14399999999999999</v>
          </cell>
          <cell r="S1446" t="str">
            <v>특별인부</v>
          </cell>
          <cell r="T1446">
            <v>7.1999999999999995E-2</v>
          </cell>
          <cell r="U1446">
            <v>7.1999999999999995E-2</v>
          </cell>
          <cell r="V1446">
            <v>1</v>
          </cell>
          <cell r="AA1446">
            <v>0</v>
          </cell>
          <cell r="AD1446">
            <v>0</v>
          </cell>
          <cell r="AG1446">
            <v>0</v>
          </cell>
        </row>
        <row r="1447">
          <cell r="B1447">
            <v>9023</v>
          </cell>
          <cell r="C1447" t="str">
            <v>CT 신설</v>
          </cell>
          <cell r="D1447" t="str">
            <v>400/5A</v>
          </cell>
          <cell r="E1447" t="str">
            <v>개</v>
          </cell>
          <cell r="O1447">
            <v>0</v>
          </cell>
          <cell r="P1447" t="str">
            <v>배전전공</v>
          </cell>
          <cell r="Q1447">
            <v>0.14399999999999999</v>
          </cell>
          <cell r="R1447">
            <v>0.14399999999999999</v>
          </cell>
          <cell r="S1447" t="str">
            <v>특별인부</v>
          </cell>
          <cell r="T1447">
            <v>7.1999999999999995E-2</v>
          </cell>
          <cell r="U1447">
            <v>7.1999999999999995E-2</v>
          </cell>
          <cell r="V1447">
            <v>1</v>
          </cell>
          <cell r="AA1447">
            <v>0</v>
          </cell>
          <cell r="AD1447">
            <v>0</v>
          </cell>
          <cell r="AG1447">
            <v>0</v>
          </cell>
        </row>
        <row r="1448">
          <cell r="B1448">
            <v>9024</v>
          </cell>
          <cell r="C1448" t="str">
            <v>PF 신설</v>
          </cell>
          <cell r="E1448" t="str">
            <v>개</v>
          </cell>
          <cell r="O1448">
            <v>0</v>
          </cell>
          <cell r="P1448" t="str">
            <v>배전전공</v>
          </cell>
          <cell r="Q1448">
            <v>0.14399999999999999</v>
          </cell>
          <cell r="R1448">
            <v>0.14399999999999999</v>
          </cell>
          <cell r="S1448" t="str">
            <v>특별인부</v>
          </cell>
          <cell r="T1448">
            <v>7.1999999999999995E-2</v>
          </cell>
          <cell r="U1448">
            <v>7.1999999999999995E-2</v>
          </cell>
          <cell r="V1448">
            <v>1</v>
          </cell>
          <cell r="AA1448">
            <v>0</v>
          </cell>
          <cell r="AD1448">
            <v>0</v>
          </cell>
          <cell r="AG1448">
            <v>0</v>
          </cell>
        </row>
        <row r="1449">
          <cell r="B1449">
            <v>9027</v>
          </cell>
          <cell r="C1449" t="str">
            <v>COS 신설</v>
          </cell>
          <cell r="D1449" t="str">
            <v>6.6KV 50A</v>
          </cell>
          <cell r="E1449" t="str">
            <v>개</v>
          </cell>
          <cell r="F1449">
            <v>910</v>
          </cell>
          <cell r="G1449">
            <v>66000</v>
          </cell>
          <cell r="O1449">
            <v>66000</v>
          </cell>
          <cell r="P1449" t="str">
            <v>배전전공</v>
          </cell>
          <cell r="Q1449">
            <v>0.09</v>
          </cell>
          <cell r="R1449">
            <v>0.09</v>
          </cell>
          <cell r="S1449" t="str">
            <v>보통인부</v>
          </cell>
          <cell r="T1449">
            <v>0.09</v>
          </cell>
          <cell r="U1449">
            <v>0.09</v>
          </cell>
          <cell r="V1449">
            <v>1</v>
          </cell>
          <cell r="AA1449">
            <v>0</v>
          </cell>
          <cell r="AD1449">
            <v>0</v>
          </cell>
          <cell r="AG1449">
            <v>0</v>
          </cell>
        </row>
        <row r="1450">
          <cell r="B1450">
            <v>9028</v>
          </cell>
          <cell r="C1450" t="str">
            <v>COS 신설</v>
          </cell>
          <cell r="D1450" t="str">
            <v>6.6KV 100A</v>
          </cell>
          <cell r="E1450" t="str">
            <v>개</v>
          </cell>
          <cell r="F1450">
            <v>910</v>
          </cell>
          <cell r="G1450">
            <v>70000</v>
          </cell>
          <cell r="O1450">
            <v>70000</v>
          </cell>
          <cell r="P1450" t="str">
            <v>배전전공</v>
          </cell>
          <cell r="Q1450">
            <v>0.09</v>
          </cell>
          <cell r="R1450">
            <v>0.09</v>
          </cell>
          <cell r="S1450" t="str">
            <v>보통인부</v>
          </cell>
          <cell r="T1450">
            <v>0.09</v>
          </cell>
          <cell r="U1450">
            <v>0.09</v>
          </cell>
          <cell r="V1450">
            <v>1</v>
          </cell>
          <cell r="AA1450">
            <v>0</v>
          </cell>
          <cell r="AD1450">
            <v>0</v>
          </cell>
          <cell r="AG1450">
            <v>0</v>
          </cell>
        </row>
        <row r="1451">
          <cell r="B1451">
            <v>9029</v>
          </cell>
          <cell r="C1451" t="str">
            <v>COS 신설</v>
          </cell>
          <cell r="D1451" t="str">
            <v>25KV 100A</v>
          </cell>
          <cell r="E1451" t="str">
            <v>개</v>
          </cell>
          <cell r="F1451">
            <v>910</v>
          </cell>
          <cell r="G1451">
            <v>53000</v>
          </cell>
          <cell r="O1451">
            <v>53000</v>
          </cell>
          <cell r="P1451" t="str">
            <v>배전전공</v>
          </cell>
          <cell r="Q1451">
            <v>0.24</v>
          </cell>
          <cell r="R1451">
            <v>0.24</v>
          </cell>
          <cell r="S1451" t="str">
            <v>보통인부</v>
          </cell>
          <cell r="T1451">
            <v>0.12</v>
          </cell>
          <cell r="U1451">
            <v>0.12</v>
          </cell>
          <cell r="V1451">
            <v>1</v>
          </cell>
          <cell r="AA1451">
            <v>0</v>
          </cell>
          <cell r="AD1451">
            <v>0</v>
          </cell>
          <cell r="AG1451">
            <v>0</v>
          </cell>
        </row>
        <row r="1452">
          <cell r="B1452">
            <v>9030</v>
          </cell>
          <cell r="C1452" t="str">
            <v>RING CT</v>
          </cell>
          <cell r="D1452" t="str">
            <v>5~300A/5A 1.0급</v>
          </cell>
          <cell r="E1452" t="str">
            <v>개</v>
          </cell>
          <cell r="F1452">
            <v>932</v>
          </cell>
          <cell r="G1452">
            <v>8400</v>
          </cell>
          <cell r="O1452">
            <v>8400</v>
          </cell>
          <cell r="P1452" t="str">
            <v>내선전공</v>
          </cell>
          <cell r="Q1452">
            <v>0.4</v>
          </cell>
          <cell r="R1452">
            <v>0.4</v>
          </cell>
          <cell r="U1452">
            <v>0</v>
          </cell>
          <cell r="V1452">
            <v>1</v>
          </cell>
          <cell r="AA1452">
            <v>0</v>
          </cell>
          <cell r="AD1452">
            <v>0</v>
          </cell>
          <cell r="AG1452">
            <v>0</v>
          </cell>
        </row>
        <row r="1453">
          <cell r="B1453">
            <v>10000</v>
          </cell>
          <cell r="C1453" t="str">
            <v>메쉬휀스</v>
          </cell>
          <cell r="D1453" t="str">
            <v>1000*2000</v>
          </cell>
          <cell r="E1453" t="str">
            <v>매</v>
          </cell>
          <cell r="F1453">
            <v>318</v>
          </cell>
          <cell r="G1453">
            <v>19500</v>
          </cell>
          <cell r="O1453">
            <v>19500</v>
          </cell>
          <cell r="R1453">
            <v>0</v>
          </cell>
          <cell r="U1453">
            <v>0</v>
          </cell>
          <cell r="AA1453">
            <v>0</v>
          </cell>
          <cell r="AD1453">
            <v>0</v>
          </cell>
          <cell r="AG1453">
            <v>0</v>
          </cell>
        </row>
        <row r="1454">
          <cell r="B1454">
            <v>10001</v>
          </cell>
          <cell r="C1454" t="str">
            <v>메쉬휀스</v>
          </cell>
          <cell r="D1454" t="str">
            <v>1800*2000</v>
          </cell>
          <cell r="E1454" t="str">
            <v>매</v>
          </cell>
          <cell r="F1454">
            <v>311</v>
          </cell>
          <cell r="G1454">
            <v>62000</v>
          </cell>
          <cell r="O1454">
            <v>62000</v>
          </cell>
          <cell r="R1454">
            <v>0</v>
          </cell>
          <cell r="U1454">
            <v>0</v>
          </cell>
          <cell r="AA1454">
            <v>0</v>
          </cell>
          <cell r="AD1454">
            <v>0</v>
          </cell>
          <cell r="AG1454">
            <v>0</v>
          </cell>
        </row>
        <row r="1455">
          <cell r="B1455">
            <v>10002</v>
          </cell>
          <cell r="C1455" t="str">
            <v>주  주</v>
          </cell>
          <cell r="D1455" t="str">
            <v>ф76.3</v>
          </cell>
          <cell r="E1455" t="str">
            <v>M</v>
          </cell>
          <cell r="F1455">
            <v>318</v>
          </cell>
          <cell r="G1455">
            <v>10500</v>
          </cell>
          <cell r="O1455">
            <v>10500</v>
          </cell>
          <cell r="R1455">
            <v>0</v>
          </cell>
          <cell r="U1455">
            <v>0</v>
          </cell>
          <cell r="AA1455">
            <v>0</v>
          </cell>
          <cell r="AD1455">
            <v>0</v>
          </cell>
          <cell r="AG1455">
            <v>0</v>
          </cell>
        </row>
        <row r="1456">
          <cell r="B1456">
            <v>10003</v>
          </cell>
          <cell r="C1456" t="str">
            <v>주주캡</v>
          </cell>
          <cell r="D1456" t="str">
            <v>ф76.3</v>
          </cell>
          <cell r="E1456" t="str">
            <v>개</v>
          </cell>
          <cell r="F1456">
            <v>318</v>
          </cell>
          <cell r="G1456">
            <v>1200</v>
          </cell>
          <cell r="O1456">
            <v>1200</v>
          </cell>
          <cell r="R1456">
            <v>0</v>
          </cell>
          <cell r="U1456">
            <v>0</v>
          </cell>
          <cell r="AA1456">
            <v>0</v>
          </cell>
          <cell r="AD1456">
            <v>0</v>
          </cell>
          <cell r="AG1456">
            <v>0</v>
          </cell>
        </row>
        <row r="1457">
          <cell r="B1457">
            <v>10004</v>
          </cell>
          <cell r="C1457" t="str">
            <v>U-볼트</v>
          </cell>
          <cell r="D1457" t="str">
            <v>SUS 24*25</v>
          </cell>
          <cell r="E1457" t="str">
            <v>개</v>
          </cell>
          <cell r="L1457">
            <v>300</v>
          </cell>
          <cell r="O1457">
            <v>300</v>
          </cell>
          <cell r="R1457">
            <v>0</v>
          </cell>
          <cell r="U1457">
            <v>0</v>
          </cell>
          <cell r="AA1457">
            <v>0</v>
          </cell>
          <cell r="AD1457">
            <v>0</v>
          </cell>
          <cell r="AG1457">
            <v>0</v>
          </cell>
        </row>
        <row r="1458">
          <cell r="B1458">
            <v>10005</v>
          </cell>
          <cell r="C1458" t="str">
            <v>고정볼트 너트</v>
          </cell>
          <cell r="D1458" t="str">
            <v>M9*130L</v>
          </cell>
          <cell r="E1458" t="str">
            <v>개</v>
          </cell>
          <cell r="F1458">
            <v>318</v>
          </cell>
          <cell r="G1458">
            <v>420</v>
          </cell>
          <cell r="O1458">
            <v>420</v>
          </cell>
          <cell r="R1458">
            <v>0</v>
          </cell>
          <cell r="U1458">
            <v>0</v>
          </cell>
          <cell r="AA1458">
            <v>0</v>
          </cell>
          <cell r="AD1458">
            <v>0</v>
          </cell>
          <cell r="AG1458">
            <v>0</v>
          </cell>
        </row>
        <row r="1459">
          <cell r="B1459">
            <v>10007</v>
          </cell>
          <cell r="C1459" t="str">
            <v>메쉬고정밴드</v>
          </cell>
          <cell r="D1459" t="str">
            <v>SUS 25*65*0.8t</v>
          </cell>
          <cell r="E1459" t="str">
            <v>EA</v>
          </cell>
          <cell r="F1459">
            <v>318</v>
          </cell>
          <cell r="G1459">
            <v>500</v>
          </cell>
          <cell r="O1459">
            <v>500</v>
          </cell>
          <cell r="R1459">
            <v>0</v>
          </cell>
          <cell r="U1459">
            <v>0</v>
          </cell>
          <cell r="AA1459">
            <v>0</v>
          </cell>
          <cell r="AD1459">
            <v>0</v>
          </cell>
          <cell r="AG1459">
            <v>0</v>
          </cell>
        </row>
        <row r="1460">
          <cell r="B1460">
            <v>10009</v>
          </cell>
          <cell r="C1460" t="str">
            <v>사각파이프</v>
          </cell>
          <cell r="D1460" t="str">
            <v>50*50*1.6t</v>
          </cell>
          <cell r="E1460" t="str">
            <v>개</v>
          </cell>
          <cell r="F1460">
            <v>318</v>
          </cell>
          <cell r="G1460">
            <v>5570</v>
          </cell>
          <cell r="O1460">
            <v>5570</v>
          </cell>
          <cell r="R1460">
            <v>0</v>
          </cell>
          <cell r="U1460">
            <v>0</v>
          </cell>
          <cell r="AA1460">
            <v>0</v>
          </cell>
          <cell r="AD1460">
            <v>0</v>
          </cell>
          <cell r="AG1460">
            <v>0</v>
          </cell>
        </row>
        <row r="1461">
          <cell r="B1461">
            <v>10010</v>
          </cell>
          <cell r="C1461" t="str">
            <v>시건장치</v>
          </cell>
          <cell r="E1461" t="str">
            <v>개</v>
          </cell>
          <cell r="F1461">
            <v>318</v>
          </cell>
          <cell r="L1461">
            <v>10000</v>
          </cell>
          <cell r="O1461">
            <v>10000</v>
          </cell>
          <cell r="R1461">
            <v>0</v>
          </cell>
          <cell r="U1461">
            <v>0</v>
          </cell>
          <cell r="AA1461">
            <v>0</v>
          </cell>
          <cell r="AD1461">
            <v>0</v>
          </cell>
          <cell r="AG1461">
            <v>0</v>
          </cell>
        </row>
        <row r="1462">
          <cell r="B1462">
            <v>10011</v>
          </cell>
          <cell r="C1462" t="str">
            <v>HINGE</v>
          </cell>
          <cell r="D1462" t="str">
            <v>50*3T</v>
          </cell>
          <cell r="E1462" t="str">
            <v>개</v>
          </cell>
          <cell r="F1462">
            <v>318</v>
          </cell>
          <cell r="L1462">
            <v>6000</v>
          </cell>
          <cell r="O1462">
            <v>6000</v>
          </cell>
          <cell r="R1462">
            <v>0</v>
          </cell>
          <cell r="U1462">
            <v>0</v>
          </cell>
          <cell r="AA1462">
            <v>0</v>
          </cell>
          <cell r="AD1462">
            <v>0</v>
          </cell>
          <cell r="AG1462">
            <v>0</v>
          </cell>
        </row>
        <row r="1463">
          <cell r="B1463">
            <v>11252</v>
          </cell>
          <cell r="C1463" t="str">
            <v>피뢰침(Support,Base포함)</v>
          </cell>
          <cell r="D1463" t="str">
            <v>고압펄스</v>
          </cell>
          <cell r="E1463" t="str">
            <v>개</v>
          </cell>
          <cell r="L1463">
            <v>7200000</v>
          </cell>
          <cell r="M1463">
            <v>7000000</v>
          </cell>
          <cell r="N1463">
            <v>6000000</v>
          </cell>
          <cell r="O1463">
            <v>6000000</v>
          </cell>
          <cell r="R1463">
            <v>0</v>
          </cell>
          <cell r="U1463">
            <v>0</v>
          </cell>
          <cell r="AA1463">
            <v>0</v>
          </cell>
          <cell r="AD1463">
            <v>0</v>
          </cell>
          <cell r="AG1463">
            <v>0</v>
          </cell>
        </row>
        <row r="1464">
          <cell r="B1464">
            <v>5006</v>
          </cell>
          <cell r="C1464" t="str">
            <v>어니얼링(소)철선</v>
          </cell>
          <cell r="D1464" t="str">
            <v>#8 4.0mm</v>
          </cell>
          <cell r="E1464" t="str">
            <v>KG</v>
          </cell>
          <cell r="F1464">
            <v>65</v>
          </cell>
          <cell r="G1464">
            <v>522</v>
          </cell>
          <cell r="O1464">
            <v>522</v>
          </cell>
          <cell r="R1464">
            <v>0</v>
          </cell>
          <cell r="U1464">
            <v>0</v>
          </cell>
          <cell r="AA1464">
            <v>0</v>
          </cell>
          <cell r="AD1464">
            <v>0</v>
          </cell>
          <cell r="AG1464">
            <v>0</v>
          </cell>
        </row>
        <row r="1465">
          <cell r="B1465">
            <v>5004</v>
          </cell>
          <cell r="C1465" t="str">
            <v>내수합판</v>
          </cell>
          <cell r="D1465" t="str">
            <v>12T</v>
          </cell>
          <cell r="E1465" t="str">
            <v>㎡</v>
          </cell>
          <cell r="F1465">
            <v>511</v>
          </cell>
          <cell r="G1465">
            <v>6047</v>
          </cell>
          <cell r="O1465">
            <v>6047</v>
          </cell>
          <cell r="R1465">
            <v>0</v>
          </cell>
          <cell r="U1465">
            <v>0</v>
          </cell>
          <cell r="AA1465">
            <v>0</v>
          </cell>
          <cell r="AD1465">
            <v>0</v>
          </cell>
          <cell r="AG1465">
            <v>0</v>
          </cell>
        </row>
        <row r="1466">
          <cell r="B1466">
            <v>5005</v>
          </cell>
          <cell r="C1466" t="str">
            <v>미송</v>
          </cell>
          <cell r="D1466" t="str">
            <v>각재</v>
          </cell>
          <cell r="E1466" t="str">
            <v>㎥</v>
          </cell>
          <cell r="F1466">
            <v>137</v>
          </cell>
          <cell r="G1466">
            <v>214334</v>
          </cell>
          <cell r="O1466">
            <v>214334</v>
          </cell>
          <cell r="R1466">
            <v>0</v>
          </cell>
          <cell r="U1466">
            <v>0</v>
          </cell>
          <cell r="AA1466">
            <v>0</v>
          </cell>
          <cell r="AD1466">
            <v>0</v>
          </cell>
          <cell r="AG1466">
            <v>0</v>
          </cell>
        </row>
        <row r="1467">
          <cell r="B1467">
            <v>5007</v>
          </cell>
          <cell r="C1467" t="str">
            <v>철못</v>
          </cell>
          <cell r="D1467" t="str">
            <v>N75</v>
          </cell>
          <cell r="E1467" t="str">
            <v>KG</v>
          </cell>
          <cell r="F1467">
            <v>68</v>
          </cell>
          <cell r="G1467">
            <v>622</v>
          </cell>
          <cell r="O1467">
            <v>622</v>
          </cell>
          <cell r="R1467">
            <v>0</v>
          </cell>
          <cell r="U1467">
            <v>0</v>
          </cell>
          <cell r="AA1467">
            <v>0</v>
          </cell>
          <cell r="AD1467">
            <v>0</v>
          </cell>
          <cell r="AG1467">
            <v>0</v>
          </cell>
        </row>
        <row r="1468">
          <cell r="B1468">
            <v>5008</v>
          </cell>
          <cell r="C1468" t="str">
            <v>박리제</v>
          </cell>
          <cell r="D1468" t="str">
            <v>중유(고유황)</v>
          </cell>
          <cell r="E1468" t="str">
            <v>ℓ</v>
          </cell>
          <cell r="F1468">
            <v>1207</v>
          </cell>
          <cell r="G1468">
            <v>353</v>
          </cell>
          <cell r="O1468">
            <v>353</v>
          </cell>
          <cell r="R1468">
            <v>0</v>
          </cell>
          <cell r="U1468">
            <v>0</v>
          </cell>
          <cell r="AA1468">
            <v>0</v>
          </cell>
          <cell r="AD1468">
            <v>0</v>
          </cell>
          <cell r="AG1468">
            <v>0</v>
          </cell>
        </row>
        <row r="1469">
          <cell r="B1469">
            <v>5074</v>
          </cell>
          <cell r="C1469" t="str">
            <v>열연강판</v>
          </cell>
          <cell r="D1469" t="str">
            <v>6T</v>
          </cell>
          <cell r="E1469" t="str">
            <v>KG</v>
          </cell>
          <cell r="F1469">
            <v>52</v>
          </cell>
          <cell r="G1469">
            <v>440</v>
          </cell>
          <cell r="O1469">
            <v>440</v>
          </cell>
          <cell r="R1469">
            <v>0</v>
          </cell>
          <cell r="U1469">
            <v>0</v>
          </cell>
          <cell r="AA1469">
            <v>0</v>
          </cell>
          <cell r="AD1469">
            <v>0</v>
          </cell>
          <cell r="AG1469">
            <v>0</v>
          </cell>
        </row>
        <row r="1470">
          <cell r="B1470">
            <v>20006</v>
          </cell>
          <cell r="C1470" t="str">
            <v>STS 강판</v>
          </cell>
          <cell r="D1470" t="str">
            <v>6t</v>
          </cell>
          <cell r="E1470" t="str">
            <v>kg</v>
          </cell>
          <cell r="F1470">
            <v>71</v>
          </cell>
          <cell r="G1470">
            <v>2888</v>
          </cell>
          <cell r="O1470">
            <v>2888</v>
          </cell>
          <cell r="R1470">
            <v>0</v>
          </cell>
          <cell r="AA1470">
            <v>0</v>
          </cell>
          <cell r="AD1470">
            <v>0</v>
          </cell>
          <cell r="AG1470">
            <v>0</v>
          </cell>
        </row>
        <row r="1471">
          <cell r="B1471">
            <v>20010</v>
          </cell>
          <cell r="C1471" t="str">
            <v>STS PIPE</v>
          </cell>
          <cell r="D1471" t="str">
            <v>D40</v>
          </cell>
          <cell r="E1471" t="str">
            <v>m</v>
          </cell>
          <cell r="F1471">
            <v>76</v>
          </cell>
          <cell r="G1471">
            <v>5970</v>
          </cell>
          <cell r="O1471">
            <v>5970</v>
          </cell>
          <cell r="R1471">
            <v>0</v>
          </cell>
          <cell r="AA1471">
            <v>0</v>
          </cell>
          <cell r="AD1471">
            <v>0</v>
          </cell>
          <cell r="AG1471">
            <v>0</v>
          </cell>
        </row>
        <row r="1472">
          <cell r="B1472">
            <v>20011</v>
          </cell>
          <cell r="C1472" t="str">
            <v>STS PIPE</v>
          </cell>
          <cell r="D1472" t="str">
            <v>D50</v>
          </cell>
          <cell r="E1472" t="str">
            <v>m</v>
          </cell>
          <cell r="F1472">
            <v>76</v>
          </cell>
          <cell r="G1472">
            <v>7936</v>
          </cell>
          <cell r="O1472">
            <v>7936</v>
          </cell>
          <cell r="R1472">
            <v>0</v>
          </cell>
          <cell r="AA1472">
            <v>0</v>
          </cell>
          <cell r="AD1472">
            <v>0</v>
          </cell>
          <cell r="AG1472">
            <v>0</v>
          </cell>
        </row>
        <row r="1473">
          <cell r="B1473">
            <v>20012</v>
          </cell>
          <cell r="C1473" t="str">
            <v>와이어로우프(도금)</v>
          </cell>
          <cell r="D1473" t="str">
            <v>6x24 8mm 0.21kg/m</v>
          </cell>
          <cell r="E1473" t="str">
            <v>m</v>
          </cell>
          <cell r="F1473">
            <v>66</v>
          </cell>
          <cell r="G1473">
            <v>460</v>
          </cell>
          <cell r="O1473">
            <v>460</v>
          </cell>
          <cell r="R1473">
            <v>0</v>
          </cell>
          <cell r="AA1473">
            <v>0</v>
          </cell>
          <cell r="AD1473">
            <v>0</v>
          </cell>
          <cell r="AG1473">
            <v>0</v>
          </cell>
        </row>
        <row r="1474">
          <cell r="B1474">
            <v>5071</v>
          </cell>
          <cell r="C1474" t="str">
            <v>너트(아연)</v>
          </cell>
          <cell r="D1474" t="str">
            <v>M14</v>
          </cell>
          <cell r="E1474" t="str">
            <v>개</v>
          </cell>
          <cell r="F1474">
            <v>96</v>
          </cell>
          <cell r="G1474">
            <v>31</v>
          </cell>
          <cell r="O1474">
            <v>31</v>
          </cell>
          <cell r="R1474">
            <v>0</v>
          </cell>
          <cell r="U1474">
            <v>0</v>
          </cell>
          <cell r="AA1474">
            <v>0</v>
          </cell>
          <cell r="AD1474">
            <v>0</v>
          </cell>
          <cell r="AG1474">
            <v>0</v>
          </cell>
        </row>
        <row r="1475">
          <cell r="B1475">
            <v>5072</v>
          </cell>
          <cell r="C1475" t="str">
            <v>와샤(아연)</v>
          </cell>
          <cell r="D1475" t="str">
            <v>M14</v>
          </cell>
          <cell r="E1475" t="str">
            <v>개</v>
          </cell>
          <cell r="F1475">
            <v>93</v>
          </cell>
          <cell r="G1475">
            <v>16</v>
          </cell>
          <cell r="O1475">
            <v>16</v>
          </cell>
          <cell r="R1475">
            <v>0</v>
          </cell>
          <cell r="U1475">
            <v>0</v>
          </cell>
          <cell r="AA1475">
            <v>0</v>
          </cell>
          <cell r="AD1475">
            <v>0</v>
          </cell>
          <cell r="AG1475">
            <v>0</v>
          </cell>
        </row>
        <row r="1476">
          <cell r="B1476">
            <v>5057</v>
          </cell>
          <cell r="C1476" t="str">
            <v>앵커볼트</v>
          </cell>
          <cell r="D1476" t="str">
            <v>M25*L500</v>
          </cell>
          <cell r="E1476" t="str">
            <v>개</v>
          </cell>
          <cell r="F1476">
            <v>94</v>
          </cell>
          <cell r="G1476">
            <v>1140</v>
          </cell>
          <cell r="O1476">
            <v>1140</v>
          </cell>
          <cell r="P1476" t="str">
            <v>내선전공</v>
          </cell>
          <cell r="Q1476">
            <v>0.08</v>
          </cell>
          <cell r="R1476">
            <v>0.08</v>
          </cell>
          <cell r="U1476">
            <v>0</v>
          </cell>
          <cell r="V1476">
            <v>1</v>
          </cell>
          <cell r="W1476" t="str">
            <v>전7-18</v>
          </cell>
          <cell r="Y1476" t="str">
            <v>통신내선공</v>
          </cell>
          <cell r="Z1476">
            <v>0.08</v>
          </cell>
          <cell r="AA1476">
            <v>0.08</v>
          </cell>
          <cell r="AD1476">
            <v>0</v>
          </cell>
          <cell r="AE1476">
            <v>1</v>
          </cell>
          <cell r="AF1476" t="str">
            <v>통3-3-12</v>
          </cell>
          <cell r="AG1476">
            <v>0</v>
          </cell>
        </row>
        <row r="1477">
          <cell r="O1477">
            <v>0</v>
          </cell>
          <cell r="R1477">
            <v>0</v>
          </cell>
          <cell r="AA1477">
            <v>0</v>
          </cell>
          <cell r="AD1477">
            <v>0</v>
          </cell>
        </row>
        <row r="1478">
          <cell r="B1478">
            <v>900000</v>
          </cell>
          <cell r="C1478" t="str">
            <v>A.P</v>
          </cell>
          <cell r="E1478" t="str">
            <v>개</v>
          </cell>
          <cell r="O1478">
            <v>0</v>
          </cell>
          <cell r="R1478">
            <v>0</v>
          </cell>
          <cell r="U1478">
            <v>0</v>
          </cell>
          <cell r="AA1478">
            <v>0</v>
          </cell>
          <cell r="AD1478">
            <v>0</v>
          </cell>
          <cell r="AG1478">
            <v>0</v>
          </cell>
        </row>
        <row r="1479">
          <cell r="O1479">
            <v>0</v>
          </cell>
          <cell r="R1479">
            <v>0</v>
          </cell>
          <cell r="AA1479">
            <v>0</v>
          </cell>
          <cell r="AD1479">
            <v>0</v>
          </cell>
        </row>
        <row r="1480">
          <cell r="O1480">
            <v>0</v>
          </cell>
          <cell r="R1480">
            <v>0</v>
          </cell>
          <cell r="AA1480">
            <v>0</v>
          </cell>
          <cell r="AD1480">
            <v>0</v>
          </cell>
        </row>
        <row r="1481">
          <cell r="O1481">
            <v>0</v>
          </cell>
          <cell r="R1481">
            <v>0</v>
          </cell>
          <cell r="AA1481">
            <v>0</v>
          </cell>
          <cell r="AD1481">
            <v>0</v>
          </cell>
        </row>
        <row r="1482">
          <cell r="O1482">
            <v>0</v>
          </cell>
          <cell r="R1482">
            <v>0</v>
          </cell>
          <cell r="AA1482">
            <v>0</v>
          </cell>
          <cell r="AD1482">
            <v>0</v>
          </cell>
        </row>
        <row r="1483">
          <cell r="O1483">
            <v>0</v>
          </cell>
          <cell r="R1483">
            <v>0</v>
          </cell>
          <cell r="AA1483">
            <v>0</v>
          </cell>
          <cell r="AD1483">
            <v>0</v>
          </cell>
        </row>
        <row r="1484">
          <cell r="O1484">
            <v>0</v>
          </cell>
          <cell r="R1484">
            <v>0</v>
          </cell>
          <cell r="AA1484">
            <v>0</v>
          </cell>
          <cell r="AD1484">
            <v>0</v>
          </cell>
        </row>
        <row r="1485">
          <cell r="O1485">
            <v>0</v>
          </cell>
          <cell r="R1485">
            <v>0</v>
          </cell>
          <cell r="AA1485">
            <v>0</v>
          </cell>
          <cell r="AD1485">
            <v>0</v>
          </cell>
        </row>
        <row r="1486">
          <cell r="O1486">
            <v>0</v>
          </cell>
          <cell r="R1486">
            <v>0</v>
          </cell>
          <cell r="AA1486">
            <v>0</v>
          </cell>
          <cell r="AD1486">
            <v>0</v>
          </cell>
        </row>
        <row r="1487">
          <cell r="O1487">
            <v>0</v>
          </cell>
          <cell r="R1487">
            <v>0</v>
          </cell>
          <cell r="AA1487">
            <v>0</v>
          </cell>
          <cell r="AD1487">
            <v>0</v>
          </cell>
        </row>
        <row r="1488">
          <cell r="O1488">
            <v>0</v>
          </cell>
          <cell r="R1488">
            <v>0</v>
          </cell>
          <cell r="AA1488">
            <v>0</v>
          </cell>
          <cell r="AD1488">
            <v>0</v>
          </cell>
        </row>
        <row r="1489">
          <cell r="B1489">
            <v>30000</v>
          </cell>
          <cell r="C1489" t="str">
            <v>특고배전반 (HV-1)</v>
          </cell>
          <cell r="E1489" t="str">
            <v>식</v>
          </cell>
          <cell r="O1489">
            <v>0</v>
          </cell>
          <cell r="R1489">
            <v>0</v>
          </cell>
          <cell r="AA1489">
            <v>0</v>
          </cell>
          <cell r="AD1489">
            <v>0</v>
          </cell>
          <cell r="AG1489">
            <v>0</v>
          </cell>
        </row>
        <row r="1490">
          <cell r="B1490">
            <v>30001</v>
          </cell>
          <cell r="C1490" t="str">
            <v>특고배전반 (HV-2)</v>
          </cell>
          <cell r="E1490" t="str">
            <v>식</v>
          </cell>
          <cell r="O1490">
            <v>0</v>
          </cell>
          <cell r="R1490">
            <v>0</v>
          </cell>
          <cell r="AA1490">
            <v>0</v>
          </cell>
          <cell r="AD1490">
            <v>0</v>
          </cell>
          <cell r="AG1490">
            <v>0</v>
          </cell>
        </row>
        <row r="1491">
          <cell r="B1491">
            <v>30002</v>
          </cell>
          <cell r="C1491" t="str">
            <v>특고배전반 (HV-3)</v>
          </cell>
          <cell r="E1491" t="str">
            <v>식</v>
          </cell>
          <cell r="O1491">
            <v>0</v>
          </cell>
          <cell r="R1491">
            <v>0</v>
          </cell>
          <cell r="AA1491">
            <v>0</v>
          </cell>
          <cell r="AD1491">
            <v>0</v>
          </cell>
          <cell r="AG1491">
            <v>0</v>
          </cell>
        </row>
        <row r="1492">
          <cell r="B1492">
            <v>30003</v>
          </cell>
          <cell r="C1492" t="str">
            <v>특고배전반 (HV-4)</v>
          </cell>
          <cell r="E1492" t="str">
            <v>식</v>
          </cell>
          <cell r="O1492">
            <v>0</v>
          </cell>
          <cell r="R1492">
            <v>0</v>
          </cell>
          <cell r="AA1492">
            <v>0</v>
          </cell>
          <cell r="AD1492">
            <v>0</v>
          </cell>
          <cell r="AG1492">
            <v>0</v>
          </cell>
        </row>
        <row r="1493">
          <cell r="B1493">
            <v>30004</v>
          </cell>
          <cell r="C1493" t="str">
            <v>저압배전반 (LV-1)</v>
          </cell>
          <cell r="E1493" t="str">
            <v>식</v>
          </cell>
          <cell r="O1493">
            <v>0</v>
          </cell>
          <cell r="R1493">
            <v>0</v>
          </cell>
          <cell r="AA1493">
            <v>0</v>
          </cell>
          <cell r="AD1493">
            <v>0</v>
          </cell>
          <cell r="AG1493">
            <v>0</v>
          </cell>
        </row>
        <row r="1494">
          <cell r="B1494">
            <v>30005</v>
          </cell>
          <cell r="C1494" t="str">
            <v>저압배전반 (LV-2)</v>
          </cell>
          <cell r="E1494" t="str">
            <v>식</v>
          </cell>
          <cell r="O1494">
            <v>0</v>
          </cell>
          <cell r="R1494">
            <v>0</v>
          </cell>
          <cell r="AA1494">
            <v>0</v>
          </cell>
          <cell r="AD1494">
            <v>0</v>
          </cell>
          <cell r="AG1494">
            <v>0</v>
          </cell>
        </row>
        <row r="1495">
          <cell r="B1495">
            <v>30006</v>
          </cell>
          <cell r="C1495" t="str">
            <v>저압배전반 (LV-3)</v>
          </cell>
          <cell r="E1495" t="str">
            <v>식</v>
          </cell>
          <cell r="O1495">
            <v>0</v>
          </cell>
          <cell r="R1495">
            <v>0</v>
          </cell>
          <cell r="AA1495">
            <v>0</v>
          </cell>
          <cell r="AD1495">
            <v>0</v>
          </cell>
          <cell r="AG1495">
            <v>0</v>
          </cell>
        </row>
        <row r="1496">
          <cell r="B1496">
            <v>30007</v>
          </cell>
          <cell r="C1496" t="str">
            <v>저압배전반 (LV-4)</v>
          </cell>
          <cell r="E1496" t="str">
            <v>식</v>
          </cell>
          <cell r="O1496">
            <v>0</v>
          </cell>
          <cell r="R1496">
            <v>0</v>
          </cell>
          <cell r="AA1496">
            <v>0</v>
          </cell>
          <cell r="AD1496">
            <v>0</v>
          </cell>
          <cell r="AG1496">
            <v>0</v>
          </cell>
        </row>
        <row r="1497">
          <cell r="B1497">
            <v>30008</v>
          </cell>
          <cell r="C1497" t="str">
            <v>저압배전반 (LV-5)</v>
          </cell>
          <cell r="E1497" t="str">
            <v>식</v>
          </cell>
          <cell r="O1497">
            <v>0</v>
          </cell>
          <cell r="R1497">
            <v>0</v>
          </cell>
          <cell r="AA1497">
            <v>0</v>
          </cell>
          <cell r="AD1497">
            <v>0</v>
          </cell>
          <cell r="AG1497">
            <v>0</v>
          </cell>
        </row>
        <row r="1498">
          <cell r="B1498">
            <v>30009</v>
          </cell>
          <cell r="C1498" t="str">
            <v>저압배전반 (LV-6)</v>
          </cell>
          <cell r="E1498" t="str">
            <v>식</v>
          </cell>
          <cell r="O1498">
            <v>0</v>
          </cell>
          <cell r="R1498">
            <v>0</v>
          </cell>
          <cell r="AA1498">
            <v>0</v>
          </cell>
          <cell r="AD1498">
            <v>0</v>
          </cell>
          <cell r="AG1498">
            <v>0</v>
          </cell>
        </row>
        <row r="1499">
          <cell r="B1499">
            <v>30010</v>
          </cell>
          <cell r="C1499" t="str">
            <v>저압배전반 (LV-7)</v>
          </cell>
          <cell r="E1499" t="str">
            <v>식</v>
          </cell>
          <cell r="O1499">
            <v>0</v>
          </cell>
          <cell r="R1499">
            <v>0</v>
          </cell>
          <cell r="AA1499">
            <v>0</v>
          </cell>
          <cell r="AD1499">
            <v>0</v>
          </cell>
          <cell r="AG1499">
            <v>0</v>
          </cell>
        </row>
        <row r="1500">
          <cell r="B1500">
            <v>30011</v>
          </cell>
          <cell r="C1500" t="str">
            <v>저압배전반 (LV-8)</v>
          </cell>
          <cell r="E1500" t="str">
            <v>식</v>
          </cell>
          <cell r="O1500">
            <v>0</v>
          </cell>
          <cell r="R1500">
            <v>0</v>
          </cell>
          <cell r="AA1500">
            <v>0</v>
          </cell>
          <cell r="AD1500">
            <v>0</v>
          </cell>
          <cell r="AG1500">
            <v>0</v>
          </cell>
        </row>
        <row r="1501">
          <cell r="B1501">
            <v>30012</v>
          </cell>
          <cell r="C1501" t="str">
            <v>TR배전반 (TR-1)</v>
          </cell>
          <cell r="E1501" t="str">
            <v>식</v>
          </cell>
          <cell r="O1501">
            <v>0</v>
          </cell>
          <cell r="R1501">
            <v>0</v>
          </cell>
          <cell r="AA1501">
            <v>0</v>
          </cell>
          <cell r="AD1501">
            <v>0</v>
          </cell>
          <cell r="AG1501">
            <v>0</v>
          </cell>
        </row>
        <row r="1502">
          <cell r="B1502">
            <v>30013</v>
          </cell>
          <cell r="C1502" t="str">
            <v>TR배전반 (TR-2)</v>
          </cell>
          <cell r="E1502" t="str">
            <v>식</v>
          </cell>
          <cell r="O1502">
            <v>0</v>
          </cell>
          <cell r="R1502">
            <v>0</v>
          </cell>
          <cell r="AA1502">
            <v>0</v>
          </cell>
          <cell r="AD1502">
            <v>0</v>
          </cell>
          <cell r="AG1502">
            <v>0</v>
          </cell>
        </row>
        <row r="1503">
          <cell r="B1503">
            <v>30014</v>
          </cell>
          <cell r="C1503" t="str">
            <v>TR배전반 (TR-3)</v>
          </cell>
          <cell r="E1503" t="str">
            <v>식</v>
          </cell>
          <cell r="O1503">
            <v>0</v>
          </cell>
          <cell r="R1503">
            <v>0</v>
          </cell>
          <cell r="AA1503">
            <v>0</v>
          </cell>
          <cell r="AD1503">
            <v>0</v>
          </cell>
          <cell r="AG1503">
            <v>0</v>
          </cell>
        </row>
        <row r="1504">
          <cell r="B1504">
            <v>30015</v>
          </cell>
          <cell r="C1504" t="str">
            <v>정류기반 (LV-R)</v>
          </cell>
          <cell r="E1504" t="str">
            <v>식</v>
          </cell>
          <cell r="O1504">
            <v>0</v>
          </cell>
          <cell r="R1504">
            <v>0</v>
          </cell>
          <cell r="AA1504">
            <v>0</v>
          </cell>
          <cell r="AD1504">
            <v>0</v>
          </cell>
          <cell r="AG1504">
            <v>0</v>
          </cell>
        </row>
        <row r="1505">
          <cell r="B1505">
            <v>30016</v>
          </cell>
          <cell r="C1505" t="str">
            <v>비상발전기</v>
          </cell>
          <cell r="D1505" t="str">
            <v>500KW/625KVA</v>
          </cell>
          <cell r="E1505" t="str">
            <v>대</v>
          </cell>
          <cell r="O1505">
            <v>0</v>
          </cell>
          <cell r="R1505">
            <v>0</v>
          </cell>
          <cell r="AA1505">
            <v>0</v>
          </cell>
          <cell r="AD1505">
            <v>0</v>
          </cell>
          <cell r="AG1505">
            <v>0</v>
          </cell>
        </row>
        <row r="1506">
          <cell r="B1506">
            <v>30017</v>
          </cell>
          <cell r="C1506" t="str">
            <v>발전기 부대 설치비</v>
          </cell>
          <cell r="E1506" t="str">
            <v>식</v>
          </cell>
          <cell r="O1506">
            <v>0</v>
          </cell>
          <cell r="R1506">
            <v>0</v>
          </cell>
          <cell r="AA1506">
            <v>0</v>
          </cell>
          <cell r="AD1506">
            <v>0</v>
          </cell>
          <cell r="AG1506">
            <v>0</v>
          </cell>
        </row>
        <row r="1507">
          <cell r="B1507">
            <v>30018</v>
          </cell>
          <cell r="C1507" t="str">
            <v>MCC PANNEL (MCC-C)</v>
          </cell>
          <cell r="E1507" t="str">
            <v>식</v>
          </cell>
          <cell r="O1507">
            <v>0</v>
          </cell>
          <cell r="R1507">
            <v>0</v>
          </cell>
          <cell r="AA1507">
            <v>0</v>
          </cell>
          <cell r="AD1507">
            <v>0</v>
          </cell>
          <cell r="AG1507">
            <v>0</v>
          </cell>
        </row>
        <row r="1508">
          <cell r="B1508">
            <v>30019</v>
          </cell>
          <cell r="C1508" t="str">
            <v>MCC PANNEL (MCC-E)</v>
          </cell>
          <cell r="E1508" t="str">
            <v>식</v>
          </cell>
          <cell r="O1508">
            <v>0</v>
          </cell>
          <cell r="R1508">
            <v>0</v>
          </cell>
          <cell r="AA1508">
            <v>0</v>
          </cell>
          <cell r="AD1508">
            <v>0</v>
          </cell>
          <cell r="AG1508">
            <v>0</v>
          </cell>
        </row>
        <row r="1509">
          <cell r="B1509">
            <v>30020</v>
          </cell>
          <cell r="C1509" t="str">
            <v>MCC PANNEL (MCC-F)</v>
          </cell>
          <cell r="E1509" t="str">
            <v>식</v>
          </cell>
          <cell r="O1509">
            <v>0</v>
          </cell>
          <cell r="R1509">
            <v>0</v>
          </cell>
          <cell r="AA1509">
            <v>0</v>
          </cell>
          <cell r="AD1509">
            <v>0</v>
          </cell>
          <cell r="AG1509">
            <v>0</v>
          </cell>
        </row>
        <row r="1510">
          <cell r="B1510">
            <v>30021</v>
          </cell>
          <cell r="C1510" t="str">
            <v>계량기함 (33PY 1세대)</v>
          </cell>
          <cell r="E1510" t="str">
            <v>식</v>
          </cell>
          <cell r="O1510">
            <v>0</v>
          </cell>
          <cell r="R1510">
            <v>0</v>
          </cell>
          <cell r="AA1510">
            <v>0</v>
          </cell>
          <cell r="AD1510">
            <v>0</v>
          </cell>
          <cell r="AG1510">
            <v>0</v>
          </cell>
        </row>
        <row r="1511">
          <cell r="B1511">
            <v>300211</v>
          </cell>
          <cell r="C1511" t="str">
            <v>계량기함 (33PY 2세대)</v>
          </cell>
          <cell r="E1511" t="str">
            <v>식</v>
          </cell>
          <cell r="O1511">
            <v>0</v>
          </cell>
          <cell r="R1511">
            <v>0</v>
          </cell>
          <cell r="AA1511">
            <v>0</v>
          </cell>
          <cell r="AD1511">
            <v>0</v>
          </cell>
          <cell r="AG1511">
            <v>0</v>
          </cell>
        </row>
        <row r="1512">
          <cell r="B1512">
            <v>30022</v>
          </cell>
          <cell r="C1512" t="str">
            <v>계량기함 (44PY 1세대)</v>
          </cell>
          <cell r="E1512" t="str">
            <v>식</v>
          </cell>
          <cell r="O1512">
            <v>0</v>
          </cell>
          <cell r="R1512">
            <v>0</v>
          </cell>
          <cell r="AA1512">
            <v>0</v>
          </cell>
          <cell r="AD1512">
            <v>0</v>
          </cell>
          <cell r="AG1512">
            <v>0</v>
          </cell>
        </row>
        <row r="1513">
          <cell r="B1513">
            <v>30023</v>
          </cell>
          <cell r="C1513" t="str">
            <v>계량기함 (44PY 2세대)</v>
          </cell>
          <cell r="E1513" t="str">
            <v>식</v>
          </cell>
          <cell r="O1513">
            <v>0</v>
          </cell>
          <cell r="R1513">
            <v>0</v>
          </cell>
          <cell r="AA1513">
            <v>0</v>
          </cell>
          <cell r="AD1513">
            <v>0</v>
          </cell>
          <cell r="AG1513">
            <v>0</v>
          </cell>
        </row>
        <row r="1514">
          <cell r="B1514">
            <v>30024</v>
          </cell>
          <cell r="C1514" t="str">
            <v>분전함 (LM-101A)</v>
          </cell>
          <cell r="E1514" t="str">
            <v>식</v>
          </cell>
          <cell r="O1514">
            <v>0</v>
          </cell>
          <cell r="R1514">
            <v>0</v>
          </cell>
          <cell r="AA1514">
            <v>0</v>
          </cell>
          <cell r="AD1514">
            <v>0</v>
          </cell>
          <cell r="AG1514">
            <v>0</v>
          </cell>
        </row>
        <row r="1515">
          <cell r="B1515">
            <v>30025</v>
          </cell>
          <cell r="C1515" t="str">
            <v>분전함 (LM-101B)</v>
          </cell>
          <cell r="E1515" t="str">
            <v>식</v>
          </cell>
          <cell r="O1515">
            <v>0</v>
          </cell>
          <cell r="R1515">
            <v>0</v>
          </cell>
          <cell r="AA1515">
            <v>0</v>
          </cell>
          <cell r="AD1515">
            <v>0</v>
          </cell>
          <cell r="AG1515">
            <v>0</v>
          </cell>
        </row>
        <row r="1516">
          <cell r="B1516">
            <v>30026</v>
          </cell>
          <cell r="C1516" t="str">
            <v>동력함 (PM-101A)</v>
          </cell>
          <cell r="E1516" t="str">
            <v>식</v>
          </cell>
          <cell r="O1516">
            <v>0</v>
          </cell>
          <cell r="R1516">
            <v>0</v>
          </cell>
          <cell r="AA1516">
            <v>0</v>
          </cell>
          <cell r="AD1516">
            <v>0</v>
          </cell>
          <cell r="AG1516">
            <v>0</v>
          </cell>
        </row>
        <row r="1517">
          <cell r="B1517">
            <v>30027</v>
          </cell>
          <cell r="C1517" t="str">
            <v>동력함 (PM-101B)</v>
          </cell>
          <cell r="E1517" t="str">
            <v>식</v>
          </cell>
          <cell r="O1517">
            <v>0</v>
          </cell>
          <cell r="R1517">
            <v>0</v>
          </cell>
          <cell r="AA1517">
            <v>0</v>
          </cell>
          <cell r="AD1517">
            <v>0</v>
          </cell>
          <cell r="AG1517">
            <v>0</v>
          </cell>
        </row>
        <row r="1518">
          <cell r="B1518">
            <v>30028</v>
          </cell>
          <cell r="C1518" t="str">
            <v>동력함 (PE-101A)</v>
          </cell>
          <cell r="E1518" t="str">
            <v>식</v>
          </cell>
          <cell r="O1518">
            <v>0</v>
          </cell>
          <cell r="R1518">
            <v>0</v>
          </cell>
          <cell r="AA1518">
            <v>0</v>
          </cell>
          <cell r="AD1518">
            <v>0</v>
          </cell>
          <cell r="AG1518">
            <v>0</v>
          </cell>
        </row>
        <row r="1519">
          <cell r="B1519">
            <v>30029</v>
          </cell>
          <cell r="C1519" t="str">
            <v>동력함 (PE-101B)</v>
          </cell>
          <cell r="E1519" t="str">
            <v>식</v>
          </cell>
          <cell r="O1519">
            <v>0</v>
          </cell>
          <cell r="R1519">
            <v>0</v>
          </cell>
          <cell r="AA1519">
            <v>0</v>
          </cell>
          <cell r="AD1519">
            <v>0</v>
          </cell>
          <cell r="AG1519">
            <v>0</v>
          </cell>
        </row>
        <row r="1520">
          <cell r="B1520">
            <v>30030</v>
          </cell>
          <cell r="C1520" t="str">
            <v>분전함 (LM-102A)</v>
          </cell>
          <cell r="E1520" t="str">
            <v>식</v>
          </cell>
          <cell r="O1520">
            <v>0</v>
          </cell>
          <cell r="R1520">
            <v>0</v>
          </cell>
          <cell r="AA1520">
            <v>0</v>
          </cell>
          <cell r="AD1520">
            <v>0</v>
          </cell>
          <cell r="AG1520">
            <v>0</v>
          </cell>
        </row>
        <row r="1521">
          <cell r="B1521">
            <v>30031</v>
          </cell>
          <cell r="C1521" t="str">
            <v>분전함 (LM-102B)</v>
          </cell>
          <cell r="E1521" t="str">
            <v>식</v>
          </cell>
          <cell r="O1521">
            <v>0</v>
          </cell>
          <cell r="R1521">
            <v>0</v>
          </cell>
          <cell r="AA1521">
            <v>0</v>
          </cell>
          <cell r="AD1521">
            <v>0</v>
          </cell>
          <cell r="AG1521">
            <v>0</v>
          </cell>
        </row>
        <row r="1522">
          <cell r="B1522">
            <v>30032</v>
          </cell>
          <cell r="C1522" t="str">
            <v>동력함 (PM-102A)</v>
          </cell>
          <cell r="E1522" t="str">
            <v>식</v>
          </cell>
          <cell r="O1522">
            <v>0</v>
          </cell>
          <cell r="R1522">
            <v>0</v>
          </cell>
          <cell r="AA1522">
            <v>0</v>
          </cell>
          <cell r="AD1522">
            <v>0</v>
          </cell>
          <cell r="AG1522">
            <v>0</v>
          </cell>
        </row>
        <row r="1523">
          <cell r="B1523">
            <v>30033</v>
          </cell>
          <cell r="C1523" t="str">
            <v>동력함 (PM-102B)</v>
          </cell>
          <cell r="E1523" t="str">
            <v>식</v>
          </cell>
          <cell r="O1523">
            <v>0</v>
          </cell>
          <cell r="R1523">
            <v>0</v>
          </cell>
          <cell r="AA1523">
            <v>0</v>
          </cell>
          <cell r="AD1523">
            <v>0</v>
          </cell>
          <cell r="AG1523">
            <v>0</v>
          </cell>
        </row>
        <row r="1524">
          <cell r="B1524">
            <v>30034</v>
          </cell>
          <cell r="C1524" t="str">
            <v>동력함 (PE-102A)</v>
          </cell>
          <cell r="E1524" t="str">
            <v>식</v>
          </cell>
          <cell r="O1524">
            <v>0</v>
          </cell>
          <cell r="R1524">
            <v>0</v>
          </cell>
          <cell r="AA1524">
            <v>0</v>
          </cell>
          <cell r="AD1524">
            <v>0</v>
          </cell>
          <cell r="AG1524">
            <v>0</v>
          </cell>
        </row>
        <row r="1525">
          <cell r="B1525">
            <v>30035</v>
          </cell>
          <cell r="C1525" t="str">
            <v>동력함 (PE-102B)</v>
          </cell>
          <cell r="E1525" t="str">
            <v>식</v>
          </cell>
          <cell r="O1525">
            <v>0</v>
          </cell>
          <cell r="R1525">
            <v>0</v>
          </cell>
          <cell r="AA1525">
            <v>0</v>
          </cell>
          <cell r="AD1525">
            <v>0</v>
          </cell>
          <cell r="AG1525">
            <v>0</v>
          </cell>
        </row>
        <row r="1526">
          <cell r="B1526">
            <v>30036</v>
          </cell>
          <cell r="C1526" t="str">
            <v>분전함 (LM-103A)</v>
          </cell>
          <cell r="E1526" t="str">
            <v>식</v>
          </cell>
          <cell r="O1526">
            <v>0</v>
          </cell>
          <cell r="R1526">
            <v>0</v>
          </cell>
          <cell r="AA1526">
            <v>0</v>
          </cell>
          <cell r="AD1526">
            <v>0</v>
          </cell>
          <cell r="AG1526">
            <v>0</v>
          </cell>
        </row>
        <row r="1527">
          <cell r="B1527">
            <v>30037</v>
          </cell>
          <cell r="C1527" t="str">
            <v>분전함 (LM-103B)</v>
          </cell>
          <cell r="E1527" t="str">
            <v>식</v>
          </cell>
          <cell r="O1527">
            <v>0</v>
          </cell>
          <cell r="R1527">
            <v>0</v>
          </cell>
          <cell r="AA1527">
            <v>0</v>
          </cell>
          <cell r="AD1527">
            <v>0</v>
          </cell>
          <cell r="AG1527">
            <v>0</v>
          </cell>
        </row>
        <row r="1528">
          <cell r="B1528">
            <v>30038</v>
          </cell>
          <cell r="C1528" t="str">
            <v>동력함 (PM-103A)</v>
          </cell>
          <cell r="E1528" t="str">
            <v>식</v>
          </cell>
          <cell r="O1528">
            <v>0</v>
          </cell>
          <cell r="R1528">
            <v>0</v>
          </cell>
          <cell r="AA1528">
            <v>0</v>
          </cell>
          <cell r="AD1528">
            <v>0</v>
          </cell>
          <cell r="AG1528">
            <v>0</v>
          </cell>
        </row>
        <row r="1529">
          <cell r="B1529">
            <v>30039</v>
          </cell>
          <cell r="C1529" t="str">
            <v>동력함 (PM-103B)</v>
          </cell>
          <cell r="E1529" t="str">
            <v>식</v>
          </cell>
          <cell r="O1529">
            <v>0</v>
          </cell>
          <cell r="R1529">
            <v>0</v>
          </cell>
          <cell r="AA1529">
            <v>0</v>
          </cell>
          <cell r="AD1529">
            <v>0</v>
          </cell>
          <cell r="AG1529">
            <v>0</v>
          </cell>
        </row>
        <row r="1530">
          <cell r="B1530">
            <v>30040</v>
          </cell>
          <cell r="C1530" t="str">
            <v>동력함 (PE-103A)</v>
          </cell>
          <cell r="E1530" t="str">
            <v>식</v>
          </cell>
          <cell r="O1530">
            <v>0</v>
          </cell>
          <cell r="R1530">
            <v>0</v>
          </cell>
          <cell r="AA1530">
            <v>0</v>
          </cell>
          <cell r="AD1530">
            <v>0</v>
          </cell>
          <cell r="AG1530">
            <v>0</v>
          </cell>
        </row>
        <row r="1531">
          <cell r="B1531">
            <v>30041</v>
          </cell>
          <cell r="C1531" t="str">
            <v>동력함 (PE-103B)</v>
          </cell>
          <cell r="E1531" t="str">
            <v>식</v>
          </cell>
          <cell r="O1531">
            <v>0</v>
          </cell>
          <cell r="R1531">
            <v>0</v>
          </cell>
          <cell r="AA1531">
            <v>0</v>
          </cell>
          <cell r="AD1531">
            <v>0</v>
          </cell>
          <cell r="AG1531">
            <v>0</v>
          </cell>
        </row>
        <row r="1532">
          <cell r="B1532">
            <v>30042</v>
          </cell>
          <cell r="C1532" t="str">
            <v>분전함 (LM-104A)</v>
          </cell>
          <cell r="E1532" t="str">
            <v>식</v>
          </cell>
          <cell r="O1532">
            <v>0</v>
          </cell>
          <cell r="R1532">
            <v>0</v>
          </cell>
          <cell r="AA1532">
            <v>0</v>
          </cell>
          <cell r="AD1532">
            <v>0</v>
          </cell>
          <cell r="AG1532">
            <v>0</v>
          </cell>
        </row>
        <row r="1533">
          <cell r="B1533">
            <v>30043</v>
          </cell>
          <cell r="C1533" t="str">
            <v>분전함 (LM-104B)</v>
          </cell>
          <cell r="E1533" t="str">
            <v>식</v>
          </cell>
          <cell r="O1533">
            <v>0</v>
          </cell>
          <cell r="R1533">
            <v>0</v>
          </cell>
          <cell r="AA1533">
            <v>0</v>
          </cell>
          <cell r="AD1533">
            <v>0</v>
          </cell>
          <cell r="AG1533">
            <v>0</v>
          </cell>
        </row>
        <row r="1534">
          <cell r="B1534">
            <v>30044</v>
          </cell>
          <cell r="C1534" t="str">
            <v>동력함 (PM-104A)</v>
          </cell>
          <cell r="E1534" t="str">
            <v>식</v>
          </cell>
          <cell r="O1534">
            <v>0</v>
          </cell>
          <cell r="R1534">
            <v>0</v>
          </cell>
          <cell r="AA1534">
            <v>0</v>
          </cell>
          <cell r="AD1534">
            <v>0</v>
          </cell>
          <cell r="AG1534">
            <v>0</v>
          </cell>
        </row>
        <row r="1535">
          <cell r="B1535">
            <v>30045</v>
          </cell>
          <cell r="C1535" t="str">
            <v>동력함 (PM-104B)</v>
          </cell>
          <cell r="E1535" t="str">
            <v>식</v>
          </cell>
          <cell r="O1535">
            <v>0</v>
          </cell>
          <cell r="R1535">
            <v>0</v>
          </cell>
          <cell r="AA1535">
            <v>0</v>
          </cell>
          <cell r="AD1535">
            <v>0</v>
          </cell>
          <cell r="AG1535">
            <v>0</v>
          </cell>
        </row>
        <row r="1536">
          <cell r="B1536">
            <v>30046</v>
          </cell>
          <cell r="C1536" t="str">
            <v>동력함 (PE-104A)</v>
          </cell>
          <cell r="E1536" t="str">
            <v>식</v>
          </cell>
          <cell r="O1536">
            <v>0</v>
          </cell>
          <cell r="R1536">
            <v>0</v>
          </cell>
          <cell r="AA1536">
            <v>0</v>
          </cell>
          <cell r="AD1536">
            <v>0</v>
          </cell>
          <cell r="AG1536">
            <v>0</v>
          </cell>
        </row>
        <row r="1537">
          <cell r="B1537">
            <v>30047</v>
          </cell>
          <cell r="C1537" t="str">
            <v>동력함 (PE-104B)</v>
          </cell>
          <cell r="E1537" t="str">
            <v>식</v>
          </cell>
          <cell r="O1537">
            <v>0</v>
          </cell>
          <cell r="R1537">
            <v>0</v>
          </cell>
          <cell r="AA1537">
            <v>0</v>
          </cell>
          <cell r="AD1537">
            <v>0</v>
          </cell>
          <cell r="AG1537">
            <v>0</v>
          </cell>
        </row>
        <row r="1538">
          <cell r="B1538">
            <v>30048</v>
          </cell>
          <cell r="C1538" t="str">
            <v>분전함 (LM-105A)</v>
          </cell>
          <cell r="E1538" t="str">
            <v>식</v>
          </cell>
          <cell r="O1538">
            <v>0</v>
          </cell>
          <cell r="R1538">
            <v>0</v>
          </cell>
          <cell r="AA1538">
            <v>0</v>
          </cell>
          <cell r="AD1538">
            <v>0</v>
          </cell>
          <cell r="AG1538">
            <v>0</v>
          </cell>
        </row>
        <row r="1539">
          <cell r="B1539">
            <v>30049</v>
          </cell>
          <cell r="C1539" t="str">
            <v>분전함 (LM-105B)</v>
          </cell>
          <cell r="E1539" t="str">
            <v>식</v>
          </cell>
          <cell r="O1539">
            <v>0</v>
          </cell>
          <cell r="R1539">
            <v>0</v>
          </cell>
          <cell r="AA1539">
            <v>0</v>
          </cell>
          <cell r="AD1539">
            <v>0</v>
          </cell>
          <cell r="AG1539">
            <v>0</v>
          </cell>
        </row>
        <row r="1540">
          <cell r="B1540">
            <v>30050</v>
          </cell>
          <cell r="C1540" t="str">
            <v>동력함 (PM-105A)</v>
          </cell>
          <cell r="E1540" t="str">
            <v>식</v>
          </cell>
          <cell r="O1540">
            <v>0</v>
          </cell>
          <cell r="R1540">
            <v>0</v>
          </cell>
          <cell r="AA1540">
            <v>0</v>
          </cell>
          <cell r="AD1540">
            <v>0</v>
          </cell>
          <cell r="AG1540">
            <v>0</v>
          </cell>
        </row>
        <row r="1541">
          <cell r="B1541">
            <v>30051</v>
          </cell>
          <cell r="C1541" t="str">
            <v>동력함 (PM-105B)</v>
          </cell>
          <cell r="E1541" t="str">
            <v>식</v>
          </cell>
          <cell r="O1541">
            <v>0</v>
          </cell>
          <cell r="R1541">
            <v>0</v>
          </cell>
          <cell r="AA1541">
            <v>0</v>
          </cell>
          <cell r="AD1541">
            <v>0</v>
          </cell>
          <cell r="AG1541">
            <v>0</v>
          </cell>
        </row>
        <row r="1542">
          <cell r="B1542">
            <v>30052</v>
          </cell>
          <cell r="C1542" t="str">
            <v>동력함 (PE-105A)</v>
          </cell>
          <cell r="E1542" t="str">
            <v>식</v>
          </cell>
          <cell r="O1542">
            <v>0</v>
          </cell>
          <cell r="R1542">
            <v>0</v>
          </cell>
          <cell r="AA1542">
            <v>0</v>
          </cell>
          <cell r="AD1542">
            <v>0</v>
          </cell>
          <cell r="AG1542">
            <v>0</v>
          </cell>
        </row>
        <row r="1543">
          <cell r="B1543">
            <v>30053</v>
          </cell>
          <cell r="C1543" t="str">
            <v>동력함 (PE-105B)</v>
          </cell>
          <cell r="E1543" t="str">
            <v>식</v>
          </cell>
          <cell r="O1543">
            <v>0</v>
          </cell>
          <cell r="R1543">
            <v>0</v>
          </cell>
          <cell r="AA1543">
            <v>0</v>
          </cell>
          <cell r="AD1543">
            <v>0</v>
          </cell>
          <cell r="AG1543">
            <v>0</v>
          </cell>
        </row>
        <row r="1544">
          <cell r="B1544">
            <v>30054</v>
          </cell>
          <cell r="C1544" t="str">
            <v>분전함 (LM-106A)</v>
          </cell>
          <cell r="E1544" t="str">
            <v>식</v>
          </cell>
          <cell r="O1544">
            <v>0</v>
          </cell>
          <cell r="R1544">
            <v>0</v>
          </cell>
          <cell r="AA1544">
            <v>0</v>
          </cell>
          <cell r="AD1544">
            <v>0</v>
          </cell>
          <cell r="AG1544">
            <v>0</v>
          </cell>
        </row>
        <row r="1545">
          <cell r="B1545">
            <v>30055</v>
          </cell>
          <cell r="C1545" t="str">
            <v>분전함 (LM-106B)</v>
          </cell>
          <cell r="E1545" t="str">
            <v>식</v>
          </cell>
          <cell r="O1545">
            <v>0</v>
          </cell>
          <cell r="R1545">
            <v>0</v>
          </cell>
          <cell r="AA1545">
            <v>0</v>
          </cell>
          <cell r="AD1545">
            <v>0</v>
          </cell>
          <cell r="AG1545">
            <v>0</v>
          </cell>
        </row>
        <row r="1546">
          <cell r="B1546">
            <v>30056</v>
          </cell>
          <cell r="C1546" t="str">
            <v>분전함 (LM-106C)</v>
          </cell>
          <cell r="E1546" t="str">
            <v>식</v>
          </cell>
          <cell r="O1546">
            <v>0</v>
          </cell>
          <cell r="R1546">
            <v>0</v>
          </cell>
          <cell r="AA1546">
            <v>0</v>
          </cell>
          <cell r="AD1546">
            <v>0</v>
          </cell>
          <cell r="AG1546">
            <v>0</v>
          </cell>
        </row>
        <row r="1547">
          <cell r="B1547">
            <v>30057</v>
          </cell>
          <cell r="C1547" t="str">
            <v>동력함 (PM-106A)</v>
          </cell>
          <cell r="E1547" t="str">
            <v>식</v>
          </cell>
          <cell r="O1547">
            <v>0</v>
          </cell>
          <cell r="R1547">
            <v>0</v>
          </cell>
          <cell r="AA1547">
            <v>0</v>
          </cell>
          <cell r="AD1547">
            <v>0</v>
          </cell>
          <cell r="AG1547">
            <v>0</v>
          </cell>
        </row>
        <row r="1548">
          <cell r="B1548">
            <v>30058</v>
          </cell>
          <cell r="C1548" t="str">
            <v>동력함 (PM-106B)</v>
          </cell>
          <cell r="E1548" t="str">
            <v>식</v>
          </cell>
          <cell r="O1548">
            <v>0</v>
          </cell>
          <cell r="R1548">
            <v>0</v>
          </cell>
          <cell r="AA1548">
            <v>0</v>
          </cell>
          <cell r="AD1548">
            <v>0</v>
          </cell>
          <cell r="AG1548">
            <v>0</v>
          </cell>
        </row>
        <row r="1549">
          <cell r="B1549">
            <v>30059</v>
          </cell>
          <cell r="C1549" t="str">
            <v>동력함 (PM-106C)</v>
          </cell>
          <cell r="E1549" t="str">
            <v>식</v>
          </cell>
          <cell r="O1549">
            <v>0</v>
          </cell>
          <cell r="R1549">
            <v>0</v>
          </cell>
          <cell r="AA1549">
            <v>0</v>
          </cell>
          <cell r="AD1549">
            <v>0</v>
          </cell>
          <cell r="AG1549">
            <v>0</v>
          </cell>
        </row>
        <row r="1550">
          <cell r="B1550">
            <v>30060</v>
          </cell>
          <cell r="C1550" t="str">
            <v>동력함 (PE-106A)</v>
          </cell>
          <cell r="E1550" t="str">
            <v>식</v>
          </cell>
          <cell r="O1550">
            <v>0</v>
          </cell>
          <cell r="R1550">
            <v>0</v>
          </cell>
          <cell r="AA1550">
            <v>0</v>
          </cell>
          <cell r="AD1550">
            <v>0</v>
          </cell>
          <cell r="AG1550">
            <v>0</v>
          </cell>
        </row>
        <row r="1551">
          <cell r="B1551">
            <v>30061</v>
          </cell>
          <cell r="C1551" t="str">
            <v>동력함 (PE-106B)</v>
          </cell>
          <cell r="E1551" t="str">
            <v>식</v>
          </cell>
          <cell r="O1551">
            <v>0</v>
          </cell>
          <cell r="R1551">
            <v>0</v>
          </cell>
          <cell r="AA1551">
            <v>0</v>
          </cell>
          <cell r="AD1551">
            <v>0</v>
          </cell>
          <cell r="AG1551">
            <v>0</v>
          </cell>
        </row>
        <row r="1552">
          <cell r="B1552">
            <v>30062</v>
          </cell>
          <cell r="C1552" t="str">
            <v>동력함 (PE-106C)</v>
          </cell>
          <cell r="E1552" t="str">
            <v>식</v>
          </cell>
          <cell r="O1552">
            <v>0</v>
          </cell>
          <cell r="R1552">
            <v>0</v>
          </cell>
          <cell r="AA1552">
            <v>0</v>
          </cell>
          <cell r="AD1552">
            <v>0</v>
          </cell>
          <cell r="AG1552">
            <v>0</v>
          </cell>
        </row>
        <row r="1553">
          <cell r="B1553">
            <v>30063</v>
          </cell>
          <cell r="C1553" t="str">
            <v>분전함 (LM-107)</v>
          </cell>
          <cell r="E1553" t="str">
            <v>식</v>
          </cell>
          <cell r="O1553">
            <v>0</v>
          </cell>
          <cell r="R1553">
            <v>0</v>
          </cell>
          <cell r="AA1553">
            <v>0</v>
          </cell>
          <cell r="AD1553">
            <v>0</v>
          </cell>
          <cell r="AG1553">
            <v>0</v>
          </cell>
        </row>
        <row r="1554">
          <cell r="B1554">
            <v>30064</v>
          </cell>
          <cell r="C1554" t="str">
            <v>동력함 (PM-107)</v>
          </cell>
          <cell r="E1554" t="str">
            <v>식</v>
          </cell>
          <cell r="O1554">
            <v>0</v>
          </cell>
          <cell r="R1554">
            <v>0</v>
          </cell>
          <cell r="AA1554">
            <v>0</v>
          </cell>
          <cell r="AD1554">
            <v>0</v>
          </cell>
          <cell r="AG1554">
            <v>0</v>
          </cell>
        </row>
        <row r="1555">
          <cell r="B1555">
            <v>30065</v>
          </cell>
          <cell r="C1555" t="str">
            <v>동력함 (PE-107)</v>
          </cell>
          <cell r="E1555" t="str">
            <v>식</v>
          </cell>
          <cell r="O1555">
            <v>0</v>
          </cell>
          <cell r="R1555">
            <v>0</v>
          </cell>
          <cell r="AA1555">
            <v>0</v>
          </cell>
          <cell r="AD1555">
            <v>0</v>
          </cell>
          <cell r="AG1555">
            <v>0</v>
          </cell>
        </row>
        <row r="1556">
          <cell r="B1556">
            <v>30066</v>
          </cell>
          <cell r="C1556" t="str">
            <v>E/V용 PANNEL</v>
          </cell>
          <cell r="E1556" t="str">
            <v>식</v>
          </cell>
          <cell r="O1556">
            <v>0</v>
          </cell>
          <cell r="R1556">
            <v>0</v>
          </cell>
          <cell r="AA1556">
            <v>0</v>
          </cell>
          <cell r="AD1556">
            <v>0</v>
          </cell>
          <cell r="AG1556">
            <v>0</v>
          </cell>
        </row>
        <row r="1557">
          <cell r="B1557">
            <v>30067</v>
          </cell>
          <cell r="C1557" t="str">
            <v>세대분전함 (33PY)</v>
          </cell>
          <cell r="E1557" t="str">
            <v>식</v>
          </cell>
          <cell r="O1557">
            <v>0</v>
          </cell>
          <cell r="R1557">
            <v>0</v>
          </cell>
          <cell r="AA1557">
            <v>0</v>
          </cell>
          <cell r="AD1557">
            <v>0</v>
          </cell>
          <cell r="AG1557">
            <v>0</v>
          </cell>
        </row>
        <row r="1558">
          <cell r="B1558">
            <v>30068</v>
          </cell>
          <cell r="C1558" t="str">
            <v>세대분전함 (44PY)</v>
          </cell>
          <cell r="E1558" t="str">
            <v>식</v>
          </cell>
          <cell r="O1558">
            <v>0</v>
          </cell>
          <cell r="R1558">
            <v>0</v>
          </cell>
          <cell r="AA1558">
            <v>0</v>
          </cell>
          <cell r="AD1558">
            <v>0</v>
          </cell>
          <cell r="AG1558">
            <v>0</v>
          </cell>
        </row>
        <row r="1559">
          <cell r="B1559">
            <v>30069</v>
          </cell>
          <cell r="C1559" t="str">
            <v>분전함 (L-E)</v>
          </cell>
          <cell r="E1559" t="str">
            <v>식</v>
          </cell>
          <cell r="O1559">
            <v>0</v>
          </cell>
          <cell r="R1559">
            <v>0</v>
          </cell>
          <cell r="AA1559">
            <v>0</v>
          </cell>
          <cell r="AD1559">
            <v>0</v>
          </cell>
          <cell r="AG1559">
            <v>0</v>
          </cell>
        </row>
        <row r="1560">
          <cell r="B1560">
            <v>30070</v>
          </cell>
          <cell r="C1560" t="str">
            <v>분전함 (L-201)</v>
          </cell>
          <cell r="E1560" t="str">
            <v>식</v>
          </cell>
          <cell r="O1560">
            <v>0</v>
          </cell>
          <cell r="R1560">
            <v>0</v>
          </cell>
          <cell r="AA1560">
            <v>0</v>
          </cell>
          <cell r="AD1560">
            <v>0</v>
          </cell>
          <cell r="AG1560">
            <v>0</v>
          </cell>
        </row>
        <row r="1561">
          <cell r="B1561">
            <v>30071</v>
          </cell>
          <cell r="C1561" t="str">
            <v>분전함 (L-201A)</v>
          </cell>
          <cell r="E1561" t="str">
            <v>식</v>
          </cell>
          <cell r="O1561">
            <v>0</v>
          </cell>
          <cell r="R1561">
            <v>0</v>
          </cell>
          <cell r="AA1561">
            <v>0</v>
          </cell>
          <cell r="AD1561">
            <v>0</v>
          </cell>
          <cell r="AG1561">
            <v>0</v>
          </cell>
        </row>
        <row r="1562">
          <cell r="B1562">
            <v>30072</v>
          </cell>
          <cell r="C1562" t="str">
            <v>동력함 (P-MDF)</v>
          </cell>
          <cell r="E1562" t="str">
            <v>식</v>
          </cell>
          <cell r="O1562">
            <v>0</v>
          </cell>
          <cell r="R1562">
            <v>0</v>
          </cell>
          <cell r="AA1562">
            <v>0</v>
          </cell>
          <cell r="AD1562">
            <v>0</v>
          </cell>
          <cell r="AG1562">
            <v>0</v>
          </cell>
        </row>
        <row r="1563">
          <cell r="B1563">
            <v>30073</v>
          </cell>
          <cell r="C1563" t="str">
            <v>분전함 (LM-203)</v>
          </cell>
          <cell r="E1563" t="str">
            <v>식</v>
          </cell>
          <cell r="O1563">
            <v>0</v>
          </cell>
          <cell r="R1563">
            <v>0</v>
          </cell>
          <cell r="AA1563">
            <v>0</v>
          </cell>
          <cell r="AD1563">
            <v>0</v>
          </cell>
          <cell r="AG1563">
            <v>0</v>
          </cell>
        </row>
        <row r="1564">
          <cell r="B1564">
            <v>30074</v>
          </cell>
          <cell r="C1564" t="str">
            <v>분전함 (LM-204)</v>
          </cell>
          <cell r="E1564" t="str">
            <v>식</v>
          </cell>
          <cell r="O1564">
            <v>0</v>
          </cell>
          <cell r="R1564">
            <v>0</v>
          </cell>
          <cell r="AA1564">
            <v>0</v>
          </cell>
          <cell r="AD1564">
            <v>0</v>
          </cell>
          <cell r="AG1564">
            <v>0</v>
          </cell>
        </row>
        <row r="1565">
          <cell r="B1565">
            <v>30075</v>
          </cell>
          <cell r="C1565" t="str">
            <v>분전함 (LM-205)</v>
          </cell>
          <cell r="E1565" t="str">
            <v>식</v>
          </cell>
          <cell r="O1565">
            <v>0</v>
          </cell>
          <cell r="R1565">
            <v>0</v>
          </cell>
          <cell r="AA1565">
            <v>0</v>
          </cell>
          <cell r="AD1565">
            <v>0</v>
          </cell>
          <cell r="AG1565">
            <v>0</v>
          </cell>
        </row>
        <row r="1566">
          <cell r="B1566">
            <v>30076</v>
          </cell>
          <cell r="C1566" t="str">
            <v>분전함 (LM-206)</v>
          </cell>
          <cell r="E1566" t="str">
            <v>식</v>
          </cell>
          <cell r="O1566">
            <v>0</v>
          </cell>
          <cell r="R1566">
            <v>0</v>
          </cell>
          <cell r="AA1566">
            <v>0</v>
          </cell>
          <cell r="AD1566">
            <v>0</v>
          </cell>
          <cell r="AG1566">
            <v>0</v>
          </cell>
        </row>
        <row r="1567">
          <cell r="B1567">
            <v>30077</v>
          </cell>
          <cell r="C1567" t="str">
            <v>분전함 (LK-301-B1)</v>
          </cell>
          <cell r="E1567" t="str">
            <v>식</v>
          </cell>
          <cell r="O1567">
            <v>0</v>
          </cell>
          <cell r="R1567">
            <v>0</v>
          </cell>
          <cell r="AA1567">
            <v>0</v>
          </cell>
          <cell r="AD1567">
            <v>0</v>
          </cell>
          <cell r="AG1567">
            <v>0</v>
          </cell>
        </row>
        <row r="1568">
          <cell r="B1568">
            <v>30078</v>
          </cell>
          <cell r="C1568" t="str">
            <v>분전함 (LK-301-B2)</v>
          </cell>
          <cell r="E1568" t="str">
            <v>식</v>
          </cell>
          <cell r="O1568">
            <v>0</v>
          </cell>
          <cell r="R1568">
            <v>0</v>
          </cell>
          <cell r="AA1568">
            <v>0</v>
          </cell>
          <cell r="AD1568">
            <v>0</v>
          </cell>
          <cell r="AG1568">
            <v>0</v>
          </cell>
        </row>
        <row r="1569">
          <cell r="B1569">
            <v>30079</v>
          </cell>
          <cell r="C1569" t="str">
            <v>분전함 (LK-301-B3)</v>
          </cell>
          <cell r="E1569" t="str">
            <v>식</v>
          </cell>
          <cell r="O1569">
            <v>0</v>
          </cell>
          <cell r="R1569">
            <v>0</v>
          </cell>
          <cell r="AA1569">
            <v>0</v>
          </cell>
          <cell r="AD1569">
            <v>0</v>
          </cell>
          <cell r="AG1569">
            <v>0</v>
          </cell>
        </row>
        <row r="1570">
          <cell r="B1570">
            <v>30080</v>
          </cell>
          <cell r="C1570" t="str">
            <v>동력함 (PK-301-B2A)</v>
          </cell>
          <cell r="E1570" t="str">
            <v>식</v>
          </cell>
          <cell r="O1570">
            <v>0</v>
          </cell>
          <cell r="R1570">
            <v>0</v>
          </cell>
          <cell r="AA1570">
            <v>0</v>
          </cell>
          <cell r="AD1570">
            <v>0</v>
          </cell>
          <cell r="AG1570">
            <v>0</v>
          </cell>
        </row>
        <row r="1571">
          <cell r="B1571">
            <v>30081</v>
          </cell>
          <cell r="C1571" t="str">
            <v>동력함 (PK-301-B2B)</v>
          </cell>
          <cell r="E1571" t="str">
            <v>식</v>
          </cell>
          <cell r="O1571">
            <v>0</v>
          </cell>
          <cell r="R1571">
            <v>0</v>
          </cell>
          <cell r="AA1571">
            <v>0</v>
          </cell>
          <cell r="AD1571">
            <v>0</v>
          </cell>
          <cell r="AG1571">
            <v>0</v>
          </cell>
        </row>
        <row r="1572">
          <cell r="B1572">
            <v>30082</v>
          </cell>
          <cell r="C1572" t="str">
            <v>동력함 (PK-301-B3A)</v>
          </cell>
          <cell r="E1572" t="str">
            <v>식</v>
          </cell>
          <cell r="O1572">
            <v>0</v>
          </cell>
          <cell r="R1572">
            <v>0</v>
          </cell>
          <cell r="AA1572">
            <v>0</v>
          </cell>
          <cell r="AD1572">
            <v>0</v>
          </cell>
          <cell r="AG1572">
            <v>0</v>
          </cell>
        </row>
        <row r="1573">
          <cell r="B1573">
            <v>30083</v>
          </cell>
          <cell r="C1573" t="str">
            <v>동력함 (PK-301-B3B)</v>
          </cell>
          <cell r="E1573" t="str">
            <v>식</v>
          </cell>
          <cell r="O1573">
            <v>0</v>
          </cell>
          <cell r="R1573">
            <v>0</v>
          </cell>
          <cell r="AA1573">
            <v>0</v>
          </cell>
          <cell r="AD1573">
            <v>0</v>
          </cell>
          <cell r="AG1573">
            <v>0</v>
          </cell>
        </row>
        <row r="1574">
          <cell r="B1574">
            <v>30084</v>
          </cell>
          <cell r="C1574" t="str">
            <v>동력함 (PK-301-B3C)</v>
          </cell>
          <cell r="E1574" t="str">
            <v>식</v>
          </cell>
          <cell r="O1574">
            <v>0</v>
          </cell>
          <cell r="R1574">
            <v>0</v>
          </cell>
          <cell r="AA1574">
            <v>0</v>
          </cell>
          <cell r="AD1574">
            <v>0</v>
          </cell>
          <cell r="AG1574">
            <v>0</v>
          </cell>
        </row>
        <row r="1575">
          <cell r="B1575">
            <v>30085</v>
          </cell>
          <cell r="C1575" t="str">
            <v>동력함 (PK-FF301)</v>
          </cell>
          <cell r="E1575" t="str">
            <v>식</v>
          </cell>
          <cell r="O1575">
            <v>0</v>
          </cell>
          <cell r="R1575">
            <v>0</v>
          </cell>
          <cell r="AA1575">
            <v>0</v>
          </cell>
          <cell r="AD1575">
            <v>0</v>
          </cell>
          <cell r="AG1575">
            <v>0</v>
          </cell>
        </row>
        <row r="1576">
          <cell r="B1576">
            <v>30086</v>
          </cell>
          <cell r="C1576" t="str">
            <v>분전함 (LK-302-B1)</v>
          </cell>
          <cell r="E1576" t="str">
            <v>식</v>
          </cell>
          <cell r="O1576">
            <v>0</v>
          </cell>
          <cell r="R1576">
            <v>0</v>
          </cell>
          <cell r="AA1576">
            <v>0</v>
          </cell>
          <cell r="AD1576">
            <v>0</v>
          </cell>
          <cell r="AG1576">
            <v>0</v>
          </cell>
        </row>
        <row r="1577">
          <cell r="B1577">
            <v>30087</v>
          </cell>
          <cell r="C1577" t="str">
            <v>분전함 (LK-302-B2)</v>
          </cell>
          <cell r="E1577" t="str">
            <v>식</v>
          </cell>
          <cell r="O1577">
            <v>0</v>
          </cell>
          <cell r="R1577">
            <v>0</v>
          </cell>
          <cell r="AA1577">
            <v>0</v>
          </cell>
          <cell r="AD1577">
            <v>0</v>
          </cell>
          <cell r="AG1577">
            <v>0</v>
          </cell>
        </row>
        <row r="1578">
          <cell r="B1578">
            <v>30088</v>
          </cell>
          <cell r="C1578" t="str">
            <v>동력함 (PK-302-B1A)</v>
          </cell>
          <cell r="E1578" t="str">
            <v>식</v>
          </cell>
          <cell r="O1578">
            <v>0</v>
          </cell>
          <cell r="R1578">
            <v>0</v>
          </cell>
          <cell r="AA1578">
            <v>0</v>
          </cell>
          <cell r="AD1578">
            <v>0</v>
          </cell>
          <cell r="AG1578">
            <v>0</v>
          </cell>
        </row>
        <row r="1579">
          <cell r="B1579">
            <v>30089</v>
          </cell>
          <cell r="C1579" t="str">
            <v>동력함 (PK-302-B1B)</v>
          </cell>
          <cell r="E1579" t="str">
            <v>식</v>
          </cell>
          <cell r="O1579">
            <v>0</v>
          </cell>
          <cell r="R1579">
            <v>0</v>
          </cell>
          <cell r="AA1579">
            <v>0</v>
          </cell>
          <cell r="AD1579">
            <v>0</v>
          </cell>
          <cell r="AG1579">
            <v>0</v>
          </cell>
        </row>
        <row r="1580">
          <cell r="B1580">
            <v>30090</v>
          </cell>
          <cell r="C1580" t="str">
            <v>동력함 (PK-302-B2A)</v>
          </cell>
          <cell r="E1580" t="str">
            <v>식</v>
          </cell>
          <cell r="O1580">
            <v>0</v>
          </cell>
          <cell r="R1580">
            <v>0</v>
          </cell>
          <cell r="AA1580">
            <v>0</v>
          </cell>
          <cell r="AD1580">
            <v>0</v>
          </cell>
          <cell r="AG1580">
            <v>0</v>
          </cell>
        </row>
        <row r="1581">
          <cell r="B1581">
            <v>30091</v>
          </cell>
          <cell r="C1581" t="str">
            <v>동력함 (PK-302-B2B)</v>
          </cell>
          <cell r="E1581" t="str">
            <v>식</v>
          </cell>
          <cell r="O1581">
            <v>0</v>
          </cell>
          <cell r="R1581">
            <v>0</v>
          </cell>
          <cell r="AA1581">
            <v>0</v>
          </cell>
          <cell r="AD1581">
            <v>0</v>
          </cell>
          <cell r="AG1581">
            <v>0</v>
          </cell>
        </row>
        <row r="1582">
          <cell r="B1582">
            <v>30092</v>
          </cell>
          <cell r="C1582" t="str">
            <v>동력함 (PK-302-B2C)</v>
          </cell>
          <cell r="E1582" t="str">
            <v>식</v>
          </cell>
          <cell r="O1582">
            <v>0</v>
          </cell>
          <cell r="R1582">
            <v>0</v>
          </cell>
          <cell r="AA1582">
            <v>0</v>
          </cell>
          <cell r="AD1582">
            <v>0</v>
          </cell>
          <cell r="AG1582">
            <v>0</v>
          </cell>
        </row>
        <row r="1583">
          <cell r="B1583">
            <v>30093</v>
          </cell>
          <cell r="C1583" t="str">
            <v>분전함 (LK-303-B1)</v>
          </cell>
          <cell r="E1583" t="str">
            <v>식</v>
          </cell>
          <cell r="O1583">
            <v>0</v>
          </cell>
          <cell r="R1583">
            <v>0</v>
          </cell>
          <cell r="AA1583">
            <v>0</v>
          </cell>
          <cell r="AD1583">
            <v>0</v>
          </cell>
          <cell r="AG1583">
            <v>0</v>
          </cell>
        </row>
        <row r="1584">
          <cell r="B1584">
            <v>30094</v>
          </cell>
          <cell r="C1584" t="str">
            <v>분전함 (LK-303-B2)</v>
          </cell>
          <cell r="E1584" t="str">
            <v>식</v>
          </cell>
          <cell r="O1584">
            <v>0</v>
          </cell>
          <cell r="R1584">
            <v>0</v>
          </cell>
          <cell r="AA1584">
            <v>0</v>
          </cell>
          <cell r="AD1584">
            <v>0</v>
          </cell>
          <cell r="AG1584">
            <v>0</v>
          </cell>
        </row>
        <row r="1585">
          <cell r="B1585">
            <v>30095</v>
          </cell>
          <cell r="C1585" t="str">
            <v>분전함 (LK-303-B3)</v>
          </cell>
          <cell r="E1585" t="str">
            <v>식</v>
          </cell>
          <cell r="O1585">
            <v>0</v>
          </cell>
          <cell r="R1585">
            <v>0</v>
          </cell>
          <cell r="AA1585">
            <v>0</v>
          </cell>
          <cell r="AD1585">
            <v>0</v>
          </cell>
          <cell r="AG1585">
            <v>0</v>
          </cell>
        </row>
        <row r="1586">
          <cell r="B1586">
            <v>30096</v>
          </cell>
          <cell r="C1586" t="str">
            <v>동력함 (PK-303-B2A)</v>
          </cell>
          <cell r="E1586" t="str">
            <v>식</v>
          </cell>
          <cell r="O1586">
            <v>0</v>
          </cell>
          <cell r="R1586">
            <v>0</v>
          </cell>
          <cell r="AA1586">
            <v>0</v>
          </cell>
          <cell r="AD1586">
            <v>0</v>
          </cell>
          <cell r="AG1586">
            <v>0</v>
          </cell>
        </row>
        <row r="1587">
          <cell r="B1587">
            <v>30097</v>
          </cell>
          <cell r="C1587" t="str">
            <v>동력함 (PK-303-B2B)</v>
          </cell>
          <cell r="E1587" t="str">
            <v>식</v>
          </cell>
          <cell r="O1587">
            <v>0</v>
          </cell>
          <cell r="R1587">
            <v>0</v>
          </cell>
          <cell r="AA1587">
            <v>0</v>
          </cell>
          <cell r="AD1587">
            <v>0</v>
          </cell>
          <cell r="AG1587">
            <v>0</v>
          </cell>
        </row>
        <row r="1588">
          <cell r="B1588">
            <v>30098</v>
          </cell>
          <cell r="C1588" t="str">
            <v>동력함 (PK-303-B3A)</v>
          </cell>
          <cell r="E1588" t="str">
            <v>식</v>
          </cell>
          <cell r="O1588">
            <v>0</v>
          </cell>
          <cell r="R1588">
            <v>0</v>
          </cell>
          <cell r="AA1588">
            <v>0</v>
          </cell>
          <cell r="AD1588">
            <v>0</v>
          </cell>
          <cell r="AG1588">
            <v>0</v>
          </cell>
        </row>
        <row r="1589">
          <cell r="B1589">
            <v>30099</v>
          </cell>
          <cell r="C1589" t="str">
            <v>동력함 (PK-303-B3B)</v>
          </cell>
          <cell r="E1589" t="str">
            <v>식</v>
          </cell>
          <cell r="O1589">
            <v>0</v>
          </cell>
          <cell r="R1589">
            <v>0</v>
          </cell>
          <cell r="AA1589">
            <v>0</v>
          </cell>
          <cell r="AD1589">
            <v>0</v>
          </cell>
          <cell r="AG1589">
            <v>0</v>
          </cell>
        </row>
        <row r="1590">
          <cell r="B1590">
            <v>30100</v>
          </cell>
          <cell r="C1590" t="str">
            <v>동력함 (PK-303-B3C)</v>
          </cell>
          <cell r="E1590" t="str">
            <v>식</v>
          </cell>
          <cell r="O1590">
            <v>0</v>
          </cell>
          <cell r="R1590">
            <v>0</v>
          </cell>
          <cell r="AA1590">
            <v>0</v>
          </cell>
          <cell r="AD1590">
            <v>0</v>
          </cell>
          <cell r="AG1590">
            <v>0</v>
          </cell>
        </row>
        <row r="1591">
          <cell r="B1591">
            <v>30101</v>
          </cell>
          <cell r="C1591" t="str">
            <v>동력함 (PK-FF303)</v>
          </cell>
          <cell r="E1591" t="str">
            <v>식</v>
          </cell>
          <cell r="O1591">
            <v>0</v>
          </cell>
          <cell r="R1591">
            <v>0</v>
          </cell>
          <cell r="AA1591">
            <v>0</v>
          </cell>
          <cell r="AD1591">
            <v>0</v>
          </cell>
          <cell r="AG1591">
            <v>0</v>
          </cell>
        </row>
        <row r="1592">
          <cell r="B1592">
            <v>30102</v>
          </cell>
          <cell r="C1592" t="str">
            <v>분전함 (L-B)</v>
          </cell>
          <cell r="E1592" t="str">
            <v>식</v>
          </cell>
          <cell r="O1592">
            <v>0</v>
          </cell>
          <cell r="R1592">
            <v>0</v>
          </cell>
          <cell r="AA1592">
            <v>0</v>
          </cell>
          <cell r="AD1592">
            <v>0</v>
          </cell>
          <cell r="AG1592">
            <v>0</v>
          </cell>
        </row>
        <row r="1593">
          <cell r="B1593">
            <v>30103</v>
          </cell>
          <cell r="C1593" t="str">
            <v>분전함 (L-1)</v>
          </cell>
          <cell r="E1593" t="str">
            <v>식</v>
          </cell>
          <cell r="O1593">
            <v>0</v>
          </cell>
          <cell r="R1593">
            <v>0</v>
          </cell>
          <cell r="AA1593">
            <v>0</v>
          </cell>
          <cell r="AD1593">
            <v>0</v>
          </cell>
          <cell r="AG1593">
            <v>0</v>
          </cell>
        </row>
        <row r="1594">
          <cell r="B1594">
            <v>30104</v>
          </cell>
          <cell r="C1594" t="str">
            <v>분전함 (L-2)</v>
          </cell>
          <cell r="E1594" t="str">
            <v>식</v>
          </cell>
          <cell r="O1594">
            <v>0</v>
          </cell>
          <cell r="R1594">
            <v>0</v>
          </cell>
          <cell r="AA1594">
            <v>0</v>
          </cell>
          <cell r="AD1594">
            <v>0</v>
          </cell>
          <cell r="AG1594">
            <v>0</v>
          </cell>
        </row>
        <row r="1595">
          <cell r="B1595">
            <v>30105</v>
          </cell>
          <cell r="C1595" t="str">
            <v>분전함 (L-B1-1)</v>
          </cell>
          <cell r="E1595" t="str">
            <v>식</v>
          </cell>
          <cell r="O1595">
            <v>0</v>
          </cell>
          <cell r="R1595">
            <v>0</v>
          </cell>
          <cell r="AA1595">
            <v>0</v>
          </cell>
          <cell r="AD1595">
            <v>0</v>
          </cell>
          <cell r="AG1595">
            <v>0</v>
          </cell>
        </row>
        <row r="1596">
          <cell r="B1596">
            <v>30106</v>
          </cell>
          <cell r="C1596" t="str">
            <v>분전함 (L-B1-2)</v>
          </cell>
          <cell r="E1596" t="str">
            <v>식</v>
          </cell>
          <cell r="O1596">
            <v>0</v>
          </cell>
          <cell r="R1596">
            <v>0</v>
          </cell>
          <cell r="AA1596">
            <v>0</v>
          </cell>
          <cell r="AD1596">
            <v>0</v>
          </cell>
          <cell r="AG1596">
            <v>0</v>
          </cell>
        </row>
        <row r="1597">
          <cell r="B1597">
            <v>30107</v>
          </cell>
          <cell r="C1597" t="str">
            <v>분전함 (L-B1-3)</v>
          </cell>
          <cell r="E1597" t="str">
            <v>식</v>
          </cell>
          <cell r="O1597">
            <v>0</v>
          </cell>
          <cell r="R1597">
            <v>0</v>
          </cell>
          <cell r="AA1597">
            <v>0</v>
          </cell>
          <cell r="AD1597">
            <v>0</v>
          </cell>
          <cell r="AG1597">
            <v>0</v>
          </cell>
        </row>
        <row r="1598">
          <cell r="B1598">
            <v>30108</v>
          </cell>
          <cell r="C1598" t="str">
            <v>분전함 (L-B1-4)</v>
          </cell>
          <cell r="E1598" t="str">
            <v>식</v>
          </cell>
          <cell r="O1598">
            <v>0</v>
          </cell>
          <cell r="R1598">
            <v>0</v>
          </cell>
          <cell r="AA1598">
            <v>0</v>
          </cell>
          <cell r="AD1598">
            <v>0</v>
          </cell>
          <cell r="AG1598">
            <v>0</v>
          </cell>
        </row>
        <row r="1599">
          <cell r="B1599">
            <v>30109</v>
          </cell>
          <cell r="C1599" t="str">
            <v>분전함 (L-1-1)</v>
          </cell>
          <cell r="E1599" t="str">
            <v>식</v>
          </cell>
          <cell r="O1599">
            <v>0</v>
          </cell>
          <cell r="R1599">
            <v>0</v>
          </cell>
          <cell r="AA1599">
            <v>0</v>
          </cell>
          <cell r="AD1599">
            <v>0</v>
          </cell>
          <cell r="AG1599">
            <v>0</v>
          </cell>
        </row>
        <row r="1600">
          <cell r="B1600">
            <v>30110</v>
          </cell>
          <cell r="C1600" t="str">
            <v>분전함 (L-1-2)</v>
          </cell>
          <cell r="E1600" t="str">
            <v>식</v>
          </cell>
          <cell r="O1600">
            <v>0</v>
          </cell>
          <cell r="R1600">
            <v>0</v>
          </cell>
          <cell r="AA1600">
            <v>0</v>
          </cell>
          <cell r="AD1600">
            <v>0</v>
          </cell>
          <cell r="AG1600">
            <v>0</v>
          </cell>
        </row>
        <row r="1601">
          <cell r="B1601">
            <v>30111</v>
          </cell>
          <cell r="C1601" t="str">
            <v>분전함 (L-1-3)</v>
          </cell>
          <cell r="E1601" t="str">
            <v>식</v>
          </cell>
          <cell r="O1601">
            <v>0</v>
          </cell>
          <cell r="R1601">
            <v>0</v>
          </cell>
          <cell r="AA1601">
            <v>0</v>
          </cell>
          <cell r="AD1601">
            <v>0</v>
          </cell>
          <cell r="AG1601">
            <v>0</v>
          </cell>
        </row>
        <row r="1602">
          <cell r="B1602">
            <v>30112</v>
          </cell>
          <cell r="C1602" t="str">
            <v>분전함 (L-2-1)</v>
          </cell>
          <cell r="E1602" t="str">
            <v>식</v>
          </cell>
          <cell r="O1602">
            <v>0</v>
          </cell>
          <cell r="R1602">
            <v>0</v>
          </cell>
          <cell r="AA1602">
            <v>0</v>
          </cell>
          <cell r="AD1602">
            <v>0</v>
          </cell>
          <cell r="AG1602">
            <v>0</v>
          </cell>
        </row>
        <row r="1603">
          <cell r="B1603">
            <v>30113</v>
          </cell>
          <cell r="C1603" t="str">
            <v>분전함 (L-2-2)</v>
          </cell>
          <cell r="E1603" t="str">
            <v>식</v>
          </cell>
          <cell r="O1603">
            <v>0</v>
          </cell>
          <cell r="R1603">
            <v>0</v>
          </cell>
          <cell r="AA1603">
            <v>0</v>
          </cell>
          <cell r="AD1603">
            <v>0</v>
          </cell>
          <cell r="AG1603">
            <v>0</v>
          </cell>
        </row>
        <row r="1604">
          <cell r="B1604">
            <v>30114</v>
          </cell>
          <cell r="C1604" t="str">
            <v>분전함 (L-2-3)</v>
          </cell>
          <cell r="E1604" t="str">
            <v>식</v>
          </cell>
          <cell r="O1604">
            <v>0</v>
          </cell>
          <cell r="R1604">
            <v>0</v>
          </cell>
          <cell r="AA1604">
            <v>0</v>
          </cell>
          <cell r="AD1604">
            <v>0</v>
          </cell>
          <cell r="AG1604">
            <v>0</v>
          </cell>
        </row>
        <row r="1605">
          <cell r="B1605">
            <v>30115</v>
          </cell>
          <cell r="C1605" t="str">
            <v>분전함 (L-2-4)</v>
          </cell>
          <cell r="E1605" t="str">
            <v>식</v>
          </cell>
          <cell r="O1605">
            <v>0</v>
          </cell>
          <cell r="R1605">
            <v>0</v>
          </cell>
          <cell r="AA1605">
            <v>0</v>
          </cell>
          <cell r="AD1605">
            <v>0</v>
          </cell>
          <cell r="AG1605">
            <v>0</v>
          </cell>
        </row>
        <row r="1606">
          <cell r="B1606">
            <v>30116</v>
          </cell>
          <cell r="C1606" t="str">
            <v>TV 수납함 (TYPE "A")</v>
          </cell>
          <cell r="E1606" t="str">
            <v>식</v>
          </cell>
          <cell r="O1606">
            <v>0</v>
          </cell>
          <cell r="R1606">
            <v>0</v>
          </cell>
          <cell r="AA1606">
            <v>0</v>
          </cell>
          <cell r="AD1606">
            <v>0</v>
          </cell>
          <cell r="AG1606">
            <v>0</v>
          </cell>
        </row>
        <row r="1607">
          <cell r="B1607">
            <v>30117</v>
          </cell>
          <cell r="C1607" t="str">
            <v>TV 수납함 (TYPE "B")</v>
          </cell>
          <cell r="E1607" t="str">
            <v>식</v>
          </cell>
          <cell r="O1607">
            <v>0</v>
          </cell>
          <cell r="R1607">
            <v>0</v>
          </cell>
          <cell r="AA1607">
            <v>0</v>
          </cell>
          <cell r="AD1607">
            <v>0</v>
          </cell>
          <cell r="AG1607">
            <v>0</v>
          </cell>
        </row>
        <row r="1608">
          <cell r="B1608">
            <v>30118</v>
          </cell>
          <cell r="C1608" t="str">
            <v>TV 수납함 (TYPE "C")</v>
          </cell>
          <cell r="E1608" t="str">
            <v>식</v>
          </cell>
          <cell r="O1608">
            <v>0</v>
          </cell>
          <cell r="R1608">
            <v>0</v>
          </cell>
          <cell r="AA1608">
            <v>0</v>
          </cell>
          <cell r="AD1608">
            <v>0</v>
          </cell>
          <cell r="AG1608">
            <v>0</v>
          </cell>
        </row>
        <row r="1609">
          <cell r="B1609">
            <v>30119</v>
          </cell>
          <cell r="C1609" t="str">
            <v>TV 수납함 (TYPE "D")</v>
          </cell>
          <cell r="E1609" t="str">
            <v>식</v>
          </cell>
          <cell r="O1609">
            <v>0</v>
          </cell>
          <cell r="R1609">
            <v>0</v>
          </cell>
          <cell r="AA1609">
            <v>0</v>
          </cell>
          <cell r="AD1609">
            <v>0</v>
          </cell>
          <cell r="AG1609">
            <v>0</v>
          </cell>
        </row>
        <row r="1610">
          <cell r="B1610">
            <v>30120</v>
          </cell>
          <cell r="C1610" t="str">
            <v>TV 수납함 (TYPE "E")</v>
          </cell>
          <cell r="E1610" t="str">
            <v>식</v>
          </cell>
          <cell r="O1610">
            <v>0</v>
          </cell>
          <cell r="R1610">
            <v>0</v>
          </cell>
          <cell r="AA1610">
            <v>0</v>
          </cell>
          <cell r="AD1610">
            <v>0</v>
          </cell>
          <cell r="AG1610">
            <v>0</v>
          </cell>
        </row>
        <row r="1611">
          <cell r="B1611">
            <v>30121</v>
          </cell>
          <cell r="C1611" t="str">
            <v>TV 수납함 (TYPE "F")</v>
          </cell>
          <cell r="E1611" t="str">
            <v>식</v>
          </cell>
          <cell r="O1611">
            <v>0</v>
          </cell>
          <cell r="R1611">
            <v>0</v>
          </cell>
          <cell r="AA1611">
            <v>0</v>
          </cell>
          <cell r="AD1611">
            <v>0</v>
          </cell>
          <cell r="AG1611">
            <v>0</v>
          </cell>
        </row>
        <row r="1612">
          <cell r="B1612">
            <v>30122</v>
          </cell>
          <cell r="C1612" t="str">
            <v>TV 수납함 (TYPE "G")</v>
          </cell>
          <cell r="E1612" t="str">
            <v>식</v>
          </cell>
          <cell r="O1612">
            <v>0</v>
          </cell>
          <cell r="R1612">
            <v>0</v>
          </cell>
          <cell r="AA1612">
            <v>0</v>
          </cell>
          <cell r="AD1612">
            <v>0</v>
          </cell>
          <cell r="AG1612">
            <v>0</v>
          </cell>
        </row>
        <row r="1613">
          <cell r="B1613">
            <v>30123</v>
          </cell>
          <cell r="C1613" t="str">
            <v>TV 수납함 (TYPE "H")</v>
          </cell>
          <cell r="E1613" t="str">
            <v>식</v>
          </cell>
          <cell r="O1613">
            <v>0</v>
          </cell>
          <cell r="R1613">
            <v>0</v>
          </cell>
          <cell r="AA1613">
            <v>0</v>
          </cell>
          <cell r="AD1613">
            <v>0</v>
          </cell>
          <cell r="AG1613">
            <v>0</v>
          </cell>
        </row>
        <row r="1614">
          <cell r="B1614">
            <v>30124</v>
          </cell>
          <cell r="C1614" t="str">
            <v>TV 수납함 (TYPE "I")</v>
          </cell>
          <cell r="E1614" t="str">
            <v>식</v>
          </cell>
          <cell r="O1614">
            <v>0</v>
          </cell>
          <cell r="R1614">
            <v>0</v>
          </cell>
          <cell r="AA1614">
            <v>0</v>
          </cell>
          <cell r="AD1614">
            <v>0</v>
          </cell>
          <cell r="AG1614">
            <v>0</v>
          </cell>
        </row>
        <row r="1615">
          <cell r="B1615">
            <v>30125</v>
          </cell>
          <cell r="C1615" t="str">
            <v>MDF</v>
          </cell>
          <cell r="D1615" t="str">
            <v>1500P+5200P</v>
          </cell>
          <cell r="E1615" t="str">
            <v>식</v>
          </cell>
          <cell r="O1615">
            <v>0</v>
          </cell>
          <cell r="R1615">
            <v>0</v>
          </cell>
          <cell r="AA1615">
            <v>0</v>
          </cell>
          <cell r="AD1615">
            <v>0</v>
          </cell>
          <cell r="AG1615">
            <v>0</v>
          </cell>
        </row>
        <row r="1616">
          <cell r="B1616">
            <v>30138</v>
          </cell>
          <cell r="C1616" t="str">
            <v xml:space="preserve">비상방송 AMP         </v>
          </cell>
          <cell r="D1616" t="str">
            <v>1650W</v>
          </cell>
          <cell r="E1616" t="str">
            <v>식</v>
          </cell>
          <cell r="O1616">
            <v>0</v>
          </cell>
          <cell r="R1616">
            <v>0</v>
          </cell>
          <cell r="AA1616">
            <v>0</v>
          </cell>
          <cell r="AD1616">
            <v>0</v>
          </cell>
          <cell r="AG1616">
            <v>0</v>
          </cell>
        </row>
        <row r="1617">
          <cell r="B1617">
            <v>30139</v>
          </cell>
          <cell r="C1617" t="str">
            <v>CCTV SYSTEM</v>
          </cell>
          <cell r="E1617" t="str">
            <v>식</v>
          </cell>
          <cell r="O1617">
            <v>0</v>
          </cell>
          <cell r="R1617">
            <v>0</v>
          </cell>
          <cell r="AA1617">
            <v>0</v>
          </cell>
          <cell r="AD1617">
            <v>0</v>
          </cell>
          <cell r="AG1617">
            <v>0</v>
          </cell>
        </row>
        <row r="1618">
          <cell r="B1618">
            <v>30140</v>
          </cell>
          <cell r="C1618" t="str">
            <v>HEAD END RACK</v>
          </cell>
          <cell r="E1618" t="str">
            <v>식</v>
          </cell>
          <cell r="O1618">
            <v>0</v>
          </cell>
          <cell r="R1618">
            <v>0</v>
          </cell>
          <cell r="AA1618">
            <v>0</v>
          </cell>
          <cell r="AD1618">
            <v>0</v>
          </cell>
          <cell r="AG1618">
            <v>0</v>
          </cell>
        </row>
        <row r="1619">
          <cell r="O1619">
            <v>0</v>
          </cell>
          <cell r="R1619">
            <v>0</v>
          </cell>
          <cell r="AA1619">
            <v>0</v>
          </cell>
          <cell r="AG1619">
            <v>0</v>
          </cell>
        </row>
        <row r="1620">
          <cell r="O1620">
            <v>0</v>
          </cell>
          <cell r="AG1620">
            <v>0</v>
          </cell>
        </row>
        <row r="1621">
          <cell r="O1621">
            <v>0</v>
          </cell>
          <cell r="AG1621">
            <v>0</v>
          </cell>
        </row>
        <row r="1622">
          <cell r="AG1622">
            <v>0</v>
          </cell>
        </row>
        <row r="1623">
          <cell r="AG1623">
            <v>0</v>
          </cell>
        </row>
        <row r="1624">
          <cell r="AG1624">
            <v>0</v>
          </cell>
        </row>
        <row r="1625">
          <cell r="AG1625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4">
          <cell r="B4">
            <v>-1</v>
          </cell>
          <cell r="C4" t="str">
            <v>제1-1호</v>
          </cell>
          <cell r="D4" t="str">
            <v>인력터파기</v>
          </cell>
          <cell r="E4" t="str">
            <v>보통토사</v>
          </cell>
          <cell r="F4" t="str">
            <v>㎥</v>
          </cell>
          <cell r="G4">
            <v>0</v>
          </cell>
          <cell r="H4">
            <v>10513</v>
          </cell>
          <cell r="I4">
            <v>0</v>
          </cell>
          <cell r="J4">
            <v>10513</v>
          </cell>
        </row>
        <row r="5">
          <cell r="B5">
            <v>-2</v>
          </cell>
          <cell r="C5" t="str">
            <v>제1-2호</v>
          </cell>
          <cell r="D5" t="str">
            <v>인력되메우기</v>
          </cell>
          <cell r="F5" t="str">
            <v>㎥</v>
          </cell>
          <cell r="G5">
            <v>0</v>
          </cell>
          <cell r="H5">
            <v>5256.5</v>
          </cell>
          <cell r="I5">
            <v>0</v>
          </cell>
          <cell r="J5">
            <v>5256.5</v>
          </cell>
        </row>
        <row r="6">
          <cell r="B6">
            <v>-5</v>
          </cell>
          <cell r="C6" t="str">
            <v>제1-3호</v>
          </cell>
          <cell r="D6" t="str">
            <v>기계터파기</v>
          </cell>
          <cell r="E6" t="str">
            <v>유압식백호우 , 0.2㎥</v>
          </cell>
          <cell r="F6" t="str">
            <v>㎥</v>
          </cell>
          <cell r="G6">
            <v>160</v>
          </cell>
          <cell r="H6">
            <v>1125</v>
          </cell>
          <cell r="I6">
            <v>439</v>
          </cell>
          <cell r="J6">
            <v>1724</v>
          </cell>
        </row>
        <row r="7">
          <cell r="B7">
            <v>-6</v>
          </cell>
          <cell r="C7" t="str">
            <v>제1-4호</v>
          </cell>
          <cell r="D7" t="str">
            <v>기계되메우기</v>
          </cell>
          <cell r="E7" t="str">
            <v>유압식백호우 , 0.2㎥</v>
          </cell>
          <cell r="F7" t="str">
            <v>㎥</v>
          </cell>
          <cell r="G7">
            <v>143</v>
          </cell>
          <cell r="H7">
            <v>1008</v>
          </cell>
          <cell r="I7">
            <v>393</v>
          </cell>
          <cell r="J7">
            <v>1544</v>
          </cell>
        </row>
        <row r="8">
          <cell r="B8">
            <v>-3</v>
          </cell>
          <cell r="C8" t="str">
            <v>제1-5호</v>
          </cell>
          <cell r="D8" t="str">
            <v>터파기</v>
          </cell>
          <cell r="E8" t="str">
            <v>인력30%+기계70%</v>
          </cell>
          <cell r="F8" t="str">
            <v>㎥</v>
          </cell>
          <cell r="G8">
            <v>282</v>
          </cell>
          <cell r="H8">
            <v>3941.4</v>
          </cell>
          <cell r="I8">
            <v>307</v>
          </cell>
          <cell r="J8">
            <v>4530.3999999999996</v>
          </cell>
          <cell r="K8" t="str">
            <v>490402J</v>
          </cell>
        </row>
        <row r="9">
          <cell r="B9">
            <v>-4</v>
          </cell>
          <cell r="C9" t="str">
            <v>제1-6호</v>
          </cell>
          <cell r="D9" t="str">
            <v>되메우기</v>
          </cell>
          <cell r="E9" t="str">
            <v>인력30%+기계70%</v>
          </cell>
          <cell r="F9" t="str">
            <v>㎥</v>
          </cell>
          <cell r="G9">
            <v>100</v>
          </cell>
          <cell r="H9">
            <v>2282.5500000000002</v>
          </cell>
          <cell r="I9">
            <v>275</v>
          </cell>
          <cell r="J9">
            <v>2657.55</v>
          </cell>
          <cell r="K9" t="str">
            <v>490402J</v>
          </cell>
        </row>
        <row r="10">
          <cell r="B10">
            <v>-7</v>
          </cell>
          <cell r="C10" t="str">
            <v>제1-7호</v>
          </cell>
          <cell r="D10" t="str">
            <v>CONC기계비빔타설</v>
          </cell>
          <cell r="E10" t="str">
            <v>1:2:4</v>
          </cell>
          <cell r="F10" t="str">
            <v>㎥</v>
          </cell>
          <cell r="G10">
            <v>52250</v>
          </cell>
          <cell r="H10">
            <v>59544.5</v>
          </cell>
          <cell r="I10">
            <v>0</v>
          </cell>
          <cell r="J10">
            <v>111794.5</v>
          </cell>
          <cell r="K10" t="str">
            <v>490402J</v>
          </cell>
        </row>
        <row r="11">
          <cell r="B11">
            <v>-8</v>
          </cell>
          <cell r="C11" t="str">
            <v>제1-8호</v>
          </cell>
          <cell r="D11" t="str">
            <v>합판거푸집</v>
          </cell>
          <cell r="E11" t="str">
            <v>5회</v>
          </cell>
          <cell r="F11" t="str">
            <v>㎡</v>
          </cell>
          <cell r="G11">
            <v>4218</v>
          </cell>
          <cell r="H11">
            <v>14069</v>
          </cell>
          <cell r="I11">
            <v>0</v>
          </cell>
          <cell r="J11">
            <v>18287</v>
          </cell>
          <cell r="K11" t="str">
            <v>490450N</v>
          </cell>
        </row>
        <row r="12">
          <cell r="B12">
            <v>-9</v>
          </cell>
          <cell r="D12" t="str">
            <v>보도블럭 철거후 재설치</v>
          </cell>
          <cell r="F12" t="str">
            <v>식</v>
          </cell>
          <cell r="G12">
            <v>23855</v>
          </cell>
          <cell r="H12">
            <v>5151</v>
          </cell>
          <cell r="I12">
            <v>0</v>
          </cell>
          <cell r="J12">
            <v>29006</v>
          </cell>
        </row>
        <row r="13">
          <cell r="B13">
            <v>-10</v>
          </cell>
          <cell r="D13" t="str">
            <v>콘크리트 절단(T=75M/M)</v>
          </cell>
          <cell r="E13" t="str">
            <v>M당</v>
          </cell>
          <cell r="F13" t="str">
            <v>식</v>
          </cell>
          <cell r="G13">
            <v>847</v>
          </cell>
          <cell r="H13">
            <v>820.79700000000003</v>
          </cell>
          <cell r="I13">
            <v>40</v>
          </cell>
          <cell r="J13">
            <v>1707.797</v>
          </cell>
        </row>
        <row r="14">
          <cell r="B14">
            <v>-11</v>
          </cell>
          <cell r="D14" t="str">
            <v>콘크리트 포장깨기</v>
          </cell>
          <cell r="E14" t="str">
            <v>㎥</v>
          </cell>
          <cell r="F14" t="str">
            <v>식</v>
          </cell>
          <cell r="G14">
            <v>3226</v>
          </cell>
          <cell r="H14">
            <v>65895.5</v>
          </cell>
          <cell r="I14">
            <v>1436</v>
          </cell>
          <cell r="J14">
            <v>70557.5</v>
          </cell>
        </row>
        <row r="15">
          <cell r="B15">
            <v>-12</v>
          </cell>
          <cell r="D15" t="str">
            <v>콘크리트 포장(T=15㎝)-a형</v>
          </cell>
          <cell r="E15" t="str">
            <v>㎡</v>
          </cell>
          <cell r="F15" t="str">
            <v>식</v>
          </cell>
          <cell r="G15">
            <v>6981</v>
          </cell>
          <cell r="H15">
            <v>9842.4500000000007</v>
          </cell>
          <cell r="I15">
            <v>0</v>
          </cell>
          <cell r="J15">
            <v>16823.45</v>
          </cell>
        </row>
        <row r="16">
          <cell r="B16">
            <v>-9</v>
          </cell>
          <cell r="D16" t="str">
            <v>시멘트액체방수</v>
          </cell>
          <cell r="E16" t="str">
            <v>2종 보호몰탈 별도</v>
          </cell>
          <cell r="F16" t="str">
            <v>㎡</v>
          </cell>
          <cell r="G16">
            <v>1142</v>
          </cell>
          <cell r="H16">
            <v>6867</v>
          </cell>
          <cell r="I16">
            <v>0</v>
          </cell>
          <cell r="J16">
            <v>8009</v>
          </cell>
        </row>
        <row r="17">
          <cell r="B17">
            <v>-10</v>
          </cell>
          <cell r="D17" t="str">
            <v>몰탈바르기,외벽,콘크리트바탕</v>
          </cell>
          <cell r="E17" t="str">
            <v>t:15mm,초1:2,정1:3</v>
          </cell>
          <cell r="F17" t="str">
            <v>㎡</v>
          </cell>
          <cell r="G17">
            <v>407</v>
          </cell>
          <cell r="H17">
            <v>12232.74625</v>
          </cell>
          <cell r="I17">
            <v>0</v>
          </cell>
          <cell r="J17">
            <v>12639.74625</v>
          </cell>
        </row>
        <row r="18">
          <cell r="B18">
            <v>-11</v>
          </cell>
          <cell r="D18" t="str">
            <v>무수축 에폭시 몰탈</v>
          </cell>
          <cell r="F18" t="str">
            <v>식</v>
          </cell>
          <cell r="G18">
            <v>1356</v>
          </cell>
          <cell r="H18">
            <v>2826</v>
          </cell>
          <cell r="I18">
            <v>0</v>
          </cell>
          <cell r="J18">
            <v>4182</v>
          </cell>
        </row>
        <row r="19">
          <cell r="B19">
            <v>-16</v>
          </cell>
          <cell r="D19" t="str">
            <v>옥상콘크리트타설</v>
          </cell>
          <cell r="E19" t="str">
            <v>800*800*500*150</v>
          </cell>
          <cell r="F19" t="str">
            <v>개소</v>
          </cell>
          <cell r="G19" t="e">
            <v>#N/A</v>
          </cell>
          <cell r="H19" t="e">
            <v>#N/A</v>
          </cell>
          <cell r="I19" t="e">
            <v>#N/A</v>
          </cell>
          <cell r="J19" t="e">
            <v>#N/A</v>
          </cell>
        </row>
        <row r="20">
          <cell r="B20">
            <v>-17</v>
          </cell>
          <cell r="D20" t="str">
            <v>PIT COVER 제작설치</v>
          </cell>
          <cell r="F20" t="str">
            <v>TON</v>
          </cell>
          <cell r="G20">
            <v>1581853</v>
          </cell>
          <cell r="H20">
            <v>1918665.35</v>
          </cell>
          <cell r="I20">
            <v>0</v>
          </cell>
          <cell r="J20">
            <v>3500518.35</v>
          </cell>
        </row>
        <row r="21">
          <cell r="B21">
            <v>-18</v>
          </cell>
          <cell r="D21" t="str">
            <v>폐기물처리</v>
          </cell>
          <cell r="E21" t="str">
            <v>폐콘크리트</v>
          </cell>
          <cell r="F21" t="str">
            <v>M</v>
          </cell>
          <cell r="G21">
            <v>0</v>
          </cell>
          <cell r="H21">
            <v>4263.1289999999999</v>
          </cell>
          <cell r="I21">
            <v>5219</v>
          </cell>
          <cell r="J21">
            <v>9482.1290000000008</v>
          </cell>
        </row>
        <row r="22">
          <cell r="B22">
            <v>-1001</v>
          </cell>
          <cell r="D22" t="str">
            <v>메쉬휀스</v>
          </cell>
          <cell r="E22" t="str">
            <v>6Mx6M (전기실지붕)</v>
          </cell>
          <cell r="F22" t="str">
            <v>식</v>
          </cell>
          <cell r="G22">
            <v>550908</v>
          </cell>
          <cell r="H22">
            <v>152444</v>
          </cell>
          <cell r="I22">
            <v>0</v>
          </cell>
          <cell r="J22">
            <v>703352</v>
          </cell>
        </row>
        <row r="23">
          <cell r="B23">
            <v>-1002</v>
          </cell>
          <cell r="D23" t="str">
            <v>메쉬휀스 (옥상설치용)</v>
          </cell>
          <cell r="E23" t="str">
            <v>2M</v>
          </cell>
          <cell r="F23" t="str">
            <v>식</v>
          </cell>
          <cell r="G23">
            <v>170265</v>
          </cell>
          <cell r="H23">
            <v>77355.002500000002</v>
          </cell>
          <cell r="I23">
            <v>0</v>
          </cell>
          <cell r="J23">
            <v>247620.0025</v>
          </cell>
        </row>
        <row r="24">
          <cell r="B24">
            <v>-1003</v>
          </cell>
          <cell r="D24" t="str">
            <v>쌍여닫이문 (옥상설치용)</v>
          </cell>
          <cell r="E24" t="str">
            <v>3M</v>
          </cell>
          <cell r="F24" t="str">
            <v>식</v>
          </cell>
          <cell r="G24">
            <v>281205</v>
          </cell>
          <cell r="H24">
            <v>71835.952499999999</v>
          </cell>
          <cell r="I24">
            <v>0</v>
          </cell>
          <cell r="J24">
            <v>353040.95250000001</v>
          </cell>
        </row>
        <row r="25">
          <cell r="B25">
            <v>-21</v>
          </cell>
          <cell r="C25" t="str">
            <v>제2-1호</v>
          </cell>
          <cell r="D25" t="str">
            <v>접지공사(인력)</v>
          </cell>
          <cell r="E25" t="str">
            <v>F-GV14㎟  16Φx1800x1EA</v>
          </cell>
          <cell r="F25" t="str">
            <v>식</v>
          </cell>
          <cell r="G25">
            <v>33269</v>
          </cell>
          <cell r="H25">
            <v>35363.464999999997</v>
          </cell>
          <cell r="I25">
            <v>1221</v>
          </cell>
          <cell r="J25">
            <v>69853.464999999997</v>
          </cell>
        </row>
        <row r="26">
          <cell r="B26">
            <v>-20</v>
          </cell>
          <cell r="D26" t="str">
            <v>접지공사(인력)</v>
          </cell>
          <cell r="E26" t="str">
            <v>F-GV22㎟  16Φx1800x3EA</v>
          </cell>
          <cell r="F26" t="str">
            <v>식</v>
          </cell>
          <cell r="G26">
            <v>60242</v>
          </cell>
          <cell r="H26">
            <v>83194.885000000009</v>
          </cell>
          <cell r="I26">
            <v>1221</v>
          </cell>
          <cell r="J26">
            <v>144657.88500000001</v>
          </cell>
        </row>
        <row r="27">
          <cell r="B27">
            <v>-22</v>
          </cell>
          <cell r="D27" t="str">
            <v>접지공사(인력)</v>
          </cell>
          <cell r="E27" t="str">
            <v>F-GV38㎟  16Φx1800x3EA</v>
          </cell>
          <cell r="F27" t="str">
            <v>식</v>
          </cell>
          <cell r="G27">
            <v>53722</v>
          </cell>
          <cell r="H27">
            <v>82383.615000000005</v>
          </cell>
          <cell r="I27">
            <v>1221</v>
          </cell>
          <cell r="J27">
            <v>137326.61499999999</v>
          </cell>
        </row>
        <row r="28">
          <cell r="B28">
            <v>-23</v>
          </cell>
          <cell r="C28" t="str">
            <v>제2-2호</v>
          </cell>
          <cell r="D28" t="str">
            <v>접지공사(인력)</v>
          </cell>
          <cell r="E28" t="str">
            <v>F-GV60㎟  16Φx1800x3EA</v>
          </cell>
          <cell r="F28" t="str">
            <v>식</v>
          </cell>
          <cell r="G28">
            <v>60242</v>
          </cell>
          <cell r="H28">
            <v>83194.885000000009</v>
          </cell>
          <cell r="I28">
            <v>1221</v>
          </cell>
          <cell r="J28">
            <v>144657.88500000001</v>
          </cell>
        </row>
        <row r="29">
          <cell r="B29">
            <v>-231</v>
          </cell>
          <cell r="C29" t="str">
            <v>제2-3호</v>
          </cell>
          <cell r="D29" t="str">
            <v>접지공사(인력)</v>
          </cell>
          <cell r="E29" t="str">
            <v>F-GV60㎟  18Φx2400x3EA</v>
          </cell>
          <cell r="F29" t="str">
            <v>식</v>
          </cell>
          <cell r="G29">
            <v>67442</v>
          </cell>
          <cell r="H29">
            <v>83194.885000000009</v>
          </cell>
          <cell r="I29">
            <v>1221</v>
          </cell>
          <cell r="J29">
            <v>151857.88500000001</v>
          </cell>
        </row>
        <row r="30">
          <cell r="B30">
            <v>-24</v>
          </cell>
          <cell r="D30" t="str">
            <v>접지공사(인력)</v>
          </cell>
          <cell r="E30" t="str">
            <v>F-GV100㎟  16Φx1800x3EA</v>
          </cell>
          <cell r="F30" t="str">
            <v>식</v>
          </cell>
          <cell r="G30">
            <v>70473</v>
          </cell>
          <cell r="H30">
            <v>85628.694999999992</v>
          </cell>
          <cell r="I30">
            <v>1221</v>
          </cell>
          <cell r="J30">
            <v>157322.69500000001</v>
          </cell>
        </row>
        <row r="31">
          <cell r="B31">
            <v>-31</v>
          </cell>
          <cell r="D31" t="str">
            <v>맨홀 2000*1500*1500</v>
          </cell>
          <cell r="E31" t="str">
            <v>2000*1500*1500</v>
          </cell>
          <cell r="F31" t="str">
            <v>식</v>
          </cell>
          <cell r="G31">
            <v>678510</v>
          </cell>
          <cell r="H31">
            <v>111573.399</v>
          </cell>
          <cell r="I31">
            <v>2267</v>
          </cell>
          <cell r="J31">
            <v>792350.39899999998</v>
          </cell>
        </row>
        <row r="32">
          <cell r="B32">
            <v>-32</v>
          </cell>
          <cell r="C32" t="str">
            <v>제3-1호</v>
          </cell>
          <cell r="D32" t="str">
            <v>맨홀 1000*1000*1000</v>
          </cell>
          <cell r="E32" t="str">
            <v>1000*1000*1000</v>
          </cell>
          <cell r="F32" t="str">
            <v>식</v>
          </cell>
          <cell r="G32">
            <v>678510</v>
          </cell>
          <cell r="H32">
            <v>111573.399</v>
          </cell>
          <cell r="I32">
            <v>2267</v>
          </cell>
          <cell r="J32">
            <v>792350.39899999998</v>
          </cell>
        </row>
        <row r="33">
          <cell r="B33">
            <v>-41</v>
          </cell>
          <cell r="C33" t="str">
            <v>제3-2호</v>
          </cell>
          <cell r="D33" t="str">
            <v>특고압 인입전주</v>
          </cell>
          <cell r="E33" t="str">
            <v>한전전주용</v>
          </cell>
          <cell r="F33" t="str">
            <v>식</v>
          </cell>
          <cell r="G33">
            <v>731117</v>
          </cell>
          <cell r="H33">
            <v>381499</v>
          </cell>
          <cell r="I33">
            <v>0</v>
          </cell>
          <cell r="J33">
            <v>1112616</v>
          </cell>
        </row>
        <row r="34">
          <cell r="B34">
            <v>-51</v>
          </cell>
          <cell r="C34" t="str">
            <v>제4-1호</v>
          </cell>
          <cell r="D34" t="str">
            <v>전선관지지금구</v>
          </cell>
          <cell r="E34" t="str">
            <v>16C 챤넬용</v>
          </cell>
          <cell r="F34" t="str">
            <v>식</v>
          </cell>
          <cell r="G34">
            <v>1875</v>
          </cell>
          <cell r="H34">
            <v>2102</v>
          </cell>
          <cell r="I34">
            <v>0</v>
          </cell>
          <cell r="J34">
            <v>3977</v>
          </cell>
        </row>
        <row r="35">
          <cell r="B35">
            <v>-52</v>
          </cell>
          <cell r="C35" t="str">
            <v>제4-2호</v>
          </cell>
          <cell r="D35" t="str">
            <v>전선관지지금구</v>
          </cell>
          <cell r="E35" t="str">
            <v>22C 챤넬용</v>
          </cell>
          <cell r="F35" t="str">
            <v>식</v>
          </cell>
          <cell r="G35">
            <v>1909</v>
          </cell>
          <cell r="H35">
            <v>2102</v>
          </cell>
          <cell r="I35">
            <v>0</v>
          </cell>
          <cell r="J35">
            <v>4011</v>
          </cell>
        </row>
        <row r="36">
          <cell r="B36">
            <v>-53</v>
          </cell>
          <cell r="C36" t="str">
            <v>제4-3호</v>
          </cell>
          <cell r="D36" t="str">
            <v>전선관지지금구</v>
          </cell>
          <cell r="E36" t="str">
            <v>28C 챤넬용</v>
          </cell>
          <cell r="F36" t="str">
            <v>식</v>
          </cell>
          <cell r="G36">
            <v>1950</v>
          </cell>
          <cell r="H36">
            <v>2102</v>
          </cell>
          <cell r="I36">
            <v>0</v>
          </cell>
          <cell r="J36">
            <v>4052</v>
          </cell>
        </row>
        <row r="37">
          <cell r="B37">
            <v>-54</v>
          </cell>
          <cell r="C37" t="str">
            <v>제4-4호</v>
          </cell>
          <cell r="D37" t="str">
            <v>전선관지지금구</v>
          </cell>
          <cell r="E37" t="str">
            <v>36C 챤넬용</v>
          </cell>
          <cell r="F37" t="str">
            <v>식</v>
          </cell>
          <cell r="G37">
            <v>2024</v>
          </cell>
          <cell r="H37">
            <v>2102</v>
          </cell>
          <cell r="I37">
            <v>0</v>
          </cell>
          <cell r="J37">
            <v>4126</v>
          </cell>
        </row>
        <row r="38">
          <cell r="B38">
            <v>-55</v>
          </cell>
          <cell r="C38" t="str">
            <v>제4-5호</v>
          </cell>
          <cell r="D38" t="str">
            <v>전선관지지금구</v>
          </cell>
          <cell r="E38" t="str">
            <v>42C 챤넬용</v>
          </cell>
          <cell r="F38" t="str">
            <v>식</v>
          </cell>
          <cell r="G38">
            <v>2195</v>
          </cell>
          <cell r="H38">
            <v>2102</v>
          </cell>
          <cell r="I38">
            <v>0</v>
          </cell>
          <cell r="J38">
            <v>4297</v>
          </cell>
        </row>
        <row r="39">
          <cell r="B39">
            <v>-56</v>
          </cell>
          <cell r="C39" t="str">
            <v>제4-6호</v>
          </cell>
          <cell r="D39" t="str">
            <v>전선관지지금구</v>
          </cell>
          <cell r="E39" t="str">
            <v>54C 챤넬용</v>
          </cell>
          <cell r="F39" t="str">
            <v>식</v>
          </cell>
          <cell r="G39">
            <v>2282</v>
          </cell>
          <cell r="H39">
            <v>2102</v>
          </cell>
          <cell r="I39">
            <v>0</v>
          </cell>
          <cell r="J39">
            <v>4384</v>
          </cell>
        </row>
        <row r="40">
          <cell r="B40">
            <v>-57</v>
          </cell>
          <cell r="C40" t="str">
            <v>제4-7호</v>
          </cell>
          <cell r="D40" t="str">
            <v>전선관지지금구</v>
          </cell>
          <cell r="E40" t="str">
            <v>70C 챤넬용</v>
          </cell>
          <cell r="F40" t="str">
            <v>식</v>
          </cell>
          <cell r="G40">
            <v>2747</v>
          </cell>
          <cell r="H40">
            <v>2102</v>
          </cell>
          <cell r="I40">
            <v>0</v>
          </cell>
          <cell r="J40">
            <v>4849</v>
          </cell>
        </row>
        <row r="41">
          <cell r="B41">
            <v>-58</v>
          </cell>
          <cell r="C41" t="str">
            <v>제4-8호</v>
          </cell>
          <cell r="D41" t="str">
            <v>전선관지지금구</v>
          </cell>
          <cell r="E41" t="str">
            <v>82C 챤넬용</v>
          </cell>
          <cell r="F41" t="str">
            <v>식</v>
          </cell>
          <cell r="G41">
            <v>2765</v>
          </cell>
          <cell r="H41">
            <v>2102</v>
          </cell>
          <cell r="I41">
            <v>0</v>
          </cell>
          <cell r="J41">
            <v>4867</v>
          </cell>
        </row>
        <row r="42">
          <cell r="B42">
            <v>-59</v>
          </cell>
          <cell r="C42" t="str">
            <v>제4-9호</v>
          </cell>
          <cell r="D42" t="str">
            <v>전선관지지금구</v>
          </cell>
          <cell r="E42" t="str">
            <v>104C 챤넬용</v>
          </cell>
          <cell r="F42" t="str">
            <v>식</v>
          </cell>
          <cell r="G42">
            <v>3381</v>
          </cell>
          <cell r="H42">
            <v>2102</v>
          </cell>
          <cell r="I42">
            <v>0</v>
          </cell>
          <cell r="J42">
            <v>5483</v>
          </cell>
        </row>
        <row r="43">
          <cell r="B43">
            <v>-60</v>
          </cell>
          <cell r="D43" t="str">
            <v>TRAY 및 DUCT 지지금구</v>
          </cell>
          <cell r="E43" t="str">
            <v>W:150(수평구간)</v>
          </cell>
          <cell r="F43" t="str">
            <v>식</v>
          </cell>
          <cell r="G43">
            <v>3691</v>
          </cell>
          <cell r="H43">
            <v>2102</v>
          </cell>
          <cell r="I43">
            <v>0</v>
          </cell>
          <cell r="J43">
            <v>5793</v>
          </cell>
        </row>
        <row r="44">
          <cell r="B44">
            <v>-61</v>
          </cell>
          <cell r="C44" t="str">
            <v>제5-1호</v>
          </cell>
          <cell r="D44" t="str">
            <v>TRAY 및 DUCT 지지금구</v>
          </cell>
          <cell r="E44" t="str">
            <v>W:300(수평구간)</v>
          </cell>
          <cell r="F44" t="str">
            <v>식</v>
          </cell>
          <cell r="G44">
            <v>4066</v>
          </cell>
          <cell r="H44">
            <v>2102</v>
          </cell>
          <cell r="I44">
            <v>0</v>
          </cell>
          <cell r="J44">
            <v>6168</v>
          </cell>
        </row>
        <row r="45">
          <cell r="B45">
            <v>-70</v>
          </cell>
          <cell r="C45" t="str">
            <v>제5-2호</v>
          </cell>
          <cell r="D45" t="str">
            <v>TRAY 및 DUCT 지지금구</v>
          </cell>
          <cell r="E45" t="str">
            <v>W:450(수평구간)</v>
          </cell>
          <cell r="F45" t="str">
            <v>식</v>
          </cell>
          <cell r="G45">
            <v>4441</v>
          </cell>
          <cell r="H45">
            <v>2102</v>
          </cell>
          <cell r="I45">
            <v>0</v>
          </cell>
          <cell r="J45">
            <v>6543</v>
          </cell>
        </row>
        <row r="46">
          <cell r="B46">
            <v>-62</v>
          </cell>
          <cell r="C46" t="str">
            <v>제5-3호</v>
          </cell>
          <cell r="D46" t="str">
            <v>TRAY 및 DUCT 지지금구</v>
          </cell>
          <cell r="E46" t="str">
            <v>W:600(수평구간)</v>
          </cell>
          <cell r="F46" t="str">
            <v>식</v>
          </cell>
          <cell r="G46">
            <v>4816</v>
          </cell>
          <cell r="H46">
            <v>2102</v>
          </cell>
          <cell r="I46">
            <v>0</v>
          </cell>
          <cell r="J46">
            <v>6918</v>
          </cell>
        </row>
        <row r="47">
          <cell r="B47">
            <v>-63</v>
          </cell>
          <cell r="D47" t="str">
            <v>TRAY 및 DUCT 지지금구</v>
          </cell>
          <cell r="E47" t="str">
            <v>W:750(수평구간)</v>
          </cell>
          <cell r="F47" t="str">
            <v>식</v>
          </cell>
          <cell r="G47">
            <v>5191</v>
          </cell>
          <cell r="H47">
            <v>2102</v>
          </cell>
          <cell r="I47">
            <v>0</v>
          </cell>
          <cell r="J47">
            <v>7293</v>
          </cell>
        </row>
        <row r="48">
          <cell r="B48">
            <v>-64</v>
          </cell>
          <cell r="D48" t="str">
            <v>TRAY 및 DUCT 지지금구</v>
          </cell>
          <cell r="E48" t="str">
            <v>W:900(수평구간)</v>
          </cell>
          <cell r="F48" t="str">
            <v>식</v>
          </cell>
          <cell r="G48">
            <v>5566</v>
          </cell>
          <cell r="H48">
            <v>2102</v>
          </cell>
          <cell r="I48">
            <v>0</v>
          </cell>
          <cell r="J48">
            <v>7668</v>
          </cell>
        </row>
        <row r="49">
          <cell r="B49">
            <v>-65</v>
          </cell>
          <cell r="C49" t="str">
            <v>제5-4호</v>
          </cell>
          <cell r="D49" t="str">
            <v>TRAY 및 DUCT 지지금구</v>
          </cell>
          <cell r="E49" t="str">
            <v>W:300(수직구간)</v>
          </cell>
          <cell r="F49" t="str">
            <v>식</v>
          </cell>
          <cell r="G49">
            <v>1708</v>
          </cell>
          <cell r="H49">
            <v>2102</v>
          </cell>
          <cell r="I49">
            <v>0</v>
          </cell>
          <cell r="J49">
            <v>3810</v>
          </cell>
        </row>
        <row r="50">
          <cell r="B50">
            <v>-66</v>
          </cell>
          <cell r="D50" t="str">
            <v>TRAY 및 DUCT 지지금구</v>
          </cell>
          <cell r="E50" t="str">
            <v>W:400(수직구간)</v>
          </cell>
          <cell r="F50" t="str">
            <v>식</v>
          </cell>
          <cell r="G50">
            <v>42</v>
          </cell>
          <cell r="H50">
            <v>0</v>
          </cell>
          <cell r="I50">
            <v>0</v>
          </cell>
          <cell r="J50">
            <v>42</v>
          </cell>
        </row>
        <row r="51">
          <cell r="B51">
            <v>-661</v>
          </cell>
          <cell r="C51" t="str">
            <v>제5-5호</v>
          </cell>
          <cell r="D51" t="str">
            <v>TRAY 및 DUCT 지지금구</v>
          </cell>
          <cell r="E51" t="str">
            <v>W:450(수직구간)</v>
          </cell>
          <cell r="F51" t="str">
            <v>식</v>
          </cell>
          <cell r="G51">
            <v>1958</v>
          </cell>
          <cell r="H51">
            <v>2102</v>
          </cell>
          <cell r="I51">
            <v>0</v>
          </cell>
          <cell r="J51">
            <v>4060</v>
          </cell>
        </row>
        <row r="52">
          <cell r="B52">
            <v>-67</v>
          </cell>
          <cell r="D52" t="str">
            <v>TRAY 및 DUCT 지지금구</v>
          </cell>
          <cell r="E52" t="str">
            <v>W:600(수직구간)</v>
          </cell>
          <cell r="F52" t="str">
            <v>식</v>
          </cell>
          <cell r="G52">
            <v>2458</v>
          </cell>
          <cell r="H52">
            <v>2102</v>
          </cell>
          <cell r="I52">
            <v>0</v>
          </cell>
          <cell r="J52">
            <v>4560</v>
          </cell>
        </row>
        <row r="53">
          <cell r="B53">
            <v>-68</v>
          </cell>
          <cell r="D53" t="str">
            <v>TRAY 및 DUCT 지지금구</v>
          </cell>
          <cell r="E53" t="str">
            <v>W:700(수직구간)</v>
          </cell>
          <cell r="F53" t="str">
            <v>식</v>
          </cell>
          <cell r="G53">
            <v>2708</v>
          </cell>
          <cell r="H53">
            <v>2102</v>
          </cell>
          <cell r="I53">
            <v>0</v>
          </cell>
          <cell r="J53">
            <v>4810</v>
          </cell>
        </row>
        <row r="54">
          <cell r="B54">
            <v>-69</v>
          </cell>
          <cell r="D54" t="str">
            <v>TRAY 및 DUCT 지지금구</v>
          </cell>
          <cell r="E54" t="str">
            <v>W:900(수직구간)</v>
          </cell>
          <cell r="F54" t="str">
            <v>식</v>
          </cell>
          <cell r="G54">
            <v>3208</v>
          </cell>
          <cell r="H54">
            <v>2102</v>
          </cell>
          <cell r="I54">
            <v>0</v>
          </cell>
          <cell r="J54">
            <v>5310</v>
          </cell>
        </row>
        <row r="55">
          <cell r="B55">
            <v>-71</v>
          </cell>
          <cell r="D55" t="str">
            <v>RACE WAY 지지</v>
          </cell>
          <cell r="E55" t="str">
            <v>40*40</v>
          </cell>
          <cell r="F55" t="str">
            <v>식</v>
          </cell>
          <cell r="G55">
            <v>3110</v>
          </cell>
          <cell r="H55">
            <v>1051</v>
          </cell>
          <cell r="I55">
            <v>0</v>
          </cell>
          <cell r="J55">
            <v>4161</v>
          </cell>
        </row>
        <row r="56">
          <cell r="B56">
            <v>-72</v>
          </cell>
          <cell r="C56" t="str">
            <v>제5-6호</v>
          </cell>
          <cell r="D56" t="str">
            <v>RACE WAY 지지</v>
          </cell>
          <cell r="E56" t="str">
            <v>70*40</v>
          </cell>
          <cell r="F56" t="str">
            <v>식</v>
          </cell>
          <cell r="G56">
            <v>1620</v>
          </cell>
          <cell r="H56">
            <v>1051</v>
          </cell>
          <cell r="I56">
            <v>0</v>
          </cell>
          <cell r="J56">
            <v>2671</v>
          </cell>
        </row>
        <row r="57">
          <cell r="B57">
            <v>-73</v>
          </cell>
          <cell r="C57" t="str">
            <v>제5-7호</v>
          </cell>
          <cell r="D57" t="str">
            <v>RACE WAY 지지</v>
          </cell>
          <cell r="E57" t="str">
            <v>110*50</v>
          </cell>
          <cell r="F57" t="str">
            <v>식</v>
          </cell>
          <cell r="G57">
            <v>2620</v>
          </cell>
          <cell r="H57">
            <v>1051</v>
          </cell>
          <cell r="J57">
            <v>3671</v>
          </cell>
        </row>
        <row r="58">
          <cell r="B58">
            <v>-700</v>
          </cell>
          <cell r="C58" t="str">
            <v>제5-8호</v>
          </cell>
          <cell r="D58" t="str">
            <v>CABLE TRAY 지지금구</v>
          </cell>
          <cell r="E58" t="str">
            <v>W:200(옥상바닥)</v>
          </cell>
          <cell r="F58" t="str">
            <v>식</v>
          </cell>
          <cell r="G58">
            <v>8783</v>
          </cell>
          <cell r="H58">
            <v>1662.9780000000001</v>
          </cell>
          <cell r="I58">
            <v>0</v>
          </cell>
          <cell r="J58">
            <v>10445.977999999999</v>
          </cell>
        </row>
        <row r="59">
          <cell r="B59">
            <v>-81</v>
          </cell>
          <cell r="D59" t="str">
            <v>동력함기초 (냉난방)</v>
          </cell>
          <cell r="E59" t="str">
            <v>W:1000*H200*D550</v>
          </cell>
          <cell r="F59" t="str">
            <v>식</v>
          </cell>
          <cell r="G59">
            <v>18922</v>
          </cell>
          <cell r="H59">
            <v>15272.675000000001</v>
          </cell>
          <cell r="I59">
            <v>0</v>
          </cell>
          <cell r="J59">
            <v>34194.675000000003</v>
          </cell>
        </row>
        <row r="60">
          <cell r="B60">
            <v>-701</v>
          </cell>
          <cell r="C60" t="str">
            <v>제5-9호</v>
          </cell>
          <cell r="D60" t="str">
            <v>자립형분전반기초</v>
          </cell>
          <cell r="F60" t="str">
            <v>식</v>
          </cell>
          <cell r="G60">
            <v>14461</v>
          </cell>
          <cell r="H60">
            <v>33573.224999999999</v>
          </cell>
          <cell r="I60">
            <v>0</v>
          </cell>
          <cell r="J60">
            <v>48034.224999999999</v>
          </cell>
        </row>
        <row r="61">
          <cell r="B61">
            <v>-702</v>
          </cell>
          <cell r="C61" t="str">
            <v>제5-10호</v>
          </cell>
          <cell r="D61" t="str">
            <v>수배전반기초</v>
          </cell>
          <cell r="E61" t="str">
            <v>8200*3200*200</v>
          </cell>
          <cell r="F61" t="str">
            <v>식</v>
          </cell>
          <cell r="G61">
            <v>306187</v>
          </cell>
          <cell r="H61">
            <v>362931.07500000001</v>
          </cell>
          <cell r="I61">
            <v>0</v>
          </cell>
          <cell r="J61">
            <v>669118.07499999995</v>
          </cell>
        </row>
        <row r="62">
          <cell r="B62">
            <v>-703</v>
          </cell>
          <cell r="C62" t="str">
            <v>제5-11호</v>
          </cell>
          <cell r="D62" t="str">
            <v>MCC반 기초</v>
          </cell>
          <cell r="E62" t="str">
            <v>800*800*200</v>
          </cell>
          <cell r="F62" t="str">
            <v>식</v>
          </cell>
          <cell r="G62">
            <v>20427</v>
          </cell>
          <cell r="H62">
            <v>58063.235000000001</v>
          </cell>
          <cell r="I62">
            <v>0</v>
          </cell>
          <cell r="J62">
            <v>78490.235000000001</v>
          </cell>
        </row>
        <row r="63">
          <cell r="B63">
            <v>-91</v>
          </cell>
          <cell r="C63" t="str">
            <v>제6-1호</v>
          </cell>
          <cell r="D63" t="str">
            <v>외등 기초대</v>
          </cell>
          <cell r="F63" t="str">
            <v>식</v>
          </cell>
          <cell r="G63">
            <v>26228</v>
          </cell>
          <cell r="H63">
            <v>96373.720499999996</v>
          </cell>
          <cell r="I63">
            <v>1835</v>
          </cell>
          <cell r="J63">
            <v>124436.7205</v>
          </cell>
        </row>
        <row r="64">
          <cell r="B64">
            <v>-92</v>
          </cell>
          <cell r="D64" t="str">
            <v>잔디등 기초대</v>
          </cell>
          <cell r="F64" t="str">
            <v>식</v>
          </cell>
          <cell r="G64">
            <v>12647</v>
          </cell>
          <cell r="H64">
            <v>35224.082000000002</v>
          </cell>
          <cell r="J64">
            <v>47871.082000000002</v>
          </cell>
        </row>
        <row r="65">
          <cell r="B65">
            <v>-53</v>
          </cell>
          <cell r="D65" t="str">
            <v>피뢰침</v>
          </cell>
          <cell r="E65" t="str">
            <v>H:4M</v>
          </cell>
          <cell r="F65" t="str">
            <v>식</v>
          </cell>
          <cell r="G65">
            <v>91505</v>
          </cell>
          <cell r="H65">
            <v>156157.76999999999</v>
          </cell>
          <cell r="I65">
            <v>0</v>
          </cell>
          <cell r="J65">
            <v>247662.77</v>
          </cell>
        </row>
        <row r="66">
          <cell r="B66">
            <v>-78</v>
          </cell>
          <cell r="C66" t="str">
            <v>제6-2호</v>
          </cell>
          <cell r="D66" t="str">
            <v>동력배관지지금구</v>
          </cell>
          <cell r="F66" t="str">
            <v>식</v>
          </cell>
          <cell r="G66">
            <v>144003</v>
          </cell>
          <cell r="H66">
            <v>1662.9780000000001</v>
          </cell>
          <cell r="I66">
            <v>0</v>
          </cell>
          <cell r="J66">
            <v>145665.978</v>
          </cell>
        </row>
        <row r="67">
          <cell r="B67">
            <v>-79</v>
          </cell>
          <cell r="C67" t="str">
            <v>제6-3호</v>
          </cell>
          <cell r="D67" t="str">
            <v>가설창고</v>
          </cell>
          <cell r="E67" t="str">
            <v>12개월</v>
          </cell>
          <cell r="F67" t="str">
            <v>식</v>
          </cell>
          <cell r="G67">
            <v>0</v>
          </cell>
          <cell r="H67">
            <v>0</v>
          </cell>
          <cell r="I67">
            <v>967809.18779999996</v>
          </cell>
          <cell r="J67">
            <v>967809.18779999996</v>
          </cell>
        </row>
        <row r="68">
          <cell r="B68">
            <v>-9003</v>
          </cell>
          <cell r="D68" t="str">
            <v>소방단자함</v>
          </cell>
          <cell r="E68" t="str">
            <v>30P</v>
          </cell>
          <cell r="F68" t="str">
            <v>식</v>
          </cell>
          <cell r="G68" t="e">
            <v>#REF!</v>
          </cell>
          <cell r="H68" t="e">
            <v>#REF!</v>
          </cell>
          <cell r="I68" t="e">
            <v>#REF!</v>
          </cell>
          <cell r="J68" t="e">
            <v>#REF!</v>
          </cell>
        </row>
        <row r="69">
          <cell r="B69">
            <v>-9004</v>
          </cell>
          <cell r="D69" t="str">
            <v>소방단자함</v>
          </cell>
          <cell r="E69" t="str">
            <v>20P</v>
          </cell>
          <cell r="F69" t="str">
            <v>식</v>
          </cell>
          <cell r="G69" t="e">
            <v>#REF!</v>
          </cell>
          <cell r="H69" t="e">
            <v>#REF!</v>
          </cell>
          <cell r="I69" t="e">
            <v>#REF!</v>
          </cell>
          <cell r="J69" t="e">
            <v>#REF!</v>
          </cell>
        </row>
        <row r="70">
          <cell r="B70">
            <v>-1011</v>
          </cell>
          <cell r="C70" t="str">
            <v>제7-1호</v>
          </cell>
          <cell r="D70" t="str">
            <v>ON/OFF BUTTON PNL</v>
          </cell>
          <cell r="E70" t="str">
            <v>400*500*150</v>
          </cell>
          <cell r="F70" t="str">
            <v>식</v>
          </cell>
          <cell r="G70">
            <v>163862</v>
          </cell>
          <cell r="H70">
            <v>81127</v>
          </cell>
          <cell r="I70">
            <v>0</v>
          </cell>
          <cell r="J70">
            <v>244989</v>
          </cell>
        </row>
        <row r="71">
          <cell r="B71">
            <v>-1013</v>
          </cell>
          <cell r="C71" t="str">
            <v>제7-2호</v>
          </cell>
          <cell r="D71" t="str">
            <v>개폐기함</v>
          </cell>
          <cell r="E71" t="str">
            <v>300*300*150</v>
          </cell>
          <cell r="F71" t="str">
            <v>식</v>
          </cell>
          <cell r="G71">
            <v>110067</v>
          </cell>
          <cell r="H71">
            <v>84372</v>
          </cell>
          <cell r="I71">
            <v>0</v>
          </cell>
          <cell r="J71">
            <v>194439</v>
          </cell>
        </row>
        <row r="72">
          <cell r="B72">
            <v>-1014</v>
          </cell>
          <cell r="C72" t="str">
            <v>제8-1호</v>
          </cell>
          <cell r="D72" t="str">
            <v>L-E PANEL</v>
          </cell>
          <cell r="E72" t="str">
            <v>700*700*150</v>
          </cell>
          <cell r="F72" t="str">
            <v>식</v>
          </cell>
          <cell r="G72">
            <v>382071.4</v>
          </cell>
          <cell r="H72">
            <v>174423</v>
          </cell>
          <cell r="I72">
            <v>0</v>
          </cell>
          <cell r="J72">
            <v>556494.4</v>
          </cell>
        </row>
        <row r="73">
          <cell r="B73">
            <v>-1015</v>
          </cell>
          <cell r="C73" t="str">
            <v>제8-2호</v>
          </cell>
          <cell r="D73" t="str">
            <v>PB-A PANEL</v>
          </cell>
          <cell r="E73" t="str">
            <v>400*400*150</v>
          </cell>
          <cell r="F73" t="str">
            <v>식</v>
          </cell>
          <cell r="G73">
            <v>413509.6</v>
          </cell>
          <cell r="H73">
            <v>228778</v>
          </cell>
          <cell r="I73">
            <v>0</v>
          </cell>
          <cell r="J73">
            <v>642287.6</v>
          </cell>
        </row>
        <row r="74">
          <cell r="B74">
            <v>-1016</v>
          </cell>
          <cell r="C74" t="str">
            <v>제8-3호</v>
          </cell>
          <cell r="D74" t="str">
            <v>L1-B PANEL</v>
          </cell>
          <cell r="E74" t="str">
            <v>700*1100*150</v>
          </cell>
          <cell r="F74" t="str">
            <v>식</v>
          </cell>
          <cell r="G74">
            <v>675287.4</v>
          </cell>
          <cell r="H74">
            <v>514345</v>
          </cell>
          <cell r="I74">
            <v>0</v>
          </cell>
          <cell r="J74">
            <v>1189632.3999999999</v>
          </cell>
        </row>
        <row r="75">
          <cell r="B75">
            <v>-1017</v>
          </cell>
          <cell r="C75" t="str">
            <v>제8-4호</v>
          </cell>
          <cell r="D75" t="str">
            <v>P-O PANEL</v>
          </cell>
          <cell r="E75" t="str">
            <v>700*600*150</v>
          </cell>
          <cell r="F75" t="str">
            <v>식</v>
          </cell>
          <cell r="G75">
            <v>295764.8</v>
          </cell>
          <cell r="H75">
            <v>77881</v>
          </cell>
          <cell r="I75">
            <v>0</v>
          </cell>
          <cell r="J75">
            <v>373645.8</v>
          </cell>
        </row>
        <row r="76">
          <cell r="B76">
            <v>-1018</v>
          </cell>
          <cell r="C76" t="str">
            <v>제8-5호</v>
          </cell>
          <cell r="D76" t="str">
            <v>L-O PANEL</v>
          </cell>
          <cell r="E76" t="str">
            <v>700*700*150</v>
          </cell>
          <cell r="F76" t="str">
            <v>식</v>
          </cell>
          <cell r="G76">
            <v>421034.4</v>
          </cell>
          <cell r="H76">
            <v>287189</v>
          </cell>
          <cell r="I76">
            <v>0</v>
          </cell>
          <cell r="J76">
            <v>708223.4</v>
          </cell>
        </row>
        <row r="77">
          <cell r="B77">
            <v>-1019</v>
          </cell>
          <cell r="C77" t="str">
            <v>제8-6호</v>
          </cell>
          <cell r="D77" t="str">
            <v>L1-1 PANEL</v>
          </cell>
          <cell r="E77" t="str">
            <v>700*1800*180</v>
          </cell>
          <cell r="F77" t="str">
            <v>식</v>
          </cell>
          <cell r="G77">
            <v>1896727.4</v>
          </cell>
          <cell r="H77">
            <v>1421345</v>
          </cell>
          <cell r="I77">
            <v>0</v>
          </cell>
          <cell r="J77">
            <v>3318072.4</v>
          </cell>
        </row>
        <row r="78">
          <cell r="B78">
            <v>-1020</v>
          </cell>
          <cell r="C78" t="str">
            <v>제8-7호</v>
          </cell>
          <cell r="D78" t="str">
            <v>L1-1C PANEL</v>
          </cell>
          <cell r="E78" t="str">
            <v>700*900*150</v>
          </cell>
          <cell r="F78" t="str">
            <v>식</v>
          </cell>
          <cell r="G78">
            <v>541155.4</v>
          </cell>
          <cell r="H78">
            <v>426728</v>
          </cell>
          <cell r="I78">
            <v>0</v>
          </cell>
          <cell r="J78">
            <v>967883.4</v>
          </cell>
        </row>
        <row r="79">
          <cell r="B79">
            <v>-1021</v>
          </cell>
          <cell r="C79" t="str">
            <v>제8-8호</v>
          </cell>
          <cell r="D79" t="str">
            <v>L1-1B PANEL</v>
          </cell>
          <cell r="E79" t="str">
            <v>700*900*150</v>
          </cell>
          <cell r="F79" t="str">
            <v>식</v>
          </cell>
          <cell r="G79">
            <v>541155.4</v>
          </cell>
          <cell r="H79">
            <v>426728</v>
          </cell>
          <cell r="I79">
            <v>0</v>
          </cell>
          <cell r="J79">
            <v>967883.4</v>
          </cell>
        </row>
        <row r="80">
          <cell r="B80">
            <v>-1022</v>
          </cell>
          <cell r="C80" t="str">
            <v>제8-9호</v>
          </cell>
          <cell r="D80" t="str">
            <v>L2-1 PANEL</v>
          </cell>
          <cell r="E80" t="str">
            <v>700*1800*180</v>
          </cell>
          <cell r="F80" t="str">
            <v>식</v>
          </cell>
          <cell r="G80">
            <v>1772833.4</v>
          </cell>
          <cell r="H80">
            <v>1325615</v>
          </cell>
          <cell r="I80">
            <v>0</v>
          </cell>
          <cell r="J80">
            <v>3098448.4</v>
          </cell>
        </row>
        <row r="81">
          <cell r="B81">
            <v>-1023</v>
          </cell>
          <cell r="C81" t="str">
            <v>제8-10호</v>
          </cell>
          <cell r="D81" t="str">
            <v>L-G PANEL</v>
          </cell>
          <cell r="E81" t="str">
            <v>700*900*150</v>
          </cell>
          <cell r="F81" t="str">
            <v>식</v>
          </cell>
          <cell r="G81">
            <v>663401.4</v>
          </cell>
          <cell r="H81">
            <v>572756</v>
          </cell>
          <cell r="I81">
            <v>0</v>
          </cell>
          <cell r="J81">
            <v>1236157.3999999999</v>
          </cell>
        </row>
        <row r="82">
          <cell r="B82">
            <v>-1024</v>
          </cell>
          <cell r="C82" t="str">
            <v>제8-11호</v>
          </cell>
          <cell r="D82" t="str">
            <v>L1-2 PANEL</v>
          </cell>
          <cell r="E82" t="str">
            <v>700*1400*150</v>
          </cell>
          <cell r="F82" t="str">
            <v>식</v>
          </cell>
          <cell r="G82">
            <v>1272413.3999999999</v>
          </cell>
          <cell r="H82">
            <v>964600</v>
          </cell>
          <cell r="I82">
            <v>0</v>
          </cell>
          <cell r="J82">
            <v>2237013.4</v>
          </cell>
        </row>
        <row r="83">
          <cell r="B83">
            <v>-1025</v>
          </cell>
          <cell r="C83" t="str">
            <v>제8-12호</v>
          </cell>
          <cell r="D83" t="str">
            <v>P1-K PANEL</v>
          </cell>
          <cell r="E83" t="str">
            <v>700*1800*150</v>
          </cell>
          <cell r="F83" t="str">
            <v>식</v>
          </cell>
          <cell r="G83">
            <v>1517656.25</v>
          </cell>
          <cell r="H83">
            <v>1417288</v>
          </cell>
          <cell r="I83">
            <v>0</v>
          </cell>
          <cell r="J83">
            <v>2934944.25</v>
          </cell>
        </row>
        <row r="84">
          <cell r="B84">
            <v>-1026</v>
          </cell>
          <cell r="C84" t="str">
            <v>제8-13호</v>
          </cell>
          <cell r="D84" t="str">
            <v>L2-2 PANEL</v>
          </cell>
          <cell r="E84" t="str">
            <v>700*1300*150</v>
          </cell>
          <cell r="F84" t="str">
            <v>식</v>
          </cell>
          <cell r="G84">
            <v>1207028.3999999999</v>
          </cell>
          <cell r="H84">
            <v>875360</v>
          </cell>
          <cell r="I84">
            <v>0</v>
          </cell>
          <cell r="J84">
            <v>2082388.4</v>
          </cell>
        </row>
        <row r="85">
          <cell r="B85">
            <v>-1027</v>
          </cell>
          <cell r="C85" t="str">
            <v>제8-14호</v>
          </cell>
          <cell r="D85" t="str">
            <v>L2-2A PANEL</v>
          </cell>
          <cell r="E85" t="str">
            <v>700*900*150</v>
          </cell>
          <cell r="F85" t="str">
            <v>식</v>
          </cell>
          <cell r="G85">
            <v>576312.4</v>
          </cell>
          <cell r="H85">
            <v>444575</v>
          </cell>
          <cell r="I85">
            <v>0</v>
          </cell>
          <cell r="J85">
            <v>1020887.4</v>
          </cell>
        </row>
        <row r="86">
          <cell r="B86">
            <v>-1028</v>
          </cell>
          <cell r="C86" t="str">
            <v>제8-15호</v>
          </cell>
          <cell r="D86" t="str">
            <v>L2-2B PANEL</v>
          </cell>
          <cell r="E86" t="str">
            <v>700*700*150</v>
          </cell>
          <cell r="F86" t="str">
            <v>식</v>
          </cell>
          <cell r="G86">
            <v>419204.4</v>
          </cell>
          <cell r="H86">
            <v>287189</v>
          </cell>
          <cell r="I86">
            <v>0</v>
          </cell>
          <cell r="J86">
            <v>706393.4</v>
          </cell>
        </row>
        <row r="87">
          <cell r="B87">
            <v>-1029</v>
          </cell>
          <cell r="C87" t="str">
            <v>제8-16호</v>
          </cell>
          <cell r="D87" t="str">
            <v>L1-3 PANEL</v>
          </cell>
          <cell r="E87" t="str">
            <v>700*1100*150</v>
          </cell>
          <cell r="F87" t="str">
            <v>식</v>
          </cell>
          <cell r="G87">
            <v>974903.4</v>
          </cell>
          <cell r="H87">
            <v>584114</v>
          </cell>
          <cell r="I87">
            <v>0</v>
          </cell>
          <cell r="J87">
            <v>1559017.4</v>
          </cell>
        </row>
        <row r="88">
          <cell r="B88">
            <v>-1030</v>
          </cell>
          <cell r="C88" t="str">
            <v>제8-17호</v>
          </cell>
          <cell r="D88" t="str">
            <v>L1-3A PANEL</v>
          </cell>
          <cell r="E88" t="str">
            <v>700*1500*150</v>
          </cell>
          <cell r="F88" t="str">
            <v>식</v>
          </cell>
          <cell r="G88">
            <v>1144052.3999999999</v>
          </cell>
          <cell r="H88">
            <v>1321558</v>
          </cell>
          <cell r="I88">
            <v>0</v>
          </cell>
          <cell r="J88">
            <v>2465610.4</v>
          </cell>
        </row>
        <row r="89">
          <cell r="B89">
            <v>-1031</v>
          </cell>
          <cell r="C89" t="str">
            <v>제8-18호</v>
          </cell>
          <cell r="D89" t="str">
            <v>PR-N3 PANEL</v>
          </cell>
          <cell r="E89" t="str">
            <v>700*900*150</v>
          </cell>
          <cell r="F89" t="str">
            <v>식</v>
          </cell>
          <cell r="G89">
            <v>734891.4</v>
          </cell>
          <cell r="H89">
            <v>511100</v>
          </cell>
          <cell r="I89">
            <v>0</v>
          </cell>
          <cell r="J89">
            <v>1245991.3999999999</v>
          </cell>
        </row>
        <row r="90">
          <cell r="B90">
            <v>-1032</v>
          </cell>
          <cell r="C90" t="str">
            <v>제8-19호</v>
          </cell>
          <cell r="D90" t="str">
            <v>L2-3 PANEL</v>
          </cell>
          <cell r="E90" t="str">
            <v>700*1200*150</v>
          </cell>
          <cell r="F90" t="str">
            <v>식</v>
          </cell>
          <cell r="G90">
            <v>1080854.3999999999</v>
          </cell>
          <cell r="H90">
            <v>723652</v>
          </cell>
          <cell r="I90">
            <v>0</v>
          </cell>
          <cell r="J90">
            <v>1804506.4</v>
          </cell>
        </row>
        <row r="91">
          <cell r="B91">
            <v>-1033</v>
          </cell>
          <cell r="C91" t="str">
            <v>제8-20호</v>
          </cell>
          <cell r="D91" t="str">
            <v>L1-4 PANEL</v>
          </cell>
          <cell r="E91" t="str">
            <v>700*1100*150</v>
          </cell>
          <cell r="F91" t="str">
            <v>식</v>
          </cell>
          <cell r="G91">
            <v>974903.4</v>
          </cell>
          <cell r="H91">
            <v>584114</v>
          </cell>
          <cell r="I91">
            <v>0</v>
          </cell>
          <cell r="J91">
            <v>1559017.4</v>
          </cell>
        </row>
        <row r="92">
          <cell r="B92">
            <v>-1034</v>
          </cell>
          <cell r="C92" t="str">
            <v>제8-21호</v>
          </cell>
          <cell r="D92" t="str">
            <v>L2-4 PANEL</v>
          </cell>
          <cell r="E92" t="str">
            <v>700*1200*150</v>
          </cell>
          <cell r="F92" t="str">
            <v>식</v>
          </cell>
          <cell r="G92">
            <v>1080854.3999999999</v>
          </cell>
          <cell r="H92">
            <v>723652</v>
          </cell>
          <cell r="I92">
            <v>0</v>
          </cell>
          <cell r="J92">
            <v>1804506.4</v>
          </cell>
        </row>
        <row r="93">
          <cell r="B93">
            <v>-1035</v>
          </cell>
          <cell r="C93" t="str">
            <v>제8-22호</v>
          </cell>
          <cell r="D93" t="str">
            <v>L1-5 PANEL</v>
          </cell>
          <cell r="E93" t="str">
            <v>700*1100*150</v>
          </cell>
          <cell r="F93" t="str">
            <v>식</v>
          </cell>
          <cell r="G93">
            <v>974903.4</v>
          </cell>
          <cell r="H93">
            <v>584114</v>
          </cell>
          <cell r="I93">
            <v>0</v>
          </cell>
          <cell r="J93">
            <v>1559017.4</v>
          </cell>
        </row>
        <row r="94">
          <cell r="B94">
            <v>-1036</v>
          </cell>
          <cell r="C94" t="str">
            <v>제8-23호</v>
          </cell>
          <cell r="D94" t="str">
            <v>PR-N2 PANEL</v>
          </cell>
          <cell r="E94" t="str">
            <v>700*1300*300</v>
          </cell>
          <cell r="F94" t="str">
            <v>식</v>
          </cell>
          <cell r="G94">
            <v>1459185.4</v>
          </cell>
          <cell r="H94">
            <v>679844</v>
          </cell>
          <cell r="I94">
            <v>0</v>
          </cell>
          <cell r="J94">
            <v>2139029.4</v>
          </cell>
        </row>
        <row r="95">
          <cell r="B95">
            <v>-1037</v>
          </cell>
          <cell r="C95" t="str">
            <v>제8-24호</v>
          </cell>
          <cell r="D95" t="str">
            <v>PR-N1 PANEL</v>
          </cell>
          <cell r="E95" t="str">
            <v>700*1200*300</v>
          </cell>
          <cell r="F95" t="str">
            <v>식</v>
          </cell>
          <cell r="G95">
            <v>1517594.4</v>
          </cell>
          <cell r="H95">
            <v>855889</v>
          </cell>
          <cell r="I95">
            <v>0</v>
          </cell>
          <cell r="J95">
            <v>2373483.4</v>
          </cell>
        </row>
        <row r="96">
          <cell r="B96">
            <v>-1038</v>
          </cell>
          <cell r="C96" t="str">
            <v>제8-25호</v>
          </cell>
          <cell r="D96" t="str">
            <v>P-EV PANEL</v>
          </cell>
          <cell r="E96" t="str">
            <v>700*600*150</v>
          </cell>
          <cell r="F96" t="str">
            <v>식</v>
          </cell>
          <cell r="G96">
            <v>357526.4</v>
          </cell>
          <cell r="H96">
            <v>179290</v>
          </cell>
          <cell r="I96">
            <v>0</v>
          </cell>
          <cell r="J96">
            <v>536816.4</v>
          </cell>
        </row>
        <row r="97">
          <cell r="B97">
            <v>-1039</v>
          </cell>
          <cell r="C97" t="str">
            <v>제8-26호</v>
          </cell>
          <cell r="D97" t="str">
            <v>L2-1A PANEL</v>
          </cell>
          <cell r="E97" t="str">
            <v>700*700*150</v>
          </cell>
          <cell r="F97" t="str">
            <v>식</v>
          </cell>
          <cell r="G97">
            <v>419204.4</v>
          </cell>
          <cell r="H97">
            <v>287189</v>
          </cell>
          <cell r="I97">
            <v>0</v>
          </cell>
          <cell r="J97">
            <v>706393.4</v>
          </cell>
        </row>
        <row r="98">
          <cell r="B98">
            <v>-1040</v>
          </cell>
        </row>
        <row r="99">
          <cell r="B99">
            <v>-1041</v>
          </cell>
        </row>
        <row r="100">
          <cell r="B100">
            <v>-1042</v>
          </cell>
        </row>
        <row r="101">
          <cell r="B101">
            <v>-1043</v>
          </cell>
        </row>
        <row r="102">
          <cell r="B102">
            <v>-1044</v>
          </cell>
        </row>
        <row r="103">
          <cell r="B103">
            <v>-1045</v>
          </cell>
        </row>
        <row r="120">
          <cell r="B120">
            <v>-801</v>
          </cell>
          <cell r="D120" t="str">
            <v>특고압반 HV - 1</v>
          </cell>
          <cell r="E120" t="str">
            <v>1400W×2500H×2800D(옥내)</v>
          </cell>
          <cell r="F120" t="str">
            <v>식</v>
          </cell>
        </row>
        <row r="121">
          <cell r="B121">
            <v>-802</v>
          </cell>
          <cell r="D121" t="str">
            <v>특고압반 HV - 2</v>
          </cell>
          <cell r="E121" t="str">
            <v>1400W×2500H×2800D(옥내)</v>
          </cell>
          <cell r="F121" t="str">
            <v>식</v>
          </cell>
        </row>
        <row r="122">
          <cell r="B122">
            <v>-803</v>
          </cell>
          <cell r="D122" t="str">
            <v>변압기반 TR - 1</v>
          </cell>
          <cell r="E122" t="str">
            <v>1800W×2500H×2800D(옥내)</v>
          </cell>
          <cell r="F122" t="str">
            <v>식</v>
          </cell>
        </row>
        <row r="123">
          <cell r="B123">
            <v>-804</v>
          </cell>
          <cell r="D123" t="str">
            <v>변압기반 TR - 2</v>
          </cell>
          <cell r="E123" t="str">
            <v>2000W×2500H×2800D(옥내)</v>
          </cell>
          <cell r="F123" t="str">
            <v>식</v>
          </cell>
        </row>
        <row r="124">
          <cell r="B124">
            <v>-805</v>
          </cell>
          <cell r="D124" t="str">
            <v>저압반 LV - 1</v>
          </cell>
          <cell r="E124" t="str">
            <v>1400W×2500H×2800D(옥내)</v>
          </cell>
          <cell r="F124" t="str">
            <v>식</v>
          </cell>
        </row>
        <row r="125">
          <cell r="B125">
            <v>-806</v>
          </cell>
          <cell r="D125" t="str">
            <v>저압반 LV - 2</v>
          </cell>
          <cell r="E125" t="str">
            <v>800W×2500H×2800D(옥내)</v>
          </cell>
          <cell r="F125" t="str">
            <v>식</v>
          </cell>
        </row>
        <row r="126">
          <cell r="B126">
            <v>-807</v>
          </cell>
          <cell r="D126" t="str">
            <v>정류기반 LV - R</v>
          </cell>
          <cell r="E126" t="str">
            <v>800W×2500H×1500D(옥내)</v>
          </cell>
          <cell r="F126" t="str">
            <v>식</v>
          </cell>
        </row>
        <row r="127">
          <cell r="B127">
            <v>-808</v>
          </cell>
          <cell r="D127" t="str">
            <v>MCC-N</v>
          </cell>
          <cell r="E127" t="str">
            <v>600W×2350H×600D(옥내)</v>
          </cell>
          <cell r="F127" t="str">
            <v>식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김천일위"/>
      <sheetName val="200"/>
      <sheetName val="가로등내역서"/>
      <sheetName val="FILE1"/>
      <sheetName val="자료입력"/>
      <sheetName val="직노"/>
      <sheetName val="손익분석"/>
      <sheetName val="DANGA"/>
      <sheetName val="단중표"/>
      <sheetName val="제경비율"/>
      <sheetName val="설계내역서"/>
      <sheetName val="입찰보고"/>
      <sheetName val="A-4"/>
      <sheetName val="000000"/>
      <sheetName val="재료"/>
      <sheetName val="전기일위대가"/>
      <sheetName val="일위대가목차"/>
      <sheetName val="관리,공감"/>
      <sheetName val="단가비교표_공통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목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내역서"/>
      <sheetName val="DATA"/>
      <sheetName val="공사원가계산서"/>
      <sheetName val="바.한일양산"/>
      <sheetName val="부대비율"/>
      <sheetName val="EP0618"/>
      <sheetName val="__"/>
      <sheetName val="Sheet1"/>
      <sheetName val="을지"/>
      <sheetName val="물가자료"/>
      <sheetName val="적용단가"/>
      <sheetName val="내  역  서"/>
      <sheetName val="전차선로 물량표"/>
      <sheetName val="참조자료"/>
      <sheetName val="공통가설"/>
      <sheetName val="산출조서"/>
      <sheetName val="내역"/>
      <sheetName val="9GNG운반"/>
      <sheetName val="계약원가"/>
      <sheetName val="연부97-1"/>
      <sheetName val="갑지1"/>
      <sheetName val="인건비"/>
      <sheetName val="J直材4"/>
      <sheetName val="20관리비율"/>
      <sheetName val="EQUIP-H"/>
      <sheetName val="단가"/>
      <sheetName val="ELECTRIC"/>
      <sheetName val="CTEMCOST"/>
      <sheetName val="단면가정"/>
      <sheetName val="1-1"/>
      <sheetName val="N賃率-職"/>
      <sheetName val="전기일위대가"/>
      <sheetName val="손익분석"/>
      <sheetName val="수량산출"/>
      <sheetName val="대치판정"/>
      <sheetName val="잡비"/>
      <sheetName val="DATE"/>
      <sheetName val="ITB COST"/>
      <sheetName val="1. 설계조건 2.단면가정 3. 하중계산"/>
      <sheetName val="DATA 입력란"/>
      <sheetName val="기본사항"/>
      <sheetName val="#REF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206 무장,정비 장비용량 산출"/>
      <sheetName val="견적대비표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code"/>
      <sheetName val="총괄표"/>
      <sheetName val="8.PILE  (돌출)"/>
      <sheetName val="96노임기준"/>
      <sheetName val="예산대비"/>
      <sheetName val="8.자재단가"/>
      <sheetName val="예비"/>
      <sheetName val="단가산출"/>
      <sheetName val="LEGEND"/>
      <sheetName val="약품설비"/>
      <sheetName val="신우"/>
      <sheetName val="배수장공사비"/>
      <sheetName val="Sheet4"/>
      <sheetName val="단가표"/>
      <sheetName val="UNIT"/>
      <sheetName val="SILICATE"/>
      <sheetName val="CODE2"/>
      <sheetName val="CODE1"/>
      <sheetName val="노무비"/>
      <sheetName val="교각계산"/>
      <sheetName val="esc"/>
      <sheetName val="ABUT수량-A1"/>
      <sheetName val="예산서"/>
      <sheetName val="Bid Summary"/>
      <sheetName val="이동시 예상비용"/>
      <sheetName val="Seg 1DE비용"/>
      <sheetName val="Transit 비용_감가상각미포함"/>
      <sheetName val="TG9504"/>
      <sheetName val="전기"/>
      <sheetName val="GI-LIST"/>
      <sheetName val="직공비"/>
      <sheetName val="내역서표지"/>
      <sheetName val="기둥(원형)"/>
      <sheetName val="MOTOR"/>
      <sheetName val="부서현황"/>
      <sheetName val="일위산출"/>
      <sheetName val="환율"/>
      <sheetName val="산거각호표"/>
      <sheetName val="단가조사"/>
      <sheetName val="gvl"/>
      <sheetName val="입력"/>
      <sheetName val="工완성공사율"/>
      <sheetName val="자재단가"/>
      <sheetName val="토공총괄표"/>
      <sheetName val="전장품(관리용)"/>
      <sheetName val="대가단최종"/>
      <sheetName val="자료"/>
      <sheetName val="수량산출서"/>
      <sheetName val="일위대가(가설)"/>
      <sheetName val="D-623D"/>
      <sheetName val="합의경상"/>
      <sheetName val="날개벽(좌,우=60도-4개)"/>
      <sheetName val="03전반노무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통장출금액"/>
      <sheetName val="BSD (2)"/>
      <sheetName val="Sheet5"/>
      <sheetName val="장비투입계획"/>
      <sheetName val="통합"/>
      <sheetName val="9."/>
      <sheetName val="금액내역서"/>
      <sheetName val="갑지(추정)"/>
      <sheetName val="밸브설치"/>
      <sheetName val="내역서1"/>
      <sheetName val="SLAB&quot;1&quot;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장지리내역"/>
      <sheetName val="3.CCTV설비공사"/>
      <sheetName val="INPUT(덕도방향-시점)"/>
      <sheetName val="Macro(전선)"/>
      <sheetName val="부산4"/>
      <sheetName val="시행후면적"/>
      <sheetName val="전기일위목록"/>
      <sheetName val="정보매체A동"/>
      <sheetName val="9811"/>
      <sheetName val="단중표"/>
      <sheetName val="건축내역"/>
      <sheetName val="A-4"/>
      <sheetName val="요율"/>
      <sheetName val="토공"/>
      <sheetName val="날개수량1.5"/>
      <sheetName val="FRP내역서"/>
      <sheetName val="노임단가"/>
      <sheetName val="단"/>
      <sheetName val="예비품"/>
      <sheetName val="DIAPHRAGM"/>
      <sheetName val="품목"/>
      <sheetName val="CLAUSE"/>
      <sheetName val="단위세대물량"/>
      <sheetName val="#3E1_GCR"/>
      <sheetName val="경비"/>
      <sheetName val="토 적 표"/>
      <sheetName val="현장지지물물량"/>
      <sheetName val="배수장공사비명세서"/>
      <sheetName val="96작생능"/>
      <sheetName val="공정코드"/>
      <sheetName val="원가총괄"/>
      <sheetName val="집계표"/>
      <sheetName val="BASIC (2)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Controls"/>
      <sheetName val="Notes"/>
      <sheetName val="과천MAIN"/>
      <sheetName val="품셈TABLE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원가계산서"/>
      <sheetName val="기안"/>
      <sheetName val="LD"/>
      <sheetName val="매립"/>
      <sheetName val="화재 탐지 설비"/>
      <sheetName val="약품공급2"/>
      <sheetName val="계약용량(서포)"/>
      <sheetName val="설계명세서"/>
      <sheetName val="기기리스트"/>
      <sheetName val="11.자재단가"/>
      <sheetName val="단락전류-A"/>
      <sheetName val="단가최종"/>
      <sheetName val="대가목록"/>
      <sheetName val="CV허용전류"/>
      <sheetName val="운동장 (2)"/>
      <sheetName val="공사비예산서(토목분)"/>
      <sheetName val="접지수량"/>
      <sheetName val="갑지"/>
      <sheetName val="평3"/>
      <sheetName val="APT내역"/>
      <sheetName val="부대시설"/>
      <sheetName val="COVER"/>
      <sheetName val="NEYOK"/>
      <sheetName val="TEST1"/>
      <sheetName val="FORM-0"/>
      <sheetName val="간선계산"/>
      <sheetName val="MATRLDATA"/>
      <sheetName val="열린교실"/>
      <sheetName val="간접비내역-1"/>
      <sheetName val="자재단가비교표"/>
      <sheetName val="인사자료총집계"/>
      <sheetName val="7.경제성결과"/>
      <sheetName val="군산공장추가구매"/>
      <sheetName val="3CHBDC"/>
      <sheetName val="copy"/>
      <sheetName val="서식"/>
      <sheetName val="깨기"/>
      <sheetName val="토공사"/>
      <sheetName val="CIVIL"/>
      <sheetName val="주식"/>
      <sheetName val="입찰"/>
      <sheetName val="현경"/>
      <sheetName val="배수공"/>
      <sheetName val="표지1"/>
      <sheetName val="b_balju_cho"/>
      <sheetName val="CPM챠트"/>
      <sheetName val="KMT물량"/>
      <sheetName val="부하(성남)"/>
      <sheetName val="샘플표지"/>
      <sheetName val="마산방향철근집계"/>
      <sheetName val="진주방향"/>
      <sheetName val="마산방향"/>
      <sheetName val="소방일위 "/>
      <sheetName val="투찰"/>
      <sheetName val="골조시행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조작대(1연)"/>
      <sheetName val="중기일위대가"/>
      <sheetName val="일목"/>
      <sheetName val="말뚝지지력산정"/>
      <sheetName val="총괄"/>
      <sheetName val="조명율표"/>
      <sheetName val="11.우각부 보강"/>
      <sheetName val="EVO WS Units"/>
      <sheetName val="실행철강하도"/>
      <sheetName val="공종구간"/>
      <sheetName val="말뚝물량"/>
      <sheetName val="단위단가"/>
      <sheetName val="전체"/>
      <sheetName val="신규DEP"/>
      <sheetName val="대구"/>
      <sheetName val="예정(3)"/>
      <sheetName val="하부철근수량"/>
      <sheetName val="대,유,램"/>
      <sheetName val="200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프랜트면허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입고장부 (4)"/>
      <sheetName val="수량집계표"/>
      <sheetName val="공종별수량집계"/>
      <sheetName val="재료비산출_(2)1"/>
      <sheetName val="만덕고_부수터1"/>
      <sheetName val="바_한일양산1"/>
      <sheetName val="내__역__서1"/>
      <sheetName val="전차선로_물량표1"/>
      <sheetName val="206_무장,정비_장비용량_산출"/>
      <sheetName val="8_자재단가"/>
      <sheetName val="ITB_COST1"/>
      <sheetName val="1__설계조건_2_단면가정_3__하중계산1"/>
      <sheetName val="DATA_입력란1"/>
      <sheetName val="8_PILE__(돌출)"/>
      <sheetName val="입출재고현황_(2)"/>
      <sheetName val="Bid_Summary"/>
      <sheetName val="이동시_예상비용"/>
      <sheetName val="Seg_1DE비용"/>
      <sheetName val="Transit_비용_감가상각미포함"/>
      <sheetName val="BSD_(2)"/>
      <sheetName val="9_"/>
      <sheetName val="자탐산출서_"/>
      <sheetName val="중강당_내역"/>
      <sheetName val="남양시작동자105노65기1_3화1_2"/>
      <sheetName val="PROJECT_BRIEF"/>
      <sheetName val="토_적_표"/>
      <sheetName val="3_CCTV설비공사"/>
      <sheetName val="날개수량1_5"/>
      <sheetName val="터파기및재료"/>
      <sheetName val="COPING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LIST"/>
      <sheetName val="지성학원"/>
      <sheetName val="ILBAN"/>
      <sheetName val="01"/>
      <sheetName val="IMPEADENCE MAP 취수장"/>
      <sheetName val="6PILE  (돌출)"/>
      <sheetName val="1.설계조건"/>
      <sheetName val="데이타"/>
      <sheetName val="CON'C"/>
      <sheetName val="총괄내역서"/>
      <sheetName val="중기조종사 단위단가"/>
      <sheetName val="구분자"/>
      <sheetName val="자재"/>
      <sheetName val="정부노임단가"/>
      <sheetName val="오억미만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"/>
      <sheetName val="적격점수&lt;300억미만&gt;"/>
      <sheetName val="Baby일위대가"/>
      <sheetName val="방음벽기초(H=4m)"/>
      <sheetName val="2007년 발주처별 수주현황 (3)"/>
      <sheetName val="TOWER 12TON"/>
      <sheetName val="TOWER 10TON"/>
      <sheetName val="정렬"/>
      <sheetName val="설비내역서"/>
      <sheetName val="건축내역서"/>
      <sheetName val="전기내역서"/>
      <sheetName val="JIB CRANE,HOIST"/>
      <sheetName val="내역서 제출"/>
      <sheetName val="EUPDAT2"/>
      <sheetName val="결재갑지"/>
      <sheetName val="교각1"/>
      <sheetName val="결재판"/>
      <sheetName val="Total"/>
      <sheetName val="북제주원가"/>
      <sheetName val="원형1호맨홀토공수량"/>
      <sheetName val="목창호"/>
      <sheetName val="1.우편집중내역서"/>
      <sheetName val="일반공사"/>
      <sheetName val="포장복구집계"/>
      <sheetName val="초등학교내역서"/>
      <sheetName val="2000년1차"/>
      <sheetName val="부속동"/>
      <sheetName val="COA-17"/>
      <sheetName val="C-18"/>
      <sheetName val="일위대가표"/>
      <sheetName val="소방"/>
      <sheetName val="주경기-오배수"/>
      <sheetName val="4-3 보온 기본물량집계"/>
      <sheetName val="PBS"/>
      <sheetName val="NAI"/>
      <sheetName val="토공총괄집계"/>
      <sheetName val="별표 "/>
      <sheetName val="6호기"/>
      <sheetName val="기초일위"/>
      <sheetName val="조경"/>
      <sheetName val="관기성공.내"/>
      <sheetName val="급수"/>
      <sheetName val="TOTAL3"/>
      <sheetName val="간접"/>
      <sheetName val="예산경비"/>
      <sheetName val="단위가격"/>
      <sheetName val="단가보완"/>
      <sheetName val="조명시설"/>
      <sheetName val="횡배수관토공수량"/>
      <sheetName val="공문"/>
      <sheetName val="철거산출근거"/>
      <sheetName val="연결임시"/>
      <sheetName val="산출금액내역"/>
      <sheetName val="공사비집계"/>
      <sheetName val="손익차9월2"/>
      <sheetName val="BID"/>
      <sheetName val="T형보"/>
      <sheetName val="o현장경비"/>
      <sheetName val="3.하중산정4.지지력"/>
      <sheetName val="공사비"/>
      <sheetName val="cost9702"/>
      <sheetName val="간접비"/>
      <sheetName val="VV보온LINK"/>
      <sheetName val="FIT보온LINK"/>
      <sheetName val="수목단가"/>
      <sheetName val="시설수량표"/>
      <sheetName val="식재수량표"/>
      <sheetName val="건축공사실행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식재"/>
      <sheetName val="시설물"/>
      <sheetName val="식재출력용"/>
      <sheetName val="유지관리"/>
      <sheetName val="설계"/>
      <sheetName val="실행대비"/>
      <sheetName val="매입세"/>
      <sheetName val="tggwan(mac)"/>
      <sheetName val="가도공"/>
      <sheetName val="분전함신설"/>
      <sheetName val="접지1종"/>
      <sheetName val="배관일위"/>
      <sheetName val="예가표"/>
      <sheetName val="노무산출서"/>
      <sheetName val="설계명세서(종합)"/>
      <sheetName val="소요자재"/>
      <sheetName val="1__설쿄ᙹ8ߠď"/>
      <sheetName val="연령현황"/>
      <sheetName val="매장구분"/>
      <sheetName val="동력부하계산"/>
      <sheetName val="동원(3)"/>
      <sheetName val="SCHEDULE"/>
      <sheetName val="예산내역서"/>
      <sheetName val="Sheet3"/>
      <sheetName val="토건"/>
      <sheetName val="토량1-1"/>
      <sheetName val="A 견적"/>
      <sheetName val="청천내"/>
      <sheetName val="설계내역서"/>
      <sheetName val="인테리어세부내역"/>
      <sheetName val="노무비단가"/>
      <sheetName val="수지예산"/>
      <sheetName val="해외생산"/>
      <sheetName val="세부내역"/>
      <sheetName val="2.설계 예산서 및 일위대가표"/>
      <sheetName val="직노"/>
      <sheetName val="패널"/>
      <sheetName val="실행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포장절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36신설수량"/>
      <sheetName val="부하LOAD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류"/>
      <sheetName val="VXXXXX"/>
      <sheetName val="공사원가계산서)"/>
      <sheetName val="내역집계표"/>
      <sheetName val="단가산출"/>
      <sheetName val="전기내역"/>
      <sheetName val="대가집계표"/>
      <sheetName val="대가전기"/>
      <sheetName val="자료"/>
      <sheetName val="집계표(관급)"/>
      <sheetName val="전기내역관급"/>
      <sheetName val="YES"/>
      <sheetName val="내역서"/>
      <sheetName val="일위대가표"/>
      <sheetName val="전선 및 전선관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조명율표"/>
      <sheetName val="자재목록"/>
      <sheetName val="내역서2안"/>
      <sheetName val="실행철강하도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수목데이타 "/>
      <sheetName val="변압기 및 발전기 용량"/>
      <sheetName val="교각1"/>
      <sheetName val="1.수인터널"/>
      <sheetName val="JUCK"/>
      <sheetName val="일위대가표(유단가)"/>
      <sheetName val="단가 및 재료비"/>
      <sheetName val="일위목차"/>
      <sheetName val="Module11"/>
      <sheetName val="Sheet1"/>
      <sheetName val="DATA(BAC)"/>
      <sheetName val="요율"/>
      <sheetName val="일위목록"/>
      <sheetName val="일위단가"/>
      <sheetName val="일위(설)"/>
      <sheetName val="기계내역"/>
      <sheetName val="20관리비율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1"/>
      <sheetName val="정부노임단가"/>
      <sheetName val="단가조사"/>
      <sheetName val="2006기계경비산출표"/>
      <sheetName val="자재단가"/>
      <sheetName val="참조-(1)"/>
      <sheetName val="동력부하(도산)"/>
      <sheetName val="봉양~조차장간고하개명(신설)"/>
      <sheetName val="하조서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기계경비"/>
      <sheetName val="신우"/>
      <sheetName val="단가산출서(기계)"/>
      <sheetName val="INPUT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제수변수량"/>
      <sheetName val="공기변수량"/>
      <sheetName val="일위대가목차"/>
      <sheetName val="대치판정"/>
      <sheetName val="을"/>
      <sheetName val="기둥(원형)"/>
      <sheetName val="단면가정"/>
      <sheetName val="견적조건"/>
      <sheetName val="견적조건(을지)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을지"/>
      <sheetName val="FILE1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대구실행"/>
      <sheetName val="0.집계"/>
      <sheetName val="부하계산서"/>
      <sheetName val="일위대가(가설)"/>
      <sheetName val="중기일위대가"/>
      <sheetName val="직노"/>
      <sheetName val="실행내역"/>
      <sheetName val="200"/>
      <sheetName val="DANGA"/>
      <sheetName val="입찰보고"/>
      <sheetName val="연습"/>
      <sheetName val="손익분석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인건비"/>
      <sheetName val="I一般比"/>
      <sheetName val="경상직원"/>
      <sheetName val="부대공Ⅱ"/>
      <sheetName val="설계내역서"/>
      <sheetName val="노임"/>
      <sheetName val="MAIN_TABLE"/>
      <sheetName val="1.설계조건"/>
      <sheetName val="재료"/>
      <sheetName val="조도계산서 (도서)"/>
      <sheetName val="J直材4"/>
      <sheetName val="기계경비(시간당)"/>
      <sheetName val="램머"/>
      <sheetName val="Macro(전선)"/>
      <sheetName val="보차도경계석"/>
      <sheetName val="2F 회의실견적(5_14 일대)"/>
      <sheetName val="노원열병합  건축공사기성내역서"/>
      <sheetName val="49-119"/>
      <sheetName val="설직재-1"/>
      <sheetName val="토공"/>
      <sheetName val="CTEMCOST"/>
      <sheetName val="구역화물"/>
      <sheetName val="단가일람"/>
      <sheetName val="아산추가1220"/>
      <sheetName val="가로등부표"/>
      <sheetName val="LOPCALC"/>
      <sheetName val="부대내역"/>
      <sheetName val="금리계산"/>
      <sheetName val="당초"/>
      <sheetName val="C3"/>
      <sheetName val="교대(A1)"/>
      <sheetName val="A 견적"/>
      <sheetName val="전기공사일위대가"/>
      <sheetName val="건축공사실행"/>
      <sheetName val="단위단가"/>
      <sheetName val="공종별원가계산"/>
      <sheetName val="3BL공동구 수량"/>
      <sheetName val="ETC"/>
      <sheetName val="ASP포장"/>
      <sheetName val="2000년1차"/>
      <sheetName val="예산변경사항"/>
      <sheetName val="내역서(전기)"/>
      <sheetName val="에너지동"/>
      <sheetName val="일위대가(목록)"/>
      <sheetName val="재료비"/>
      <sheetName val="기계경비시간당손료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자재대"/>
      <sheetName val="코드표"/>
      <sheetName val="Sheet1 (2)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소요자재"/>
      <sheetName val="노무산출서"/>
      <sheetName val="입찰결과(DATA)"/>
      <sheetName val="AS포장복구 "/>
      <sheetName val="데이타"/>
      <sheetName val="경비_원본"/>
      <sheetName val="참고"/>
      <sheetName val="공사개요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공구원가계산"/>
      <sheetName val="2000전체분"/>
      <sheetName val="일반수량"/>
      <sheetName val="VA_code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 상부공통집계(총괄)"/>
      <sheetName val="조건표"/>
      <sheetName val="JJ"/>
      <sheetName val="설계"/>
      <sheetName val="설 계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제경비율"/>
      <sheetName val="3-1.CB"/>
      <sheetName val="XL4Poppy"/>
      <sheetName val="본공사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ABUT수량-A1"/>
      <sheetName val="주형"/>
      <sheetName val="밸브설치"/>
      <sheetName val="3.바닥판설계"/>
      <sheetName val="안정계산"/>
      <sheetName val="단면검토"/>
      <sheetName val="외주"/>
      <sheetName val="통장출금액"/>
      <sheetName val="약품설비"/>
      <sheetName val="상수도토공집계표"/>
      <sheetName val="BOX전기내역"/>
      <sheetName val="PO-BOQ"/>
      <sheetName val="부속동"/>
      <sheetName val="예산갑지"/>
      <sheetName val="9-1차이내역"/>
      <sheetName val="단가대비표"/>
      <sheetName val="철거산출근거"/>
      <sheetName val="AIR SHOWER(3인용)"/>
      <sheetName val="재집"/>
      <sheetName val="직재"/>
      <sheetName val="전차선로 물량표"/>
      <sheetName val="접지수량"/>
      <sheetName val="TOT"/>
      <sheetName val="인건-측정"/>
      <sheetName val="unit 4"/>
      <sheetName val="ITB COST"/>
      <sheetName val="수량"/>
      <sheetName val="보합"/>
      <sheetName val="자료입력"/>
      <sheetName val="예산명세서"/>
      <sheetName val="우배수"/>
      <sheetName val="맨홀"/>
      <sheetName val="금호"/>
      <sheetName val="발신정보"/>
      <sheetName val="부하(성남)"/>
      <sheetName val="연부97-1"/>
      <sheetName val="갑지1"/>
      <sheetName val="적용(기계)"/>
      <sheetName val="옹벽수량집계"/>
      <sheetName val="BASIC (2)"/>
      <sheetName val="자재단가표"/>
      <sheetName val="고창터널(고창방향)"/>
      <sheetName val="1차증가원가계산"/>
      <sheetName val="단가조사서"/>
      <sheetName val="관로"/>
      <sheetName val="포장공"/>
      <sheetName val="일반수량총괄"/>
      <sheetName val="구조물철거타공정이월"/>
      <sheetName val="의왕내역"/>
      <sheetName val="입출재고현황 (2)"/>
      <sheetName val="변경비교-을"/>
      <sheetName val="노무비단가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적용공정"/>
      <sheetName val="L_RPTB02_01"/>
      <sheetName val="원가계산서"/>
      <sheetName val="Sheet17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단가"/>
      <sheetName val="단가비교표"/>
      <sheetName val="노임단가"/>
      <sheetName val="esco"/>
      <sheetName val="노무비 "/>
      <sheetName val="단가"/>
      <sheetName val="일위집계"/>
      <sheetName val="COST"/>
      <sheetName val="한강운반비"/>
      <sheetName val="Y-WORK"/>
      <sheetName val="기본입력"/>
      <sheetName val="일위_파일"/>
      <sheetName val="전기일위목록"/>
      <sheetName val="단가산출"/>
      <sheetName val="요율"/>
      <sheetName val="물가대비표"/>
      <sheetName val="DATA"/>
      <sheetName val="데이타"/>
      <sheetName val="설직재-1"/>
      <sheetName val="토사(PE)"/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강교(Sub)"/>
      <sheetName val="일위목록"/>
      <sheetName val="JUCKEYK"/>
      <sheetName val="수량산출"/>
      <sheetName val="단"/>
      <sheetName val="변압기 및 발전기 용량"/>
      <sheetName val="횡배수관집현황(2공구)"/>
      <sheetName val="청주(철골발주의뢰서)"/>
      <sheetName val="단가(1)"/>
      <sheetName val="#REF"/>
      <sheetName val="이토변실(A3-LINE)"/>
      <sheetName val="노임"/>
      <sheetName val="견적사양비교표"/>
      <sheetName val="단가산출서"/>
      <sheetName val="단가표"/>
      <sheetName val="입찰안"/>
      <sheetName val="노무비"/>
      <sheetName val="BEND LOSS"/>
      <sheetName val="danga"/>
      <sheetName val="ilch"/>
      <sheetName val="의왕내역"/>
      <sheetName val="집계표"/>
      <sheetName val="공사비"/>
      <sheetName val="ABUT수량-A1"/>
      <sheetName val="단가일람"/>
      <sheetName val="조경일람"/>
      <sheetName val="단가산출2"/>
      <sheetName val="자재단가"/>
      <sheetName val="신설개소별 총집계표(동해-배전)"/>
      <sheetName val="안평역사 총집계"/>
      <sheetName val="을"/>
      <sheetName val="직공비"/>
      <sheetName val="Sheet1"/>
      <sheetName val="단면가정"/>
      <sheetName val="감시제어"/>
      <sheetName val="목차임시"/>
      <sheetName val="견적대비"/>
      <sheetName val="대치판정"/>
      <sheetName val="마산방향철근집계"/>
      <sheetName val="진주방향"/>
      <sheetName val="마산방향"/>
      <sheetName val="횡 연장"/>
      <sheetName val="단계대비표"/>
      <sheetName val="BID"/>
      <sheetName val="2.냉난방설비공사"/>
      <sheetName val="7.자동제어공사"/>
      <sheetName val="단가대비표"/>
      <sheetName val="단위단가"/>
      <sheetName val="토공(우물통,기타) "/>
      <sheetName val="자료"/>
      <sheetName val="상부공"/>
      <sheetName val="일위대가(건축)"/>
      <sheetName val="Ekog10"/>
      <sheetName val="단가 "/>
      <sheetName val="data2"/>
      <sheetName val="Sumbr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Y-WORK"/>
      <sheetName val="내역서"/>
      <sheetName val="단가산출2"/>
      <sheetName val="WORK"/>
      <sheetName val="을"/>
      <sheetName val="내역"/>
      <sheetName val="YES-T"/>
      <sheetName val="danga"/>
      <sheetName val="ilch"/>
      <sheetName val="전류"/>
      <sheetName val="DATA"/>
      <sheetName val="내역서 "/>
      <sheetName val="Sheet2"/>
      <sheetName val="미익SUB"/>
      <sheetName val="전장품(관리용)"/>
      <sheetName val="일위대가"/>
      <sheetName val="포장절단"/>
      <sheetName val="단가비교표"/>
      <sheetName val="진해복지관가라견적"/>
      <sheetName val="백암비스타내역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농로"/>
      <sheetName val="Sheet1"/>
      <sheetName val="Sheet2"/>
      <sheetName val="Sheet3"/>
      <sheetName val="기자재설치"/>
      <sheetName val=""/>
      <sheetName val="nnnnnnnnnnnnnnnn"/>
      <sheetName val="XXXX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차집시설수량집계"/>
      <sheetName val="1.3.삽도(#3)"/>
      <sheetName val="차집시설#3 "/>
      <sheetName val="1.5.삽도(#5)"/>
      <sheetName val="차집시설#5 "/>
      <sheetName val="B-TYPE"/>
      <sheetName val="Sheet1"/>
      <sheetName val="정부노임"/>
      <sheetName val="포장공자재집계표"/>
      <sheetName val="자재산출서"/>
      <sheetName val="포장공수량집계"/>
      <sheetName val="삽도"/>
      <sheetName val="ASP"/>
      <sheetName val="CON'C"/>
      <sheetName val="CON'C1(15cm)"/>
      <sheetName val="ASP+CON'C"/>
      <sheetName val="포장별맨홀"/>
      <sheetName val="전폭포장(5cm)"/>
      <sheetName val="Sheet2"/>
      <sheetName val="Sheet3"/>
      <sheetName val="boq"/>
      <sheetName val="sum"/>
      <sheetName val="날개벽수량집계"/>
      <sheetName val="list"/>
      <sheetName val="S1"/>
      <sheetName val="S2"/>
      <sheetName val="S3"/>
      <sheetName val="S4"/>
      <sheetName val="S5"/>
      <sheetName val="S6"/>
      <sheetName val="S7"/>
      <sheetName val="배수관기초"/>
      <sheetName val="날개벽토공"/>
      <sheetName val="배수관날개벽공제수량"/>
      <sheetName val="기둥(원형)"/>
      <sheetName val="DATA"/>
      <sheetName val="토사(PE)"/>
      <sheetName val="단면가정"/>
      <sheetName val="danga"/>
      <sheetName val="ilch"/>
      <sheetName val="960318-1"/>
      <sheetName val="단가(1)"/>
      <sheetName val="(C)원내역"/>
      <sheetName val="설계조건"/>
      <sheetName val="WORK"/>
      <sheetName val="총괄"/>
      <sheetName val="수량산출"/>
      <sheetName val="Y-WORK"/>
      <sheetName val="8.PILE  (돌출)"/>
      <sheetName val="간지"/>
      <sheetName val="토공주요수량집계"/>
      <sheetName val="포장공수량집계표"/>
      <sheetName val="관로토공집계표"/>
      <sheetName val="추가포장공수량집계표"/>
      <sheetName val="추가포장집계표"/>
      <sheetName val="추가포장량산출"/>
      <sheetName val="오수관로토적집계표"/>
      <sheetName val="BB11-LINE"/>
      <sheetName val="BB11-1-LINE"/>
      <sheetName val="BB21-LINE"/>
      <sheetName val="BB22-LINE"/>
      <sheetName val="BB23-LINE"/>
      <sheetName val="BB24-LINE"/>
      <sheetName val="BB24-1-LINE"/>
      <sheetName val="BB25-LINE"/>
      <sheetName val="BB26-LINE"/>
      <sheetName val="BB26-1-LINE"/>
      <sheetName val="BB28-LINE"/>
      <sheetName val="BB28-1-LINE"/>
      <sheetName val="BB29-3-LINE"/>
      <sheetName val="BB34-LINE"/>
      <sheetName val="BB41-LINE"/>
      <sheetName val="BB46-2-LINE"/>
      <sheetName val="BB46-3-LINE"/>
      <sheetName val="BB47-LINE"/>
      <sheetName val="BB47-1-LINE"/>
      <sheetName val="BB47-2-LINE"/>
      <sheetName val="BB47-3-LINE"/>
      <sheetName val="BB47-4-LINE"/>
      <sheetName val="BB47-5-LINE"/>
      <sheetName val="BB47-6-LINE"/>
      <sheetName val="BB47-7-LINE"/>
      <sheetName val="BB48-LINE"/>
      <sheetName val="BB48-1-LINE"/>
      <sheetName val="BB48-2-LINE"/>
      <sheetName val="BB48-3-LINE"/>
      <sheetName val="BB48-4-LINE"/>
      <sheetName val="BB48-5-LINE"/>
      <sheetName val="BB48-6-LINE"/>
      <sheetName val="BB48-7-LINE"/>
      <sheetName val="BB49-2-LINE"/>
      <sheetName val="BB49-3-LINE"/>
      <sheetName val="BB49-4-LINE"/>
      <sheetName val="BB52-LINE"/>
      <sheetName val="BB56-LINE"/>
      <sheetName val="BB56-1-LINE"/>
      <sheetName val="BB57-LINE"/>
      <sheetName val="BB58-LINE"/>
      <sheetName val="BB61-LINE"/>
      <sheetName val="BB61-1-LINE"/>
      <sheetName val="BB61-2-LINE"/>
      <sheetName val="BB61-4-LINE"/>
      <sheetName val="BB71-LINE"/>
      <sheetName val="BB71-1-LINE"/>
      <sheetName val="BB83-LINE"/>
      <sheetName val="BB84-LINE"/>
      <sheetName val="BB97-LINE"/>
      <sheetName val="BB98-LINE"/>
      <sheetName val="단위수량"/>
      <sheetName val="각형맨홀-토공"/>
      <sheetName val="구조물토공집계"/>
      <sheetName val="각형맨홀펌프장(TYPE&quot;A&quot;)"/>
      <sheetName val="환기구토공집계"/>
      <sheetName val="환기구토공산출"/>
      <sheetName val="관경별연장"/>
      <sheetName val="추가파취수정"/>
      <sheetName val="추가파취단위수량"/>
      <sheetName val="기계경비"/>
      <sheetName val="1062-X방향 "/>
      <sheetName val="DATE"/>
      <sheetName val="1.설계조건"/>
      <sheetName val="토공(우물통,기타) "/>
      <sheetName val="날개벽(시점좌측)"/>
      <sheetName val="남양내역"/>
      <sheetName val="조작대(1연)"/>
      <sheetName val="내역서 "/>
      <sheetName val="표지"/>
      <sheetName val="공내역"/>
      <sheetName val="맨홀수량산출"/>
      <sheetName val="전장품(관리용)"/>
      <sheetName val="배관일위"/>
      <sheetName val="계약ITEM"/>
      <sheetName val="토공총괄표"/>
      <sheetName val="입출재고현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가스공사자재(BM)"/>
      <sheetName val="Sheet1"/>
      <sheetName val="Sheet2"/>
      <sheetName val="Sheet3"/>
      <sheetName val="일위대가목차"/>
      <sheetName val="견적대비 견적서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연결임시"/>
      <sheetName val="여과지동"/>
      <sheetName val="기초자료"/>
      <sheetName val="수량산출"/>
      <sheetName val="자재단가"/>
      <sheetName val="샘플표지"/>
      <sheetName val="일위대가(1)"/>
      <sheetName val="내역서"/>
      <sheetName val="파주낙찰"/>
      <sheetName val="을지"/>
      <sheetName val="전사집계"/>
      <sheetName val="견적서"/>
      <sheetName val="LOAD-46"/>
      <sheetName val="설비"/>
      <sheetName val="부하계산서"/>
      <sheetName val="1.우편집중내역서"/>
      <sheetName val="간선"/>
      <sheetName val="NEYOK"/>
      <sheetName val="인건비 "/>
      <sheetName val="견적대비 견적서"/>
      <sheetName val="9GNG운반"/>
      <sheetName val="을"/>
      <sheetName val="공통가설"/>
      <sheetName val="Y_WORK"/>
      <sheetName val="배관배선 단가조사"/>
      <sheetName val="일위대가"/>
      <sheetName val="일위대가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갑지"/>
      <sheetName val="목차 (2)"/>
      <sheetName val="1.내역서"/>
      <sheetName val="1-가.총괄내역서"/>
      <sheetName val="1-나.내역서"/>
      <sheetName val="2.물가조사서"/>
      <sheetName val="2-가.일위대가"/>
      <sheetName val="제1호표"/>
      <sheetName val="제2~7호표"/>
      <sheetName val="2-나.물가조사서"/>
      <sheetName val="동영"/>
      <sheetName val="세광전기"/>
      <sheetName val="세이브엔지니어링"/>
      <sheetName val="3.산출근거"/>
      <sheetName val="3-가.공사인건비산출공수"/>
      <sheetName val="3-나.기기인건비설치공수"/>
      <sheetName val="3-다.물량산출근거(TOTAL)"/>
      <sheetName val="지하2층기계실"/>
      <sheetName val="지하1층기계실"/>
      <sheetName val="지상1층"/>
      <sheetName val="지하2층(문+도)"/>
      <sheetName val="지상4층"/>
      <sheetName val="지붕층(문+도)"/>
      <sheetName val="지하2층"/>
      <sheetName val="지하1층"/>
      <sheetName val="지상1층(국민)"/>
      <sheetName val="지상2층(국민)"/>
      <sheetName val="지상3층(국민)"/>
      <sheetName val="지상4층(국민)"/>
      <sheetName val="지상2층(문+도)"/>
      <sheetName val="지상3층(문+도)"/>
      <sheetName val="지붕층(문+도)-1"/>
      <sheetName val="옥탑층(문+도)"/>
      <sheetName val="견적대비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"/>
      <sheetName val="Sheet1"/>
      <sheetName val="Sheet2"/>
      <sheetName val="Sheet3"/>
      <sheetName val="직재"/>
      <sheetName val="설직재-1"/>
      <sheetName val="工완성공사율"/>
      <sheetName val="일위대가"/>
      <sheetName val="집계표"/>
      <sheetName val="일위_파일"/>
      <sheetName val="Y-WORK"/>
      <sheetName val="2F 회의실견적(5_14 일대)"/>
      <sheetName val="EQ"/>
      <sheetName val="N賃率-職"/>
      <sheetName val="내역서1"/>
      <sheetName val="단가조사서"/>
      <sheetName val="내역서1999.8최종"/>
      <sheetName val="현장별계약현황('98.10.31)"/>
      <sheetName val="단가산출"/>
      <sheetName val="갑지"/>
      <sheetName val="실행"/>
      <sheetName val="예총"/>
      <sheetName val="제2~7호표"/>
      <sheetName val="I一般比"/>
      <sheetName val="전기일위목록"/>
      <sheetName val="수량산출"/>
      <sheetName val="내역서"/>
      <sheetName val="노임단가"/>
      <sheetName val="물량산출"/>
      <sheetName val="개요"/>
      <sheetName val="A 견적"/>
      <sheetName val="사통"/>
      <sheetName val="제주-일위목록"/>
      <sheetName val="부하계산서"/>
      <sheetName val="산출내역서집계표"/>
      <sheetName val="일반부표"/>
      <sheetName val="구조물터파기수량집계"/>
      <sheetName val="측구터파기공수량집계"/>
      <sheetName val="배수공 시멘트 및 골재량 산출"/>
      <sheetName val="시행후면적"/>
      <sheetName val="일위대가(가설)"/>
      <sheetName val="호표"/>
      <sheetName val="1"/>
      <sheetName val="대치판정"/>
      <sheetName val="20_10_100"/>
      <sheetName val="설직재_1"/>
      <sheetName val="내역총괄표"/>
      <sheetName val="을"/>
      <sheetName val="견적대비 견적서"/>
      <sheetName val="일위대가목록"/>
      <sheetName val="한일양산"/>
      <sheetName val="수량산출서"/>
      <sheetName val="J直材4"/>
      <sheetName val="옥외등신설"/>
      <sheetName val="저케CV22신설"/>
      <sheetName val="저케CV38신설"/>
      <sheetName val="저케CV8신설"/>
      <sheetName val="접지3종"/>
      <sheetName val="UNIT"/>
      <sheetName val="몰운대초견적"/>
      <sheetName val="#REF"/>
      <sheetName val="갑지(추정)"/>
      <sheetName val="자재단가"/>
      <sheetName val="단가산출2"/>
      <sheetName val="견적서"/>
      <sheetName val="여과지동"/>
      <sheetName val="기초자료"/>
      <sheetName val="구역별 -작업"/>
      <sheetName val="Sheet13"/>
      <sheetName val="실내건축일위대가"/>
      <sheetName val="예산조서"/>
      <sheetName val="5.단가대비표"/>
      <sheetName val="1.동력공사"/>
      <sheetName val="현장관리비집계표"/>
      <sheetName val="일위대가표"/>
      <sheetName val="설계"/>
      <sheetName val="Macro(전동기)"/>
      <sheetName val="LOAD-46"/>
      <sheetName val="공사비"/>
      <sheetName val="시점교대"/>
      <sheetName val="1.우편집중내역서"/>
      <sheetName val="단가"/>
      <sheetName val="01"/>
      <sheetName val="빗물받이(910-510-410)"/>
      <sheetName val="부대공수량산출"/>
      <sheetName val="노임"/>
      <sheetName val="기계경비일람"/>
      <sheetName val="단가조사"/>
      <sheetName val="단가산출(변경없음)"/>
      <sheetName val="을지"/>
      <sheetName val="Sheet14"/>
      <sheetName val="실행철강하도"/>
      <sheetName val="bid"/>
      <sheetName val="공사원가계산서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총견적"/>
      <sheetName val="마단가견적"/>
      <sheetName val="3사"/>
      <sheetName val="노임"/>
      <sheetName val="내역서"/>
      <sheetName val="제2~7호표"/>
      <sheetName val="설직재-1"/>
      <sheetName val="예산M6-B"/>
      <sheetName val="단위수량"/>
      <sheetName val="순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견적대비 견적서"/>
      <sheetName val="현대연수"/>
      <sheetName val="설직재-1"/>
      <sheetName val="I一般比"/>
      <sheetName val="NEYOK"/>
      <sheetName val="20관리비율"/>
      <sheetName val="말뚝지지력산정"/>
      <sheetName val="직재"/>
      <sheetName val="토 적 표"/>
      <sheetName val="포장절단"/>
      <sheetName val="노임단가 (2)"/>
      <sheetName val="제2~7호표"/>
      <sheetName val="토공"/>
      <sheetName val="Y-WORK"/>
      <sheetName val="LOAD-46"/>
      <sheetName val="工완성공사율"/>
      <sheetName val="직노"/>
      <sheetName val="접지수량"/>
      <sheetName val="총괄표"/>
      <sheetName val="방송일위대가"/>
      <sheetName val="내역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6"/>
      <sheetName val="047"/>
      <sheetName val="해안"/>
      <sheetName val="049"/>
      <sheetName val="050"/>
      <sheetName val="051"/>
      <sheetName val="052"/>
      <sheetName val="054"/>
      <sheetName val="055"/>
      <sheetName val="해안2"/>
      <sheetName val="Sheet1"/>
      <sheetName val="Sheet2"/>
      <sheetName val="Sheet3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예산조서"/>
      <sheetName val="5.단가대비표"/>
      <sheetName val="터널조도"/>
      <sheetName val="내역서"/>
      <sheetName val="품셈TABLE"/>
      <sheetName val="전기단가조사서"/>
      <sheetName val="총괄집계표"/>
      <sheetName val="수량산출"/>
      <sheetName val="대치판정"/>
      <sheetName val="일위대가목록"/>
      <sheetName val="신우"/>
      <sheetName val="실행철강하도"/>
      <sheetName val="단가대비표(SYS)"/>
      <sheetName val="제조노임"/>
      <sheetName val="자재단가"/>
      <sheetName val="개요"/>
      <sheetName val="업체견적"/>
      <sheetName val="N賃率-職"/>
      <sheetName val="설비"/>
      <sheetName val="월선수금"/>
      <sheetName val="밸브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WORK"/>
      <sheetName val="단가조사"/>
      <sheetName val="nv7.1price"/>
      <sheetName val="견적서"/>
      <sheetName val="TOEC"/>
      <sheetName val="일위대가(계측기설치)"/>
      <sheetName val="노무비 "/>
      <sheetName val="일위집계"/>
      <sheetName val="원가계산"/>
      <sheetName val="시중노임단가"/>
      <sheetName val="Y-WORK"/>
      <sheetName val="DATA"/>
      <sheetName val="MCC제원"/>
      <sheetName val="01.가설-파일"/>
      <sheetName val="dongia (2)"/>
      <sheetName val="단가"/>
      <sheetName val="수량산출"/>
      <sheetName val="자료"/>
      <sheetName val="을"/>
      <sheetName val="YONGF0"/>
      <sheetName val="20관리비율"/>
      <sheetName val="깨기"/>
      <sheetName val="조명시설"/>
      <sheetName val="견적대비 견적서"/>
      <sheetName val="제2~7호표"/>
      <sheetName val="전류"/>
      <sheetName val="말뚝지지력산정"/>
      <sheetName val="내역서1"/>
      <sheetName val="지급자재"/>
      <sheetName val="토공총괄표"/>
      <sheetName val="배수통관(좌)"/>
      <sheetName val="노무비"/>
      <sheetName val="총괄표"/>
      <sheetName val="밸브설치"/>
      <sheetName val="일위대가"/>
      <sheetName val="내역서(기성청구)"/>
      <sheetName val="설계서을"/>
      <sheetName val="J直材4"/>
      <sheetName val="제직재"/>
      <sheetName val="설직재-1"/>
      <sheetName val="제-노임"/>
      <sheetName val="I一般比"/>
      <sheetName val="내역서(L-P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#REF"/>
      <sheetName val="Y-WORK"/>
      <sheetName val="을"/>
      <sheetName val="견적990322"/>
      <sheetName val="견적서"/>
      <sheetName val="EP0618"/>
      <sheetName val="연부97-1"/>
      <sheetName val="구학초내"/>
      <sheetName val="총체보활공정표"/>
      <sheetName val="요율"/>
      <sheetName val="A 견적"/>
      <sheetName val="손익분석"/>
      <sheetName val="빌딩 안내"/>
      <sheetName val="일위목록"/>
      <sheetName val="신우"/>
      <sheetName val="BASIC (2)"/>
      <sheetName val="갑지1"/>
      <sheetName val="내역"/>
      <sheetName val="Sheet2"/>
      <sheetName val="조명시설"/>
      <sheetName val="내역서"/>
      <sheetName val="9GNG운반"/>
      <sheetName val="단가산출"/>
      <sheetName val="기기리스트"/>
      <sheetName val="아수배전(1회)"/>
      <sheetName val="I一般比"/>
      <sheetName val="참조자료"/>
      <sheetName val="부하자료"/>
      <sheetName val="단가산출2"/>
      <sheetName val="내역서1"/>
      <sheetName val="총괄표"/>
      <sheetName val="집수정(600-700)"/>
      <sheetName val="원가계산서"/>
      <sheetName val="JUCKEYK"/>
      <sheetName val="VENT"/>
      <sheetName val="AV시스템"/>
      <sheetName val="인사자료총집계"/>
      <sheetName val="예산내역서"/>
      <sheetName val="설계예산서"/>
      <sheetName val="환율change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공사원가계산서(⸜정) (2)"/>
      <sheetName val="말뚝지지력산정"/>
      <sheetName val="총계"/>
      <sheetName val="표지 (2)"/>
      <sheetName val="DATA"/>
      <sheetName val="BOQ건축"/>
      <sheetName val="단가표"/>
      <sheetName val="C3"/>
      <sheetName val="입상내역"/>
      <sheetName val="2.대외공문"/>
      <sheetName val="토 적 표"/>
      <sheetName val="노임"/>
      <sheetName val="내역총괄표"/>
      <sheetName val="수량산출"/>
      <sheetName val="내역서(기계)"/>
      <sheetName val="토공"/>
      <sheetName val="wall"/>
      <sheetName val="CODE"/>
      <sheetName val="6호기"/>
      <sheetName val="45,46"/>
      <sheetName val="내역(전체)"/>
      <sheetName val="조경"/>
      <sheetName val="sw1"/>
      <sheetName val="낙찰표"/>
      <sheetName val="갑지(추정)"/>
      <sheetName val="설계명세서"/>
      <sheetName val="견적대비 견적서"/>
      <sheetName val="WORK"/>
      <sheetName val="A-4"/>
      <sheetName val="200"/>
      <sheetName val="450GX ASPs"/>
      <sheetName val="분석"/>
      <sheetName val="48일위(기존)"/>
      <sheetName val="깨기"/>
      <sheetName val="단가"/>
      <sheetName val="자료"/>
      <sheetName val="입찰안"/>
      <sheetName val="DG"/>
      <sheetName val="횡배수관토공수량"/>
      <sheetName val="일위"/>
      <sheetName val="우수공"/>
      <sheetName val="FB25JN"/>
      <sheetName val="N賃率-職"/>
      <sheetName val="단면가정"/>
      <sheetName val="품셈(기초)"/>
      <sheetName val="Sheet13"/>
      <sheetName val="Sheet14"/>
      <sheetName val="본공사"/>
      <sheetName val="REDUCER"/>
      <sheetName val="WE'T"/>
      <sheetName val="단중표"/>
      <sheetName val="하조서"/>
      <sheetName val="부하계산서"/>
      <sheetName val="hvac(제어동)"/>
      <sheetName val="T"/>
      <sheetName val="&lt;목록&gt;"/>
      <sheetName val="현장지지물물량"/>
      <sheetName val="내력서"/>
      <sheetName val="공사원가계산서(조정)_(2)"/>
      <sheetName val="공임산출_(조정품셈)"/>
      <sheetName val="A_견적"/>
      <sheetName val="BASIC_(2)"/>
      <sheetName val="빌딩_안내"/>
      <sheetName val="공사원가계산서(⸜정)_(2)"/>
      <sheetName val="표지_(2)"/>
      <sheetName val="견적대비_견적서"/>
      <sheetName val="터파기및재료"/>
      <sheetName val="과천MAIN"/>
      <sheetName val="GI-LIST"/>
      <sheetName val="철근단면적"/>
      <sheetName val="직재"/>
      <sheetName val="배수공"/>
      <sheetName val="Sheet5"/>
      <sheetName val="11.자재단가"/>
      <sheetName val="ABUT수량-A1"/>
      <sheetName val="기존단가 (2)"/>
      <sheetName val="한강운반비"/>
      <sheetName val="Bid Summary"/>
      <sheetName val="이동시 예상비용"/>
      <sheetName val="Seg 1DE비용"/>
      <sheetName val="Transit 비용_감가상각미포함"/>
      <sheetName val="1.설계조건"/>
      <sheetName val="000000"/>
      <sheetName val="VXXX"/>
      <sheetName val="갑지"/>
      <sheetName val="장비투입계획"/>
      <sheetName val="옥외배관기본공량"/>
      <sheetName val="기계경비(시간당)"/>
      <sheetName val="J直材4"/>
      <sheetName val="Sheet1"/>
      <sheetName val="조명율표"/>
      <sheetName val="원가"/>
      <sheetName val="전기일위목록"/>
      <sheetName val="검수고1-1층"/>
      <sheetName val="1SGATE97"/>
      <sheetName val="M1"/>
      <sheetName val="단가대비표"/>
      <sheetName val="calc"/>
      <sheetName val="노임단가"/>
      <sheetName val="단"/>
      <sheetName val="1-최종안"/>
      <sheetName val="사업분석-분양가결정"/>
      <sheetName val="매립"/>
      <sheetName val="설직재-1"/>
      <sheetName val="현장식당(1)"/>
      <sheetName val="재집"/>
      <sheetName val="흄관기초"/>
      <sheetName val="GAEYO"/>
      <sheetName val="Sheet3"/>
      <sheetName val="대치판정"/>
      <sheetName val="계산서(곡선부)"/>
      <sheetName val="-치수표(곡선부)"/>
      <sheetName val="환율"/>
      <sheetName val="전차선로 물량표"/>
      <sheetName val="밸브설치"/>
      <sheetName val="교통대책내역"/>
      <sheetName val="부하LOAD"/>
      <sheetName val="1단계"/>
      <sheetName val="일 위 대 가 표 "/>
      <sheetName val="NOMUBI"/>
      <sheetName val="일위(PN)"/>
      <sheetName val="01.가로등"/>
      <sheetName val="02.펌프장"/>
      <sheetName val="간접경상비"/>
      <sheetName val="전장품(관리용)"/>
      <sheetName val="바.한일양산"/>
      <sheetName val="증감대비"/>
      <sheetName val="백암비스타내역"/>
      <sheetName val="Front"/>
      <sheetName val="예산명세서"/>
      <sheetName val="자료입력"/>
      <sheetName val="Data Base"/>
      <sheetName val="Macro(전선)"/>
      <sheetName val="차액보증"/>
      <sheetName val="실행철강하도"/>
      <sheetName val="집계표"/>
      <sheetName val="인건-측정"/>
      <sheetName val="전기혼잡제경비(45)"/>
      <sheetName val="유치원내역"/>
      <sheetName val="템플릿"/>
      <sheetName val="BID"/>
      <sheetName val="1.취수장"/>
      <sheetName val="11조직"/>
      <sheetName val="프랜트면허"/>
      <sheetName val="가락화장을지"/>
      <sheetName val="잡비"/>
      <sheetName val="빙장비사양"/>
      <sheetName val="장비사양"/>
      <sheetName val="자재단가비교표"/>
      <sheetName val="5차설계"/>
      <sheetName val="약품설비"/>
      <sheetName val="토공사"/>
      <sheetName val="CABdata"/>
      <sheetName val="전신환매도율"/>
      <sheetName val="12V956"/>
      <sheetName val="합의경상"/>
      <sheetName val="99노임기준"/>
      <sheetName val="5공철탑검토표"/>
      <sheetName val="4공철탑검토"/>
      <sheetName val="표지1"/>
      <sheetName val="옹벽"/>
      <sheetName val="MOTOR"/>
      <sheetName val="기초입력 DATA"/>
      <sheetName val="S0"/>
      <sheetName val="고등학교"/>
      <sheetName val="단가비교표 (계측제어)"/>
      <sheetName val="전기공사"/>
      <sheetName val="정보매체A동"/>
      <sheetName val="OHU"/>
      <sheetName val="투자계획종합최종"/>
      <sheetName val="Sheet9"/>
      <sheetName val="LOAD-46"/>
      <sheetName val="경비"/>
      <sheetName val="품셈TABLE"/>
      <sheetName val="현황"/>
      <sheetName val="실행내역"/>
      <sheetName val="일위대가 "/>
      <sheetName val="ITEM"/>
      <sheetName val="관급단가"/>
      <sheetName val="군산공장추가구매"/>
      <sheetName val="A-100전제"/>
      <sheetName val="(BS,CF)-BACK"/>
      <sheetName val="개요2"/>
      <sheetName val="수량집계"/>
      <sheetName val="copy"/>
      <sheetName val="서식"/>
      <sheetName val="시중노임단가"/>
      <sheetName val="DATE"/>
      <sheetName val="내역표지"/>
      <sheetName val="6동"/>
      <sheetName val="연습"/>
      <sheetName val="실행"/>
      <sheetName val="전기일위대가"/>
      <sheetName val="일위대가목차"/>
      <sheetName val="공주-교대(A1)"/>
      <sheetName val="입고장부 (4)"/>
      <sheetName val="RFP002"/>
      <sheetName val="RFP003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sw1"/>
      <sheetName val="ILWIPOH"/>
      <sheetName val="Sheet2"/>
      <sheetName val="시중노임단가"/>
      <sheetName val="조명시설"/>
      <sheetName val="내역서 "/>
      <sheetName val="Y-WORK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빌딩 안내"/>
      <sheetName val="내역"/>
      <sheetName val="효성CB 1P기초"/>
      <sheetName val="부하(성남)"/>
      <sheetName val="노임"/>
      <sheetName val="노임단가"/>
      <sheetName val="단가조사"/>
      <sheetName val="일위목록"/>
      <sheetName val="기계경비(시간당)"/>
      <sheetName val="램머"/>
      <sheetName val="공종목록표"/>
      <sheetName val="파일의이용"/>
      <sheetName val="한일양산"/>
      <sheetName val="공종단가"/>
      <sheetName val="증감대비"/>
      <sheetName val="전선 및 전선관"/>
      <sheetName val="관로공정"/>
      <sheetName val="중강당 내역"/>
      <sheetName val="총괄표"/>
      <sheetName val="구천"/>
      <sheetName val="기성금내역서"/>
      <sheetName val="내역서"/>
      <sheetName val="도체종-상수표"/>
      <sheetName val="수량산출"/>
      <sheetName val="산출금액내역"/>
      <sheetName val="인건-측정"/>
      <sheetName val="맨홀수량산출"/>
      <sheetName val="가감수량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Y-WORK"/>
      <sheetName val="을"/>
      <sheetName val="손익분석"/>
      <sheetName val="DATA1"/>
      <sheetName val="내역서"/>
      <sheetName val="ELEC2"/>
      <sheetName val="일위목록"/>
      <sheetName val="단가산출2"/>
      <sheetName val="신우"/>
      <sheetName val="노임"/>
      <sheetName val="FB25JN"/>
      <sheetName val="수량산출"/>
      <sheetName val="노임단가"/>
      <sheetName val="일집"/>
      <sheetName val="일위"/>
      <sheetName val="hvac(제어동)"/>
      <sheetName val="내역총괄표"/>
      <sheetName val="내역서1"/>
      <sheetName val="밸브설치"/>
      <sheetName val="NEYOK"/>
    </sheetNames>
    <sheetDataSet>
      <sheetData sheetId="0" refreshError="1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견적서"/>
      <sheetName val="원형맨홀수량"/>
      <sheetName val="총괄표"/>
      <sheetName val="Y-WORK"/>
      <sheetName val="대전21토목내역서"/>
      <sheetName val="전기"/>
      <sheetName val="FRP내역서"/>
      <sheetName val="102역사"/>
      <sheetName val="대비"/>
      <sheetName val="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"/>
      <sheetName val="구조물"/>
      <sheetName val="집계"/>
      <sheetName val="6.부대공사"/>
      <sheetName val="부대공사자재집계표"/>
      <sheetName val="부대공사수량집계표"/>
      <sheetName val="포장 "/>
      <sheetName val="석축면적"/>
      <sheetName val="석축쌓기단량"/>
      <sheetName val="부대공"/>
      <sheetName val="전기일위대가"/>
      <sheetName val="교대(A1)"/>
      <sheetName val="조명시설"/>
      <sheetName val="말뚝지지력산정"/>
      <sheetName val="대로근거"/>
      <sheetName val="화재 탐지 설비"/>
      <sheetName val="신당동집계표"/>
      <sheetName val="3BL공동구 수량"/>
      <sheetName val="ABUT수량-A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깨기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집계"/>
      <sheetName val="내역"/>
      <sheetName val="대가"/>
      <sheetName val="일위대가1"/>
      <sheetName val="일위대가2"/>
      <sheetName val="1차원가"/>
      <sheetName val="1차집계"/>
      <sheetName val="1차내역"/>
      <sheetName val="DATA"/>
      <sheetName val="데이타"/>
      <sheetName val="전기일위목록"/>
      <sheetName val="Sheet1"/>
      <sheetName val="단가산출"/>
      <sheetName val="전기일위대가"/>
      <sheetName val="건축내역"/>
      <sheetName val="대가목록"/>
      <sheetName val="내역서"/>
      <sheetName val="강서전기공사발주"/>
      <sheetName val="내역서1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Curves"/>
      <sheetName val="Tables"/>
      <sheetName val="데이타"/>
      <sheetName val="현장일보"/>
      <sheetName val="총괄표"/>
      <sheetName val="ABUT수량-A1"/>
      <sheetName val="일위대가-1"/>
      <sheetName val="Front"/>
      <sheetName val="wall"/>
      <sheetName val="간접"/>
      <sheetName val="ETC"/>
      <sheetName val="환율"/>
      <sheetName val="자재단가비교표"/>
      <sheetName val="내역서"/>
      <sheetName val="POL6차-PIPING"/>
      <sheetName val="포장복구집계"/>
      <sheetName val="성남일위"/>
      <sheetName val="을"/>
      <sheetName val="예비품"/>
      <sheetName val="노임단가"/>
      <sheetName val="I一般比"/>
      <sheetName val="N賃率-職"/>
      <sheetName val="견적율"/>
      <sheetName val="상수도토공집계표"/>
      <sheetName val="공사수행방안"/>
      <sheetName val="NEGO"/>
      <sheetName val="일위대가"/>
      <sheetName val="도배공사언고"/>
      <sheetName val="1.설계조건"/>
      <sheetName val="산출금액내역"/>
      <sheetName val="별표 "/>
      <sheetName val="안정검토(온1)"/>
      <sheetName val="과천MAIN"/>
      <sheetName val="IMPEADENCE MAP 취수장"/>
      <sheetName val="입찰안"/>
      <sheetName val="CTEMCOST"/>
      <sheetName val="지우지마세요"/>
      <sheetName val="수목표준대가"/>
      <sheetName val="전차선로 물량표"/>
      <sheetName val="제수"/>
      <sheetName val="공기"/>
      <sheetName val="단가산출"/>
      <sheetName val="전기일위목록"/>
      <sheetName val="영1"/>
      <sheetName val="반중력식옹벽3.5"/>
      <sheetName val="INPUT"/>
      <sheetName val="청천내"/>
      <sheetName val="집수정"/>
      <sheetName val="단가조사"/>
      <sheetName val="빙장비사양"/>
      <sheetName val="장비사양"/>
      <sheetName val="내역서1999.8최종"/>
      <sheetName val="집계표"/>
      <sheetName val="설비내역서"/>
      <sheetName val="건축내역서"/>
      <sheetName val="전기내역서"/>
      <sheetName val="수량산출서"/>
      <sheetName val="단가대비표"/>
      <sheetName val="일위대가(가설)"/>
      <sheetName val="Y-WORK"/>
      <sheetName val="인건비"/>
      <sheetName val="사급자재"/>
      <sheetName val="손익분석"/>
      <sheetName val="신우"/>
      <sheetName val="자재단가표"/>
      <sheetName val="건축내역"/>
      <sheetName val="암거단위-1련"/>
      <sheetName val="화산경계"/>
      <sheetName val="평균높이산출근거"/>
      <sheetName val="횡배수관위치조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Option"/>
      <sheetName val="SP-B1"/>
      <sheetName val="J형측구단위수량"/>
      <sheetName val="설직재-1"/>
      <sheetName val="FD"/>
      <sheetName val="LD"/>
      <sheetName val="GAEYO"/>
      <sheetName val="연동내역"/>
      <sheetName val="노무비"/>
      <sheetName val="Sheet6"/>
      <sheetName val="기본DATA"/>
      <sheetName val="횡배수관토공수량"/>
      <sheetName val="현장관리비집계표"/>
      <sheetName val="예가표"/>
      <sheetName val="Sheet2"/>
      <sheetName val="공사원가계산서"/>
      <sheetName val="직노"/>
      <sheetName val="98수문일위"/>
      <sheetName val="내역서-전체낙찰율"/>
      <sheetName val="변압기 및 발전기 용량"/>
      <sheetName val="날개벽"/>
      <sheetName val="암거단위"/>
      <sheetName val="전기일위대가"/>
      <sheetName val="실행철강하도"/>
      <sheetName val="COST"/>
      <sheetName val="갑지1"/>
      <sheetName val="일위대가(계측기설치)"/>
      <sheetName val="건축-물가변동"/>
      <sheetName val="단가"/>
      <sheetName val="조건입력"/>
      <sheetName val="조건입력(2)"/>
      <sheetName val="장비선정"/>
      <sheetName val="냉천부속동"/>
      <sheetName val="금액"/>
      <sheetName val="원가계산서"/>
      <sheetName val="작성기준"/>
      <sheetName val="갑지"/>
      <sheetName val="설계명세서"/>
      <sheetName val="공사"/>
      <sheetName val="직재"/>
      <sheetName val="여수토공사비"/>
      <sheetName val="한강운반비"/>
      <sheetName val="인건-측정"/>
      <sheetName val="식재총괄"/>
      <sheetName val="입력"/>
      <sheetName val="약품설비"/>
      <sheetName val="노무비 "/>
      <sheetName val="일위대가 (100%)"/>
      <sheetName val="플랜트 설치"/>
      <sheetName val="FB25JN"/>
      <sheetName val="송전기본"/>
      <sheetName val="전기"/>
      <sheetName val="가설공사내역"/>
      <sheetName val="401"/>
      <sheetName val="노원열병합  건축공사기성내역서"/>
      <sheetName val="AV시스템"/>
      <sheetName val="NEYOK"/>
      <sheetName val="일위_파일"/>
      <sheetName val="귀래 설계 공내역서"/>
      <sheetName val="소비자가"/>
      <sheetName val="식재가격"/>
      <sheetName val="일위목록"/>
      <sheetName val="const."/>
      <sheetName val="부안일위"/>
      <sheetName val="일위"/>
      <sheetName val="토목"/>
      <sheetName val="표지 (2)"/>
      <sheetName val="횡배수관집현황(2공구)"/>
      <sheetName val="관급단가"/>
      <sheetName val="기계설비-물가변동"/>
      <sheetName val="7단가"/>
      <sheetName val="중갑지"/>
      <sheetName val="노임"/>
      <sheetName val="단가 "/>
      <sheetName val="내역"/>
      <sheetName val="시행후면적"/>
      <sheetName val="5.모델링"/>
      <sheetName val="2.단면가정"/>
      <sheetName val="Sheet13"/>
      <sheetName val="발전기"/>
      <sheetName val="Sheet14"/>
      <sheetName val="일위목차"/>
      <sheetName val="Total"/>
      <sheetName val="내역서-CCTV"/>
      <sheetName val="FRP내역서"/>
      <sheetName val="조명시설"/>
      <sheetName val="일위(PN)"/>
      <sheetName val="MCC제원"/>
      <sheetName val="현대물량"/>
      <sheetName val="소방"/>
      <sheetName val="반중력식옹벽"/>
      <sheetName val="P.M 별"/>
      <sheetName val="Sheet3"/>
      <sheetName val="품셈TABLE"/>
      <sheetName val="단위중량표"/>
      <sheetName val="홍보비디오"/>
      <sheetName val="내역서2안"/>
      <sheetName val="경산"/>
      <sheetName val="예산서표지"/>
      <sheetName val="본공사"/>
      <sheetName val="요율"/>
      <sheetName val="연결임시"/>
      <sheetName val="평가내역"/>
      <sheetName val="매립"/>
      <sheetName val="노 무 비"/>
      <sheetName val="집계"/>
      <sheetName val="인건비 "/>
      <sheetName val="터파기및재료"/>
      <sheetName val="직접인건비"/>
      <sheetName val="부하LOAD"/>
      <sheetName val="인제내역"/>
      <sheetName val="돈암사업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교통대책내역"/>
      <sheetName val="R&amp;D"/>
      <sheetName val="SUN 2000. 10 가격"/>
      <sheetName val="copy"/>
      <sheetName val="b_balju_cho"/>
      <sheetName val="견적대비표"/>
      <sheetName val="단"/>
      <sheetName val="WEIGHT LIST"/>
      <sheetName val="계산근거"/>
      <sheetName val="DATE"/>
      <sheetName val="guard(mac)"/>
      <sheetName val="외주"/>
      <sheetName val="건축공사"/>
      <sheetName val="1단계"/>
      <sheetName val="SYS별 부하목록"/>
      <sheetName val="cable data"/>
      <sheetName val="내역서(기성청구)"/>
      <sheetName val="내역서1"/>
      <sheetName val="P-J"/>
      <sheetName val="È£Ç¥"/>
      <sheetName val="도급"/>
      <sheetName val="NAI"/>
      <sheetName val="대치판정"/>
      <sheetName val="구천"/>
      <sheetName val="공내역"/>
      <sheetName val="하부철근수량"/>
      <sheetName val="노임변동률"/>
      <sheetName val="설계조건"/>
      <sheetName val="산출"/>
      <sheetName val="건축집계표"/>
      <sheetName val="토목집계표"/>
      <sheetName val="집계표(설비)"/>
      <sheetName val="토목내역서"/>
      <sheetName val="SUMMARY"/>
      <sheetName val="PAINT"/>
      <sheetName val="기존단가 (2)"/>
      <sheetName val="XXXXXX"/>
      <sheetName val="원가계산"/>
      <sheetName val="견적"/>
      <sheetName val="Working(wo WTs)"/>
      <sheetName val="__"/>
      <sheetName val="공조기"/>
      <sheetName val="비탈면보호공수량산출"/>
      <sheetName val="산_3_2"/>
      <sheetName val="산_3_1"/>
      <sheetName val="_REF"/>
      <sheetName val="산_3_2_2"/>
      <sheetName val="하남내역"/>
      <sheetName val="수토공단위당"/>
      <sheetName val="역T형"/>
      <sheetName val="말뚝설계"/>
      <sheetName val="예산명세서"/>
      <sheetName val="자료입력"/>
      <sheetName val="계약내력"/>
      <sheetName val="ES조서출력하기"/>
      <sheetName val="982월원안"/>
      <sheetName val="SCHEDULE"/>
      <sheetName val="2원료가나다."/>
      <sheetName val="J直材4"/>
      <sheetName val="일위대가표"/>
      <sheetName val="총괄"/>
      <sheetName val="인수공"/>
      <sheetName val="배수내역 (2)"/>
      <sheetName val="용지매수"/>
      <sheetName val="BQ"/>
      <sheetName val="FACTOR"/>
      <sheetName val="실행내역"/>
      <sheetName val="서울1"/>
      <sheetName val="철거산출근거"/>
      <sheetName val="장비부하"/>
      <sheetName val="노단"/>
      <sheetName val="6동"/>
      <sheetName val="(관급)수량산출서"/>
      <sheetName val="(도급)수량산출서"/>
      <sheetName val="일위대가목록표"/>
      <sheetName val="제품목록"/>
      <sheetName val="측량요율"/>
      <sheetName val="패널"/>
      <sheetName val="설비"/>
      <sheetName val="변수"/>
      <sheetName val="dV&amp;Cl"/>
      <sheetName val="CAP"/>
      <sheetName val="R"/>
      <sheetName val="일반부표"/>
      <sheetName val="정렬"/>
      <sheetName val="MixBed"/>
      <sheetName val="CondPol"/>
      <sheetName val=" 냉각수펌프"/>
      <sheetName val="제-노임"/>
      <sheetName val="설계기준"/>
      <sheetName val="내역1"/>
      <sheetName val="부하"/>
      <sheetName val="예총"/>
      <sheetName val="9GNG운반"/>
      <sheetName val="자재"/>
      <sheetName val="약품공급2"/>
      <sheetName val="개소별수량산출"/>
      <sheetName val="BOQ건축"/>
      <sheetName val="6호기"/>
      <sheetName val="깨기"/>
      <sheetName val="TRE TABLE"/>
      <sheetName val="제품정보"/>
      <sheetName val="수용가조서"/>
      <sheetName val="목창호"/>
      <sheetName val="9.단가조사서"/>
      <sheetName val="6.일위목록"/>
      <sheetName val="일위대가목록"/>
      <sheetName val="샘플표지"/>
      <sheetName val="중기사용료"/>
      <sheetName val="가로내역"/>
      <sheetName val="사  업  비  수  지  예  산  서"/>
      <sheetName val="SAM"/>
      <sheetName val="20관리비율"/>
      <sheetName val="단위단가"/>
      <sheetName val="별표집계"/>
      <sheetName val="프랜트면허"/>
      <sheetName val="시화점실행"/>
      <sheetName val="원가"/>
      <sheetName val="교각계산"/>
      <sheetName val="원효펌프교체020812"/>
      <sheetName val="수리결과"/>
      <sheetName val="전기 원가계산서"/>
      <sheetName val="단가비교표"/>
      <sheetName val="제경비율"/>
      <sheetName val="단가표"/>
      <sheetName val="2002상반기노임기준"/>
      <sheetName val="자료"/>
      <sheetName val="토사(PE)"/>
      <sheetName val="수량산출1"/>
      <sheetName val="입출재고현황 (2)"/>
      <sheetName val="합천내역"/>
      <sheetName val="공사비"/>
      <sheetName val="단중표"/>
      <sheetName val="CAT_5"/>
      <sheetName val="설 계"/>
      <sheetName val="1안"/>
      <sheetName val="배수통관토공수량"/>
      <sheetName val="9."/>
      <sheetName val="부대공"/>
      <sheetName val="포장공"/>
      <sheetName val="토공"/>
      <sheetName val="소일위대가코드표"/>
      <sheetName val="2.대외공문"/>
      <sheetName val="BID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입고장부 (4)"/>
      <sheetName val="MOTOR"/>
      <sheetName val="일위(통합 기존)"/>
      <sheetName val="2. 공원조도(전통공원)"/>
      <sheetName val="조명율표"/>
      <sheetName val="EP0618"/>
      <sheetName val="choose"/>
      <sheetName val="자재대"/>
      <sheetName val="재료"/>
      <sheetName val="설치자재"/>
      <sheetName val="목차"/>
      <sheetName val="제품"/>
      <sheetName val="견적계산"/>
      <sheetName val="재고현황"/>
      <sheetName val="가로등기초"/>
      <sheetName val="Activity(new)"/>
      <sheetName val="Total(new)"/>
      <sheetName val="견적대비 견적서"/>
      <sheetName val="제경집계"/>
      <sheetName val="전통건설"/>
      <sheetName val="분석가정"/>
      <sheetName val="조도계산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품셈"/>
      <sheetName val="단가결정"/>
      <sheetName val="일위대가표 (기본)"/>
      <sheetName val="토공일위대가표"/>
      <sheetName val="자 110% &amp; 노 70%"/>
      <sheetName val="정부노임단가"/>
      <sheetName val="사정단가표(시스템)"/>
      <sheetName val="일위대가집계표(시스템)"/>
      <sheetName val="대로근거"/>
      <sheetName val="중로근거"/>
      <sheetName val="COVER-P"/>
      <sheetName val="총괄내역단가"/>
      <sheetName val="변경비교-을"/>
      <sheetName val="교각토공"/>
      <sheetName val="가압장(토목)"/>
      <sheetName val="2회내역"/>
      <sheetName val="일위대가(4층원격)"/>
      <sheetName val="SLAB"/>
      <sheetName val="입력값"/>
      <sheetName val="일위대가(당초)"/>
      <sheetName val="C1ㅇ"/>
      <sheetName val="EQ_R1"/>
      <sheetName val="전기혼잡제경비(45)"/>
      <sheetName val="JUCKEYK"/>
      <sheetName val="기본일위"/>
      <sheetName val="4.Footing Design"/>
      <sheetName val="2.Load Calculation"/>
      <sheetName val="3.Check For Stability"/>
      <sheetName val="BLR-S"/>
      <sheetName val="Data Base"/>
      <sheetName val="Linkage Quote"/>
      <sheetName val="Racking"/>
      <sheetName val="국공유지및사유지"/>
      <sheetName val="배선DATA"/>
      <sheetName val="도급정산"/>
      <sheetName val="수리보고서비"/>
      <sheetName val="미드수량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부하계산서"/>
      <sheetName val="설계서(1)"/>
      <sheetName val="성곽내역서"/>
      <sheetName val="예정공정표"/>
      <sheetName val="설계예산서"/>
      <sheetName val="예산내역서"/>
      <sheetName val="XL4Poppy"/>
      <sheetName val="J01"/>
      <sheetName val="BSD (2)"/>
      <sheetName val="수량산출(1)"/>
      <sheetName val="정공공사"/>
      <sheetName val="제직재"/>
      <sheetName val="9509"/>
      <sheetName val="내역서(교량)전체"/>
      <sheetName val="기자재대비표"/>
      <sheetName val="4-7.중앙전기실(노임단가)"/>
      <sheetName val="eq_data"/>
      <sheetName val="차액보증"/>
      <sheetName val="공사비명세서"/>
      <sheetName val="버스운행안내"/>
      <sheetName val="근태계획서"/>
      <sheetName val="예방접종계획"/>
      <sheetName val="관급"/>
      <sheetName val="3CHBDC"/>
      <sheetName val="아래"/>
      <sheetName val="도급갑지"/>
      <sheetName val="A갑지"/>
      <sheetName val="음료실행"/>
      <sheetName val="배수설비"/>
      <sheetName val="inputarea_ref"/>
      <sheetName val="단가보완"/>
      <sheetName val="단위가격"/>
      <sheetName val="맨홀조서"/>
      <sheetName val="조달청적격심사"/>
      <sheetName val="분전함신설"/>
      <sheetName val="접지1종"/>
      <sheetName val="공문"/>
      <sheetName val="시멘트"/>
      <sheetName val="물가시세"/>
      <sheetName val="6PILE  (돌출)"/>
      <sheetName val="2-1. 경관조명 내역총괄표"/>
      <sheetName val="전체"/>
      <sheetName val="식재인부"/>
      <sheetName val="총갑지"/>
      <sheetName val="공통가설"/>
      <sheetName val="도"/>
      <sheetName val="산출기준자료"/>
      <sheetName val="케이블및전선관규격표"/>
      <sheetName val="sw1"/>
      <sheetName val="NOMUBI"/>
      <sheetName val="EQT-ESTN"/>
      <sheetName val="공사내역"/>
      <sheetName val="내역(한신APT)"/>
      <sheetName val="처리단락"/>
      <sheetName val="간지"/>
      <sheetName val="하조서"/>
      <sheetName val="합의경상"/>
      <sheetName val="토적계산"/>
      <sheetName val="3F"/>
      <sheetName val="양식_자재단가조사표"/>
      <sheetName val="덕전리"/>
      <sheetName val="인사자료총집계"/>
      <sheetName val="산출내역서집계표"/>
      <sheetName val="VENT"/>
      <sheetName val="내역단가"/>
      <sheetName val="일위단가"/>
      <sheetName val="98비정기소모"/>
      <sheetName val="SELTDATA"/>
      <sheetName val="수목데이타 "/>
      <sheetName val="기본단가표"/>
      <sheetName val="시험비,해석비"/>
      <sheetName val="노임단가표"/>
      <sheetName val="총괄 CCTV수량"/>
      <sheetName val="설산1.나"/>
      <sheetName val="본사S"/>
      <sheetName val="내역서(실)"/>
      <sheetName val="견적사양비교표"/>
      <sheetName val="부하(성남)"/>
      <sheetName val="물가단가"/>
      <sheetName val="수량산출기초(케블등)"/>
      <sheetName val="지급자재조서"/>
      <sheetName val="서식"/>
      <sheetName val="기계관급기자재비"/>
      <sheetName val="건축관급공사비"/>
      <sheetName val="토목관급공사비"/>
      <sheetName val="2000년1차"/>
      <sheetName val="10.25"/>
      <sheetName val="말뚝지지력산정"/>
      <sheetName val="실행"/>
      <sheetName val="96노임기준"/>
      <sheetName val="도체종-상수표"/>
      <sheetName val="배수내역"/>
      <sheetName val="울산시산표"/>
      <sheetName val="단위수량"/>
      <sheetName val="1.설계기준"/>
      <sheetName val="건축"/>
      <sheetName val="36단가"/>
      <sheetName val="36수량"/>
      <sheetName val="WORK"/>
      <sheetName val="견적서"/>
      <sheetName val="안정검토"/>
      <sheetName val="D111"/>
      <sheetName val="수전기기DATA"/>
      <sheetName val="당초"/>
      <sheetName val="신규DEP"/>
      <sheetName val="공사비SUM"/>
      <sheetName val="제출"/>
      <sheetName val="단락전류-A"/>
      <sheetName val="49일위"/>
      <sheetName val="거래처입력"/>
      <sheetName val="견적관리대장"/>
      <sheetName val="제원및단가표"/>
      <sheetName val="DB"/>
      <sheetName val="견적서-자재"/>
      <sheetName val="예시문"/>
      <sheetName val="설계명세서(선로)"/>
      <sheetName val="03상노임단가"/>
      <sheetName val="계산서(곡선부)"/>
      <sheetName val="-치수표(곡선부)"/>
      <sheetName val="구매"/>
      <sheetName val="마스터"/>
      <sheetName val="누계11"/>
      <sheetName val="을지"/>
      <sheetName val="기계경비산출"/>
      <sheetName val="노무비 근거"/>
      <sheetName val="DAN"/>
      <sheetName val="횡배수관집현황_2공구_"/>
      <sheetName val="대총괄표"/>
      <sheetName val="hvac(제어동)"/>
      <sheetName val="XZLC004_PART2"/>
      <sheetName val="철거단가"/>
      <sheetName val="연습"/>
      <sheetName val="TABLE"/>
      <sheetName val="인상효1"/>
      <sheetName val="CC16-내역서"/>
      <sheetName val="기초단가"/>
      <sheetName val="1월"/>
      <sheetName val="4)유동표"/>
      <sheetName val="재집"/>
      <sheetName val="비교1"/>
      <sheetName val="교각1"/>
      <sheetName val="전산망"/>
      <sheetName val="가설개략"/>
      <sheetName val="증감대비"/>
      <sheetName val="TABLE DB"/>
      <sheetName val="쌍용 data base"/>
      <sheetName val="원가계산서(기계)"/>
      <sheetName val="집계표(총괄표)"/>
      <sheetName val="자재(원원+원대)"/>
      <sheetName val="전체도급"/>
      <sheetName val="사용성검토"/>
      <sheetName val="3BL공동구 수량"/>
      <sheetName val="심사계산"/>
      <sheetName val="심사물량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손익"/>
      <sheetName val="DATA 입력란"/>
      <sheetName val="중기비"/>
      <sheetName val="배관배선 단가조사"/>
      <sheetName val="일위대가집계"/>
      <sheetName val="총집계표"/>
      <sheetName val="밸브설치"/>
      <sheetName val="자단"/>
      <sheetName val="총괄내역서"/>
      <sheetName val="목재훈증"/>
      <sheetName val="중기일위대가"/>
      <sheetName val="工관리비율"/>
      <sheetName val="工완성공사율"/>
      <sheetName val="공종별수량집계"/>
      <sheetName val="전기산출"/>
      <sheetName val="TEL"/>
      <sheetName val="2.설계 예산서 및 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내역서"/>
      <sheetName val="개요"/>
      <sheetName val="물가"/>
      <sheetName val="9GNG운반"/>
      <sheetName val="type-F"/>
      <sheetName val="건축내역"/>
      <sheetName val="I一般比"/>
      <sheetName val="工완성공사율"/>
      <sheetName val="요율"/>
      <sheetName val="신우"/>
      <sheetName val="J直材4"/>
      <sheetName val="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Galaxy 소비자가격표"/>
      <sheetName val="소비자가"/>
      <sheetName val="부하(성남)"/>
      <sheetName val="민속촌메뉴"/>
      <sheetName val="352"/>
      <sheetName val="Sheet1"/>
      <sheetName val="부하LOAD"/>
      <sheetName val="차액보증"/>
      <sheetName val="단가조사"/>
      <sheetName val="수량산출"/>
      <sheetName val="DATA"/>
      <sheetName val="FD"/>
      <sheetName val="LD"/>
      <sheetName val="공사원가계산서"/>
      <sheetName val="I一般比"/>
      <sheetName val="LOPCALC"/>
      <sheetName val="기초대가"/>
      <sheetName val="N賃率-職"/>
      <sheetName val="Total"/>
      <sheetName val="부하계산서"/>
      <sheetName val="물가대비표"/>
      <sheetName val="재집"/>
      <sheetName val="직재"/>
      <sheetName val="CT "/>
      <sheetName val="Sheet2"/>
      <sheetName val="Macro1"/>
      <sheetName val="일위대가목록"/>
      <sheetName val="산출목록표"/>
      <sheetName val="Macro(차단기)"/>
      <sheetName val="제-노임"/>
      <sheetName val="제직재"/>
      <sheetName val="공통(20-91)"/>
      <sheetName val="일위대가"/>
      <sheetName val="20관리비율"/>
      <sheetName val="9GNG운반"/>
      <sheetName val="전차선로 물량표"/>
      <sheetName val="J直材4"/>
      <sheetName val="수량산출서"/>
      <sheetName val="신우"/>
      <sheetName val="DB단가"/>
      <sheetName val="내역"/>
      <sheetName val="관음목장(제출용)자105인97.5"/>
      <sheetName val="설직재-1"/>
      <sheetName val="금액집계"/>
      <sheetName val="일위대가(4층원격)"/>
      <sheetName val="인건-측정"/>
      <sheetName val="간선계산"/>
      <sheetName val="정산"/>
      <sheetName val="전기일위대가"/>
      <sheetName val="노임단가"/>
      <sheetName val="경비_원본"/>
      <sheetName val="하조서"/>
      <sheetName val="을"/>
      <sheetName val="danga"/>
      <sheetName val="ilch"/>
      <sheetName val="적용단위길이"/>
      <sheetName val="건축내역"/>
      <sheetName val="점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일위대가목록"/>
      <sheetName val="일위대가"/>
      <sheetName val="내역서"/>
      <sheetName val="일위대가목차"/>
      <sheetName val="설직재-1"/>
      <sheetName val="Sheet1"/>
      <sheetName val="건축내역"/>
      <sheetName val="개요"/>
    </sheetNames>
    <sheetDataSet>
      <sheetData sheetId="0" refreshError="1"/>
      <sheetData sheetId="1"/>
      <sheetData sheetId="2" refreshError="1">
        <row r="26">
          <cell r="H26">
            <v>481</v>
          </cell>
        </row>
        <row r="30">
          <cell r="J30">
            <v>0</v>
          </cell>
          <cell r="L30">
            <v>0</v>
          </cell>
        </row>
        <row r="35">
          <cell r="H35">
            <v>21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부대대비"/>
      <sheetName val="냉연집계"/>
      <sheetName val="예산M12A"/>
      <sheetName val="건축내역"/>
      <sheetName val="입찰안"/>
      <sheetName val="Sheet3"/>
      <sheetName val="신우"/>
      <sheetName val="감가상각"/>
      <sheetName val="직재"/>
      <sheetName val="교각계산"/>
      <sheetName val="DATE"/>
      <sheetName val="sheets"/>
      <sheetName val="일위대가목차"/>
      <sheetName val="노임단가"/>
      <sheetName val="경비_원본"/>
      <sheetName val="N賃率-職"/>
      <sheetName val="J直材4"/>
      <sheetName val="민속촌메뉴"/>
      <sheetName val="수량산출서"/>
      <sheetName val="노원열병합  건축공사기성내역서"/>
      <sheetName val="도"/>
      <sheetName val="plan&amp;section of foundation"/>
      <sheetName val="업무"/>
      <sheetName val="code"/>
      <sheetName val="공사현황"/>
      <sheetName val="설계조건"/>
      <sheetName val="직노"/>
      <sheetName val="경산"/>
      <sheetName val="Sheet2"/>
      <sheetName val="소비자가"/>
      <sheetName val="일위단가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유림골조"/>
      <sheetName val="6호기"/>
      <sheetName val="공사원가계산서"/>
      <sheetName val="재집"/>
      <sheetName val="단가산출(변경없음)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전기일위대가"/>
      <sheetName val="DATA"/>
      <sheetName val="BID"/>
      <sheetName val="내역"/>
      <sheetName val="LEGEND"/>
      <sheetName val="갑지(추정)"/>
      <sheetName val="조경"/>
      <sheetName val="도체종-상수표"/>
      <sheetName val="설직재-1"/>
      <sheetName val="주소록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기성금내역서"/>
      <sheetName val="신규 수주분(사용자 정의)"/>
      <sheetName val="화재 탐지 설비"/>
      <sheetName val="工완성공사율"/>
      <sheetName val="밸브설치"/>
      <sheetName val="Y-WORK"/>
      <sheetName val="계산서(곡선부)"/>
      <sheetName val="-치수표(곡선부)"/>
      <sheetName val="1.설계조건"/>
      <sheetName val="LOPCALC"/>
      <sheetName val="원가계산서"/>
      <sheetName val="합천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1안"/>
      <sheetName val="음료실행"/>
      <sheetName val="APT내역"/>
      <sheetName val="부대시설"/>
      <sheetName val="기둥(원형)"/>
      <sheetName val="사통"/>
      <sheetName val="CTEMCOST"/>
      <sheetName val="Sheet9"/>
      <sheetName val="EACT10"/>
      <sheetName val="타견적1"/>
      <sheetName val="타견적2"/>
      <sheetName val="타견적3"/>
      <sheetName val="가로등기초"/>
      <sheetName val="단가표"/>
      <sheetName val="내역서1999.8최종"/>
      <sheetName val="견적대비 견적서"/>
      <sheetName val="GAEYO"/>
      <sheetName val="UserData"/>
      <sheetName val="환율"/>
      <sheetName val="11.단가비교표_"/>
      <sheetName val="16.기계경비산출내역_"/>
      <sheetName val="BASIC (2)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제-노임"/>
      <sheetName val="제직재"/>
      <sheetName val="철거산출근거"/>
      <sheetName val="기계경비산출기준"/>
      <sheetName val="원본(갑지)"/>
      <sheetName val="판매96"/>
      <sheetName val="Sheet7"/>
      <sheetName val="통신원가"/>
      <sheetName val="금액집계"/>
      <sheetName val="터파기및재료"/>
      <sheetName val="원가"/>
      <sheetName val="운반"/>
      <sheetName val="UR2-Calculation"/>
      <sheetName val="백암비스타내역"/>
      <sheetName val="부속동"/>
      <sheetName val="공사개요(좌)"/>
      <sheetName val="직공비"/>
      <sheetName val="매입세율"/>
      <sheetName val="공사개요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첨부파일"/>
      <sheetName val="심사계산"/>
      <sheetName val="심사물량"/>
      <sheetName val="단면가정"/>
      <sheetName val="7.1 자재단가표(케이블)"/>
      <sheetName val="dt0301"/>
      <sheetName val="dtt0301"/>
      <sheetName val="8.PILE  (돌출)"/>
      <sheetName val="임차품의(농조)"/>
      <sheetName val="copy"/>
      <sheetName val="자판실행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대치판정"/>
      <sheetName val="기성"/>
      <sheetName val="목록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VE절감"/>
      <sheetName val="물량표S"/>
      <sheetName val="금액내역서"/>
      <sheetName val="물가시세"/>
      <sheetName val="ITEM"/>
      <sheetName val="type-F"/>
      <sheetName val="실행"/>
      <sheetName val="LOAD-46"/>
      <sheetName val="부하(성남)"/>
      <sheetName val="내부부하"/>
      <sheetName val="입출재고현황 (2)"/>
      <sheetName val="간선계산"/>
      <sheetName val="소업1교"/>
      <sheetName val="dtxl"/>
      <sheetName val="단가조사서"/>
      <sheetName val="목차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BUS제원1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말뚝지지력산정"/>
      <sheetName val="예산대비"/>
      <sheetName val="공문"/>
      <sheetName val="본체"/>
      <sheetName val="설계내역(2001)"/>
      <sheetName val="sub"/>
      <sheetName val="7내역"/>
      <sheetName val="품산출서"/>
      <sheetName val="기계내역"/>
      <sheetName val="견내"/>
      <sheetName val="매립"/>
      <sheetName val="건축내역서"/>
      <sheetName val="실행내역"/>
      <sheetName val="rate"/>
      <sheetName val="조도계산서 _도서_"/>
      <sheetName val="98수문일위"/>
      <sheetName val="원가 (2)"/>
      <sheetName val="소상_&quot;1&quot;"/>
      <sheetName val="진주방향"/>
      <sheetName val="유통망계획"/>
      <sheetName val="기준자료"/>
      <sheetName val="제품"/>
      <sheetName val="견적계산"/>
      <sheetName val="담장산출"/>
      <sheetName val="NEYOK"/>
      <sheetName val="TRE TABLE"/>
      <sheetName val="건축원가계산서"/>
      <sheetName val="토목"/>
      <sheetName val="단가목록"/>
      <sheetName val="대창(장성)"/>
      <sheetName val="자재운반단가일람표"/>
      <sheetName val="DRUM"/>
      <sheetName val="표지판단위"/>
      <sheetName val="설계"/>
      <sheetName val="협조전"/>
      <sheetName val="자재조사표(참고용)"/>
      <sheetName val="품셈집계표"/>
      <sheetName val="일반부표집계표"/>
      <sheetName val="외주가공"/>
      <sheetName val="7단가"/>
      <sheetName val="BOX"/>
      <sheetName val="1-1"/>
      <sheetName val="차도조도계산"/>
      <sheetName val="실정공사비단가표"/>
      <sheetName val="PROCESS"/>
      <sheetName val="일위대가(계측기설치)"/>
      <sheetName val=" HIT-&gt;HMC 견적(3900)"/>
      <sheetName val="FACTOR"/>
      <sheetName val="Cost bd-&quot;A&quot;"/>
      <sheetName val="자료"/>
      <sheetName val="우각부보강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설계예산서(2016년 보안등 신설공사 단가계약-).xls"/>
      <sheetName val="I.설계조건"/>
      <sheetName val="재1"/>
      <sheetName val="CB"/>
      <sheetName val="단위수량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노무비 근거"/>
      <sheetName val="부대내역"/>
      <sheetName val="실행내역서_"/>
      <sheetName val="3련 BOX"/>
      <sheetName val="배수내역 (2)"/>
      <sheetName val="수량산출서 갑지"/>
      <sheetName val="공종별내역서"/>
      <sheetName val="토사(PE)"/>
      <sheetName val="Ekog10"/>
      <sheetName val="코드표"/>
      <sheetName val="기초단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우수"/>
      <sheetName val="연령현황"/>
      <sheetName val="__"/>
      <sheetName val="DIAPHRAGM"/>
      <sheetName val="11"/>
      <sheetName val="단위중량"/>
      <sheetName val="주요측점"/>
      <sheetName val="유림총괄"/>
      <sheetName val="다곡2교"/>
      <sheetName val="BOQ(전체)"/>
      <sheetName val="맨홀토공"/>
      <sheetName val="토목공사"/>
      <sheetName val="견적(갑지)"/>
      <sheetName val="암거"/>
      <sheetName val="포장공"/>
      <sheetName val="배수공"/>
      <sheetName val="위치조서"/>
      <sheetName val="도근좌표"/>
      <sheetName val="입상내역"/>
      <sheetName val="FAB별"/>
      <sheetName val="기초자료입력"/>
      <sheetName val="Baby일위대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위치"/>
      <sheetName val="총공사내역서"/>
      <sheetName val="공주-교대(A1)"/>
      <sheetName val="상승노임"/>
      <sheetName val="변화치수"/>
      <sheetName val="계약내력"/>
      <sheetName val="원계약서"/>
      <sheetName val="총괄내역"/>
      <sheetName val="9호관로"/>
      <sheetName val="목표세부명세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수량집계"/>
      <sheetName val="수량산출서 (2)"/>
      <sheetName val="본실행경비"/>
      <sheetName val="DHEQSUPT"/>
      <sheetName val="안정검토"/>
      <sheetName val="DATA1"/>
      <sheetName val="단면검토"/>
      <sheetName val="_산근2_"/>
      <sheetName val="_산근4_"/>
      <sheetName val="_산근5_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전체현황"/>
      <sheetName val="배수통관(좌)"/>
      <sheetName val="기성내역서"/>
      <sheetName val="교통대책내역"/>
      <sheetName val="사전공사"/>
      <sheetName val="물량산출근거"/>
      <sheetName val="가격표"/>
      <sheetName val="암거공"/>
      <sheetName val="시화점실행"/>
      <sheetName val="15100"/>
      <sheetName val="시행예산"/>
      <sheetName val="현장지지물물량"/>
      <sheetName val="두앙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S#1,2 통신_OLD_보관용"/>
      <sheetName val="RCS-#1(DI)"/>
      <sheetName val="RCS-#1(DO)(수정)"/>
      <sheetName val="RCS-#1(D0)"/>
      <sheetName val="RCS-#1(AI_AO)"/>
      <sheetName val="RCS-#2(DI)"/>
      <sheetName val="RCS-#2(D0)"/>
      <sheetName val="RCS-#2(AI_AO)"/>
      <sheetName val="RCS-#2(AO)(Old)"/>
      <sheetName val="RCS-#1(AO)(old)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IO집계표"/>
      <sheetName val="인아웃리스트"/>
    </sheetNames>
    <sheetDataSet>
      <sheetData sheetId="0"/>
      <sheetData sheetId="1"/>
      <sheetData sheetId="2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손익분석"/>
      <sheetName val="수량산출"/>
      <sheetName val="견적내용입력"/>
      <sheetName val="발신정보"/>
      <sheetName val="깨기"/>
      <sheetName val="설계조건"/>
      <sheetName val="안정계산"/>
      <sheetName val="단면검토"/>
      <sheetName val="Macro(발전기)"/>
      <sheetName val="외자배분"/>
      <sheetName val="외자내역"/>
      <sheetName val="DATA"/>
      <sheetName val="데이타"/>
      <sheetName val="N賃率-職"/>
      <sheetName val="Sheet1"/>
      <sheetName val="건축내역"/>
      <sheetName val="내역서"/>
      <sheetName val="3BL공동구 수량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견적대비 견적서"/>
      <sheetName val="IMPEADENCE MAP 취수장"/>
      <sheetName val="2F 회의실견적(5_14 일대)"/>
      <sheetName val="신우"/>
      <sheetName val="중기일위대가"/>
      <sheetName val="수량산출"/>
      <sheetName val="부하LOAD"/>
      <sheetName val="225-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내역서표지"/>
      <sheetName val="3.내역서"/>
      <sheetName val="4.공량산출(배)"/>
      <sheetName val="5.일위집계"/>
      <sheetName val="6.일위대가"/>
      <sheetName val="7.토목단가목록"/>
      <sheetName val="7.토목단가산출"/>
      <sheetName val="7.토목일위대가"/>
      <sheetName val="8.건설기계"/>
      <sheetName val="9.단가대비"/>
      <sheetName val="10.수량집계표 "/>
      <sheetName val="11.수량산출서"/>
      <sheetName val="12.터파기산출서"/>
      <sheetName val="노임"/>
      <sheetName val="END PRI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수량산출"/>
      <sheetName val="3BL공동구 수량"/>
      <sheetName val="정부노임단가"/>
      <sheetName val="데이타"/>
      <sheetName val="DATA"/>
      <sheetName val="개요"/>
      <sheetName val="건축내역"/>
      <sheetName val="신우"/>
      <sheetName val="ㅋㅋㅋ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REP-N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2F 회의실견적_5_14 일대_"/>
      <sheetName val="수량산출"/>
      <sheetName val="민속촌메뉴"/>
      <sheetName val="20관리비율"/>
      <sheetName val="TABLE"/>
      <sheetName val="정부노임단가"/>
      <sheetName val="토목내역"/>
      <sheetName val="내역서"/>
      <sheetName val="XL4Poppy"/>
      <sheetName val="설계조건"/>
      <sheetName val="안정계산"/>
      <sheetName val="아산의전"/>
      <sheetName val="외주가공"/>
      <sheetName val="N賃率-職"/>
      <sheetName val="J直材4"/>
      <sheetName val="직노"/>
      <sheetName val="일위대가(가설)"/>
      <sheetName val="실행철강하도"/>
      <sheetName val="원형맨홀수량"/>
      <sheetName val="GRDBS"/>
      <sheetName val="DATA(BAC)"/>
      <sheetName val="치수표"/>
      <sheetName val="3BL공동구 수량"/>
      <sheetName val="일위대가"/>
      <sheetName val="제-노임"/>
      <sheetName val="제직재"/>
      <sheetName val="건축내역"/>
      <sheetName val="남양시작동자105노65기1.3화1.2"/>
      <sheetName val="데이타"/>
      <sheetName val="DATA"/>
      <sheetName val="9GNG운반"/>
      <sheetName val="Total"/>
      <sheetName val="일위"/>
      <sheetName val="공사현황"/>
      <sheetName val="COPING"/>
      <sheetName val="danga"/>
      <sheetName val="ilch"/>
      <sheetName val="기초공"/>
      <sheetName val="기둥(원형)"/>
      <sheetName val="직재"/>
      <sheetName val="Galaxy 소비자가격표"/>
      <sheetName val="I一般比"/>
      <sheetName val="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인건비산출근거"/>
      <sheetName val="Sheet3"/>
      <sheetName val="검수고1-1층"/>
      <sheetName val="수자재단위당"/>
      <sheetName val="금속및금속창호"/>
      <sheetName val="2F 회의실견적(5_14 일대)"/>
      <sheetName val="을지"/>
      <sheetName val="시립은평병원"/>
      <sheetName val="프로젝트"/>
      <sheetName val="한일양산"/>
      <sheetName val="수량산출"/>
      <sheetName val="바.한일양산"/>
      <sheetName val="자재단가"/>
      <sheetName val="부산4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2F 회의실견적(5_14 일대)"/>
      <sheetName val="일위대가"/>
      <sheetName val="단가산출"/>
      <sheetName val="전기일위목록"/>
      <sheetName val="N賃率-職"/>
      <sheetName val="일위_파일"/>
      <sheetName val="단가조사"/>
      <sheetName val="일위대가(4층원격)"/>
      <sheetName val="보할공정"/>
      <sheetName val="정통부일위대가표"/>
      <sheetName val="내역서2안"/>
      <sheetName val="단가최종"/>
      <sheetName val="대가목록"/>
      <sheetName val="ilch"/>
      <sheetName val="인건비"/>
      <sheetName val="Y-WORK"/>
      <sheetName val="직재"/>
      <sheetName val="시설물기초"/>
      <sheetName val="기별(종합)"/>
      <sheetName val="수지예산"/>
      <sheetName val="Data Vol"/>
      <sheetName val="대가호표"/>
      <sheetName val="I一般比"/>
      <sheetName val="정부노임단가"/>
      <sheetName val="사업수지"/>
      <sheetName val="WORK"/>
      <sheetName val="DATA1"/>
      <sheetName val="을 2"/>
      <sheetName val="을 1"/>
      <sheetName val="준검 내역서"/>
      <sheetName val="IMP(MAIN)"/>
      <sheetName val="IMP (REACTOR)"/>
      <sheetName val="환율"/>
      <sheetName val="제직재"/>
      <sheetName val="설직재-1"/>
      <sheetName val="제-노임"/>
      <sheetName val="요율"/>
      <sheetName val="일위목록"/>
      <sheetName val="J直材4"/>
      <sheetName val="산출기초"/>
      <sheetName val="용소리교"/>
      <sheetName val="Mc1"/>
      <sheetName val="토적단위"/>
      <sheetName val="부대내역"/>
      <sheetName val="원형맨홀수량"/>
      <sheetName val="단가산출목록표"/>
      <sheetName val="설계명세서(선로)"/>
      <sheetName val="포장공사"/>
      <sheetName val="단위량"/>
      <sheetName val="재료집계표2"/>
      <sheetName val="토적집계표"/>
      <sheetName val="4.산출근거(추락방지)"/>
      <sheetName val="danga"/>
      <sheetName val="노임"/>
      <sheetName val="WPL"/>
      <sheetName val="기초자료"/>
      <sheetName val="가시설(TYPE-A)"/>
      <sheetName val="1-1평균터파기고(1)"/>
      <sheetName val="단가"/>
      <sheetName val="시설물일위"/>
      <sheetName val="인건-측정"/>
      <sheetName val="원가"/>
      <sheetName val="일위"/>
      <sheetName val="수량산출"/>
      <sheetName val="중기사용료"/>
      <sheetName val="갑지"/>
      <sheetName val="집계표"/>
      <sheetName val="연결임시"/>
      <sheetName val="9509"/>
      <sheetName val="일위대가(출입)"/>
      <sheetName val="기본계획"/>
      <sheetName val="96수출"/>
      <sheetName val="자재단가"/>
      <sheetName val="MOTOR"/>
      <sheetName val="공정집계_국별"/>
      <sheetName val="을"/>
      <sheetName val="20관리비율"/>
      <sheetName val="Galaxy 소비자가격표"/>
      <sheetName val="견적서"/>
      <sheetName val="입찰견적보고서"/>
      <sheetName val="SORCE1"/>
      <sheetName val="가시설단위수량"/>
      <sheetName val="단위수량"/>
      <sheetName val="제품TABLE"/>
      <sheetName val="MENU"/>
      <sheetName val="Sheet1"/>
      <sheetName val="3. 단위내역목록"/>
      <sheetName val="2. 수량집계표"/>
      <sheetName val="BQ"/>
      <sheetName val="산출목록표"/>
      <sheetName val="N賃率_職"/>
      <sheetName val="월선수금"/>
      <sheetName val="표지"/>
      <sheetName val="계산근거"/>
      <sheetName val="단가기준"/>
      <sheetName val="직노"/>
      <sheetName val="단관데이터"/>
      <sheetName val="이형관데이터"/>
      <sheetName val="DS-최종"/>
      <sheetName val="우각부보강"/>
      <sheetName val="간접경상비"/>
      <sheetName val="10월"/>
      <sheetName val="손익분석"/>
      <sheetName val="대,유,램"/>
      <sheetName val="단"/>
      <sheetName val="경산"/>
      <sheetName val="평자재단가"/>
      <sheetName val="sw1"/>
      <sheetName val="NOMUBI"/>
      <sheetName val="소포내역 (2)"/>
      <sheetName val="기계경비일람"/>
      <sheetName val="설계내역서"/>
      <sheetName val="단가조사서"/>
      <sheetName val="견"/>
      <sheetName val="토공사"/>
      <sheetName val="손익"/>
      <sheetName val="2F_회의실견적(5_14_일대)"/>
      <sheetName val="_HIT-&gt;HMC_견적(3900)"/>
      <sheetName val="Data_Vol"/>
      <sheetName val="투자효율분석"/>
      <sheetName val="공종구간"/>
      <sheetName val="Macro1"/>
      <sheetName val="조견표"/>
      <sheetName val="일위대가_4층원격_"/>
      <sheetName val="을_1"/>
      <sheetName val="을_2"/>
      <sheetName val="설계명세서"/>
      <sheetName val="작업금지"/>
      <sheetName val="재노경"/>
      <sheetName val="도급내역5+800"/>
      <sheetName val="도급내역"/>
      <sheetName val="물가대비표"/>
      <sheetName val="YES-T"/>
      <sheetName val="소방"/>
      <sheetName val="일용노임단가2001상"/>
      <sheetName val="참조자료"/>
      <sheetName val="투찰"/>
      <sheetName val="기본일위"/>
      <sheetName val="TABLE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검수고1-1층"/>
      <sheetName val="일위대가목록"/>
      <sheetName val="2F 회의실견적(5_14 일대)"/>
      <sheetName val="현장관리비집계표"/>
      <sheetName val="WORK"/>
      <sheetName val="IMP(MAIN)"/>
      <sheetName val="IMP (REACTOR)"/>
      <sheetName val="한전고리-을"/>
      <sheetName val="내역서"/>
      <sheetName val="요율"/>
      <sheetName val="ilch"/>
      <sheetName val="토목내역"/>
      <sheetName val="을 2"/>
      <sheetName val="을 1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일위대가목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동해"/>
      <sheetName val="갑지"/>
      <sheetName val="한보중흥리b"/>
      <sheetName val="갑지 (2)"/>
      <sheetName val="을 1"/>
      <sheetName val="을 2"/>
      <sheetName val="단가대비표"/>
      <sheetName val="ITEM"/>
      <sheetName val="신우"/>
      <sheetName val="망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을 2"/>
      <sheetName val="을 1"/>
      <sheetName val="ITEM"/>
      <sheetName val="Sheet1"/>
      <sheetName val="한전고리-을"/>
      <sheetName val="일위대가목차"/>
      <sheetName val="일위대가목록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대가목록"/>
      <sheetName val="건축내역"/>
      <sheetName val="정부노임단가"/>
      <sheetName val="WORK"/>
      <sheetName val="전압강하계산"/>
      <sheetName val="Y-WORK"/>
      <sheetName val="일위대가-1"/>
      <sheetName val="건설내역"/>
      <sheetName val="일위대가"/>
      <sheetName val="ITEM"/>
      <sheetName val="일위목록"/>
      <sheetName val="요율"/>
      <sheetName val="시중노임단가"/>
      <sheetName val="2F 회의실견적(5_14 일대)"/>
      <sheetName val="월선수금"/>
      <sheetName val="ilch"/>
      <sheetName val="노임"/>
      <sheetName val="Sheet1"/>
      <sheetName val="을 2"/>
      <sheetName val="일위대가목록"/>
      <sheetName val="단가산출"/>
      <sheetName val="DATA(BAC)"/>
      <sheetName val="설계조건"/>
      <sheetName val="__"/>
      <sheetName val="을 1"/>
      <sheetName val="XXXXXX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내역서1"/>
      <sheetName val="중기일위대가"/>
      <sheetName val="요율"/>
      <sheetName val="1안"/>
      <sheetName val="내역서"/>
      <sheetName val="타견적서"/>
      <sheetName val="일위대가목록"/>
      <sheetName val="N賃率-職"/>
      <sheetName val="기계경비(시간당)"/>
      <sheetName val="조명율표"/>
      <sheetName val="WORK"/>
      <sheetName val="준공내역"/>
      <sheetName val="정부노임단가"/>
      <sheetName val="가시설(TYPE-A)"/>
      <sheetName val="1-1평균터파기고(1)"/>
      <sheetName val="#3_일위대가목록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부하계산서"/>
      <sheetName val="내역"/>
      <sheetName val="물가대비표"/>
      <sheetName val="기성금내역서"/>
      <sheetName val="공리일"/>
      <sheetName val="data"/>
      <sheetName val="산출금액내역"/>
      <sheetName val="대치판정"/>
      <sheetName val="단락전류-A"/>
      <sheetName val="2"/>
      <sheetName val="1,2공구원가계산서"/>
      <sheetName val="2공구산출내역"/>
      <sheetName val="1공구산출내역서"/>
      <sheetName val="야구결승표 신청"/>
      <sheetName val="Y-WORK"/>
      <sheetName val="전선 및 전선관"/>
      <sheetName val="일반공사"/>
      <sheetName val="ITEM"/>
      <sheetName val="단가산출"/>
      <sheetName val="부하(성남)"/>
      <sheetName val="수량산출"/>
      <sheetName val="내역서01"/>
      <sheetName val="바닥판"/>
      <sheetName val="설계예시"/>
      <sheetName val="가시설(TYPE-A)"/>
      <sheetName val="1-1평균터파기고(1)"/>
      <sheetName val="노임"/>
      <sheetName val="가시설단위수량"/>
      <sheetName val="SORCE1"/>
      <sheetName val="중기일위대가"/>
      <sheetName val="효성CB 1P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중기일위대가"/>
      <sheetName val="MOTOR"/>
      <sheetName val="WORK"/>
      <sheetName val="수량산출"/>
      <sheetName val="내역서"/>
      <sheetName val="DS-LOAD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원가"/>
      <sheetName val="원가실행표"/>
      <sheetName val="영업실행(2)"/>
      <sheetName val="NETWORK원가"/>
      <sheetName val="Sheet3"/>
      <sheetName val="조도계산서 (도서)"/>
      <sheetName val="노임"/>
      <sheetName val="깨기"/>
      <sheetName val="MOTOR"/>
      <sheetName val="중기일위대가"/>
      <sheetName val="일반공사"/>
      <sheetName val="조도계산서 _도서_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상수도갑지"/>
      <sheetName val="상수도을지"/>
      <sheetName val="물가대비표"/>
      <sheetName val="요율"/>
      <sheetName val="인건비 "/>
      <sheetName val="설계명세서"/>
      <sheetName val="데이타"/>
      <sheetName val="A 견적"/>
      <sheetName val="3련 BOX"/>
      <sheetName val="일위대가 "/>
      <sheetName val="조도계산서 (도서)"/>
      <sheetName val="DATE"/>
      <sheetName val="MOTOR"/>
      <sheetName val="일위(통합 기존)"/>
      <sheetName val="간지"/>
      <sheetName val="Sheet1"/>
      <sheetName val="간지 (세)"/>
      <sheetName val="9909봉암"/>
      <sheetName val="부하(성남)"/>
      <sheetName val="일반공사"/>
      <sheetName val="안전시설"/>
      <sheetName val="을"/>
      <sheetName val="제비용"/>
      <sheetName val="조도계산서 _도서_"/>
      <sheetName val="기계경비(시간당)"/>
      <sheetName val="정부노임단가"/>
      <sheetName val="I一般比"/>
      <sheetName val="용역비내역-진짜"/>
      <sheetName val="공사착공계"/>
      <sheetName val="변수값"/>
      <sheetName val="중기상차"/>
      <sheetName val="AS복구"/>
      <sheetName val="중기터파기"/>
      <sheetName val="내역서1"/>
      <sheetName val="용수량(생활용수)"/>
      <sheetName val="조명율표"/>
      <sheetName val="입찰안"/>
      <sheetName val="갑지"/>
      <sheetName val="일위대가목차"/>
      <sheetName val="인건비_"/>
      <sheetName val="일위대가_"/>
      <sheetName val="A_견적"/>
      <sheetName val="조도계산서_(도서)"/>
      <sheetName val="일위(통합_기존)"/>
      <sheetName val="3련_BOX"/>
      <sheetName val="조도계산서__도서_"/>
      <sheetName val="가시설(TYPE-A)"/>
      <sheetName val="1-1평균터파기고(1)"/>
      <sheetName val="WORK"/>
      <sheetName val="맨홀기준"/>
      <sheetName val="단가 및 재료비"/>
      <sheetName val="중기사용료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wall"/>
      <sheetName val="안정검토(온1)"/>
      <sheetName val="102역사"/>
      <sheetName val="조도계산서 (도서)"/>
      <sheetName val="L_RPTA05_목록"/>
      <sheetName val="인건비"/>
      <sheetName val="MACRO(MCC)"/>
      <sheetName val="정부노임단가"/>
      <sheetName val="내역"/>
      <sheetName val="업무처리전"/>
      <sheetName val="중기일위대가"/>
      <sheetName val="통합"/>
      <sheetName val="225-5"/>
      <sheetName val="ⴭⴭⴭⴭ"/>
      <sheetName val="WORK"/>
      <sheetName val="사전공사"/>
      <sheetName val="Y-WORK"/>
      <sheetName val="을"/>
      <sheetName val="ITEM"/>
      <sheetName val="1"/>
      <sheetName val="일반공사"/>
      <sheetName val="Sheet1"/>
      <sheetName val="부하_성남_"/>
      <sheetName val="노임단가"/>
      <sheetName val="수량산출"/>
      <sheetName val="#REF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스템 산출근거"/>
      <sheetName val="1단계김제계측기"/>
      <sheetName val="2단계 김제계측기(축산)"/>
      <sheetName val="김제2산근"/>
      <sheetName val="만경산근"/>
      <sheetName val="문화중산근"/>
      <sheetName val="몽산중산근"/>
      <sheetName val="대문내중산근"/>
      <sheetName val="남리중산근"/>
      <sheetName val="금구산근"/>
      <sheetName val="금산산근"/>
      <sheetName val="죽산산근"/>
      <sheetName val="죽산중산근"/>
      <sheetName val="김제1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단계내역서"/>
      <sheetName val="일위대가목차"/>
      <sheetName val="일위대가"/>
      <sheetName val="중기(목록)"/>
      <sheetName val="일위대가2"/>
      <sheetName val="중기"/>
      <sheetName val="단가조사서"/>
      <sheetName val="노무비단가"/>
      <sheetName val="토공수량집계표"/>
      <sheetName val="각음수대별수량집계"/>
      <sheetName val="토사구간"/>
      <sheetName val="ASP구간"/>
      <sheetName val="CON'C구간"/>
      <sheetName val="소형고압블럭구간"/>
      <sheetName val="조경석구간"/>
      <sheetName val="포장공주요자재"/>
      <sheetName val="포장공수량집계표"/>
      <sheetName val="각음수대별수량집계 (3)"/>
      <sheetName val="관로공수량집계표-각음수대별"/>
      <sheetName val="이후로 출력안함"/>
      <sheetName val="관로수량산출근거"/>
      <sheetName val="부대공주요자재"/>
      <sheetName val="부대공수량집계-각음수대별"/>
      <sheetName val="부대공수량(3단계)"/>
      <sheetName val="급수대기초(팔각)"/>
      <sheetName val="급수대기초(사각)"/>
      <sheetName val="총괄자재집계표"/>
      <sheetName val="총괄수량집계표"/>
      <sheetName val="총괄수량집계표-각음수대별"/>
      <sheetName val="ASP포장"/>
      <sheetName val="콘크리트포장"/>
      <sheetName val="소형고압블럭"/>
      <sheetName val="도로경계석"/>
      <sheetName val="폐기물총괄집계표 "/>
      <sheetName val="폐기물집계표"/>
      <sheetName val="노무비"/>
      <sheetName val="노임단가"/>
      <sheetName val="MOTOR"/>
      <sheetName val="L_RPTA05_목록"/>
      <sheetName val="wall"/>
      <sheetName val="1호인버트수량"/>
      <sheetName val="DATA"/>
      <sheetName val="U-TYPE(1)"/>
      <sheetName val="조도계산서 (도서)"/>
      <sheetName val="ITEM"/>
      <sheetName val="설계조건"/>
      <sheetName val="단가"/>
      <sheetName val="시설물일위"/>
      <sheetName val="토사(PE)"/>
      <sheetName val="정부노임단가"/>
      <sheetName val="관경환산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>
        <row r="3">
          <cell r="A3" t="str">
            <v>건설기계운전기사</v>
          </cell>
          <cell r="B3" t="str">
            <v>인</v>
          </cell>
          <cell r="C3">
            <v>81246</v>
          </cell>
          <cell r="D3" t="str">
            <v>L00001</v>
          </cell>
        </row>
        <row r="4">
          <cell r="A4" t="str">
            <v>건설기계운전조수</v>
          </cell>
          <cell r="B4" t="str">
            <v>인</v>
          </cell>
          <cell r="C4">
            <v>53719</v>
          </cell>
          <cell r="D4" t="str">
            <v>L00002</v>
          </cell>
        </row>
        <row r="5">
          <cell r="A5" t="str">
            <v>건설기계운전조장</v>
          </cell>
          <cell r="B5" t="str">
            <v>인</v>
          </cell>
          <cell r="C5">
            <v>87216</v>
          </cell>
          <cell r="D5" t="str">
            <v>L00003</v>
          </cell>
        </row>
        <row r="6">
          <cell r="A6" t="str">
            <v>내선전공</v>
          </cell>
          <cell r="B6" t="str">
            <v>인</v>
          </cell>
          <cell r="C6">
            <v>72268</v>
          </cell>
          <cell r="D6" t="str">
            <v>L00004</v>
          </cell>
        </row>
        <row r="7">
          <cell r="A7" t="str">
            <v>도장공</v>
          </cell>
          <cell r="B7" t="str">
            <v>인</v>
          </cell>
          <cell r="C7">
            <v>79956</v>
          </cell>
          <cell r="D7" t="str">
            <v>L00005</v>
          </cell>
        </row>
        <row r="8">
          <cell r="A8" t="str">
            <v>미장공</v>
          </cell>
          <cell r="B8" t="str">
            <v>인</v>
          </cell>
          <cell r="C8">
            <v>89051</v>
          </cell>
          <cell r="D8" t="str">
            <v>L00006</v>
          </cell>
        </row>
        <row r="9">
          <cell r="A9" t="str">
            <v>방수공</v>
          </cell>
          <cell r="B9" t="str">
            <v>인</v>
          </cell>
          <cell r="C9">
            <v>69668</v>
          </cell>
          <cell r="D9" t="str">
            <v>L00007</v>
          </cell>
        </row>
        <row r="10">
          <cell r="A10" t="str">
            <v>배관공</v>
          </cell>
          <cell r="B10" t="str">
            <v>인</v>
          </cell>
          <cell r="C10">
            <v>76823</v>
          </cell>
          <cell r="D10" t="str">
            <v>L00008</v>
          </cell>
        </row>
        <row r="11">
          <cell r="A11" t="str">
            <v>배전전공</v>
          </cell>
          <cell r="B11" t="str">
            <v>인</v>
          </cell>
          <cell r="C11">
            <v>171178</v>
          </cell>
          <cell r="D11" t="str">
            <v>L00009</v>
          </cell>
        </row>
        <row r="12">
          <cell r="A12" t="str">
            <v>보통인부</v>
          </cell>
          <cell r="B12" t="str">
            <v>인</v>
          </cell>
          <cell r="C12">
            <v>50683</v>
          </cell>
          <cell r="D12" t="str">
            <v>L00010</v>
          </cell>
        </row>
        <row r="13">
          <cell r="A13" t="str">
            <v>비계공</v>
          </cell>
          <cell r="B13" t="str">
            <v>인</v>
          </cell>
          <cell r="C13">
            <v>93650</v>
          </cell>
          <cell r="D13" t="str">
            <v>L00011</v>
          </cell>
        </row>
        <row r="14">
          <cell r="A14" t="str">
            <v>시험사2급</v>
          </cell>
          <cell r="B14" t="str">
            <v>인</v>
          </cell>
          <cell r="C14">
            <v>47331</v>
          </cell>
          <cell r="D14" t="str">
            <v>L00012</v>
          </cell>
        </row>
        <row r="15">
          <cell r="A15" t="str">
            <v>운전사(기계)</v>
          </cell>
          <cell r="B15" t="str">
            <v>인</v>
          </cell>
          <cell r="C15">
            <v>59707</v>
          </cell>
          <cell r="D15" t="str">
            <v>L00013</v>
          </cell>
        </row>
        <row r="16">
          <cell r="A16" t="str">
            <v>운전사(운반차)</v>
          </cell>
          <cell r="B16" t="str">
            <v>인</v>
          </cell>
          <cell r="C16">
            <v>61857</v>
          </cell>
          <cell r="D16" t="str">
            <v>L00014</v>
          </cell>
        </row>
        <row r="17">
          <cell r="A17" t="str">
            <v>용접공(일반)</v>
          </cell>
          <cell r="B17" t="str">
            <v>인</v>
          </cell>
          <cell r="C17">
            <v>79947</v>
          </cell>
          <cell r="D17" t="str">
            <v>L00015</v>
          </cell>
        </row>
        <row r="18">
          <cell r="A18" t="str">
            <v>저압케이블공</v>
          </cell>
          <cell r="B18" t="str">
            <v>인</v>
          </cell>
          <cell r="C18">
            <v>79938</v>
          </cell>
          <cell r="D18" t="str">
            <v>L00016</v>
          </cell>
        </row>
        <row r="19">
          <cell r="A19" t="str">
            <v>철공</v>
          </cell>
          <cell r="B19" t="str">
            <v>인</v>
          </cell>
          <cell r="C19">
            <v>85754</v>
          </cell>
          <cell r="D19" t="str">
            <v>L00017</v>
          </cell>
        </row>
        <row r="20">
          <cell r="A20" t="str">
            <v>철근공</v>
          </cell>
          <cell r="B20" t="str">
            <v>인</v>
          </cell>
          <cell r="C20">
            <v>93853</v>
          </cell>
          <cell r="D20" t="str">
            <v>L00018</v>
          </cell>
        </row>
        <row r="21">
          <cell r="A21" t="str">
            <v>콘크리트공</v>
          </cell>
          <cell r="B21" t="str">
            <v>인</v>
          </cell>
          <cell r="C21">
            <v>90048</v>
          </cell>
          <cell r="D21" t="str">
            <v>L00019</v>
          </cell>
        </row>
        <row r="22">
          <cell r="A22" t="str">
            <v>특별인부</v>
          </cell>
          <cell r="B22" t="str">
            <v>인</v>
          </cell>
          <cell r="C22">
            <v>65734</v>
          </cell>
          <cell r="D22" t="str">
            <v>L00020</v>
          </cell>
        </row>
        <row r="23">
          <cell r="A23" t="str">
            <v>포장공</v>
          </cell>
          <cell r="B23" t="str">
            <v>인</v>
          </cell>
          <cell r="C23">
            <v>75117</v>
          </cell>
          <cell r="D23" t="str">
            <v>L00021</v>
          </cell>
        </row>
        <row r="24">
          <cell r="A24" t="str">
            <v>플랜트 전공</v>
          </cell>
          <cell r="B24" t="str">
            <v>인</v>
          </cell>
          <cell r="C24">
            <v>77517</v>
          </cell>
          <cell r="D24" t="str">
            <v>L00022</v>
          </cell>
        </row>
        <row r="25">
          <cell r="A25" t="str">
            <v>형틀목공</v>
          </cell>
          <cell r="B25" t="str">
            <v>인</v>
          </cell>
          <cell r="C25">
            <v>91573</v>
          </cell>
          <cell r="D25" t="str">
            <v>L00023</v>
          </cell>
        </row>
        <row r="26">
          <cell r="A26" t="str">
            <v>작업반장</v>
          </cell>
          <cell r="B26" t="str">
            <v>인</v>
          </cell>
          <cell r="C26">
            <v>69109</v>
          </cell>
          <cell r="D26" t="str">
            <v>L00024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중기일위대가"/>
      <sheetName val="조도계산서 (도서)"/>
      <sheetName val="CAL_POH"/>
      <sheetName val="노무비"/>
      <sheetName val="MOTOR"/>
      <sheetName val="IMP(MAIN)"/>
      <sheetName val="IMP (REACTOR)"/>
      <sheetName val="목차"/>
      <sheetName val="조명율표"/>
      <sheetName val="BID"/>
      <sheetName val="K1자재(3차등)"/>
      <sheetName val="내역서"/>
      <sheetName val="설계조건"/>
      <sheetName val="cost"/>
      <sheetName val="TRE TABLE"/>
      <sheetName val="수량산출"/>
      <sheetName val="ITEM"/>
      <sheetName val="기초견적가"/>
      <sheetName val="일위대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정부노임단가"/>
      <sheetName val="D-RMIL"/>
      <sheetName val="일위대가목차"/>
      <sheetName val="본사업"/>
      <sheetName val="U-TYPE(1)"/>
      <sheetName val="쌍송교"/>
      <sheetName val="대가단최종"/>
      <sheetName val="WORK"/>
      <sheetName val="102역사"/>
      <sheetName val="다이꾸"/>
      <sheetName val="일반공사"/>
      <sheetName val="L-type"/>
      <sheetName val="수량집계"/>
      <sheetName val="전력구구조물산근"/>
      <sheetName val="Macro(전선)"/>
      <sheetName val="간선계산"/>
      <sheetName val="건축내역"/>
      <sheetName val="2F 회의실견적(5_14 일대)"/>
      <sheetName val="참조"/>
      <sheetName val="기성금내역서"/>
      <sheetName val="1"/>
      <sheetName val="조명율데이타"/>
      <sheetName val="조도계산(가로등NEW)"/>
      <sheetName val="기계경비(시간당)"/>
      <sheetName val="램머"/>
      <sheetName val="TABLE"/>
      <sheetName val="변압기 및 발전기 용량"/>
      <sheetName val="배수지(관급)"/>
      <sheetName val="원가(수)"/>
      <sheetName val="001"/>
      <sheetName val="표지 (2)"/>
      <sheetName val="설계예시"/>
      <sheetName val="MACRO(MCC)"/>
      <sheetName val="수량산출(급식소)"/>
      <sheetName val="노임"/>
      <sheetName val="다심-cable"/>
      <sheetName val="1C-cable"/>
      <sheetName val="DATA1"/>
      <sheetName val="wall"/>
      <sheetName val="일위대가표"/>
      <sheetName val="주식"/>
      <sheetName val="#REF"/>
      <sheetName val="3련 BOX"/>
      <sheetName val="인건비"/>
      <sheetName val="횡배위치"/>
      <sheetName val="품목납기"/>
      <sheetName val="기본일위"/>
      <sheetName val="도체종-상수표"/>
      <sheetName val="허용전류-IEC"/>
      <sheetName val="허용전류-IEC DATA"/>
      <sheetName val="SRC-B3U2"/>
      <sheetName val="L_RPTA05_목록"/>
      <sheetName val="내역서 "/>
      <sheetName val="hvac(제어동)"/>
      <sheetName val="조경"/>
      <sheetName val="내역"/>
      <sheetName val="안정검토(온1)"/>
      <sheetName val="5차설계"/>
      <sheetName val="을"/>
      <sheetName val="일위(PN)"/>
      <sheetName val="견적대비 견적서"/>
      <sheetName val="기성집계"/>
      <sheetName val="b_balju_cho"/>
      <sheetName val="전기일위대가"/>
      <sheetName val="ⴭⴭⴭⴭ"/>
      <sheetName val="Y-WORK"/>
      <sheetName val="단가산출"/>
      <sheetName val="데이타"/>
      <sheetName val="전기일위목록"/>
      <sheetName val="요율"/>
      <sheetName val="giathanh1"/>
      <sheetName val="말뚝지지력산정"/>
      <sheetName val="FOOTING단면력"/>
      <sheetName val="환율-LIBOR"/>
      <sheetName val="예산내역서"/>
      <sheetName val="설계예산서"/>
      <sheetName val="연부97-1"/>
      <sheetName val="3BL공동구 수량"/>
      <sheetName val="자재단가"/>
      <sheetName val="ABUT수량-A1"/>
      <sheetName val="자재단가비교표"/>
      <sheetName val="단"/>
      <sheetName val="부하계산서"/>
      <sheetName val="단위내역서"/>
      <sheetName val="EP0618"/>
      <sheetName val="Macro(전기)"/>
      <sheetName val="총괄내역서"/>
      <sheetName val="---FAB#1업무일지---"/>
      <sheetName val="1공구(을)"/>
      <sheetName val="N賃率-職"/>
      <sheetName val="Total"/>
      <sheetName val="전기"/>
      <sheetName val="빌딩 안내"/>
      <sheetName val="신우"/>
      <sheetName val="조명시설"/>
      <sheetName val="제2~7호표"/>
      <sheetName val="발전기_부하"/>
      <sheetName val="간선_CABLE_SIZE"/>
      <sheetName val="부하_CABLE_SIZE"/>
      <sheetName val="조도계산서_(도서)"/>
      <sheetName val="IMP_(REACTOR)"/>
      <sheetName val="TRE_TABLE"/>
      <sheetName val="2F_회의실견적(5_14_일대)"/>
      <sheetName val="변압기_및_발전기_용량"/>
      <sheetName val="표지_(2)"/>
      <sheetName val="허용전류-IEC_DATA"/>
      <sheetName val="설직재-1"/>
      <sheetName val="참조M"/>
      <sheetName val="7.3.1 전력간선 굵기"/>
      <sheetName val="Sheet1 (2)"/>
      <sheetName val="LOAD-46"/>
      <sheetName val="세부내역서(전기)"/>
      <sheetName val="조도계산서 _도서_"/>
      <sheetName val="설계내역"/>
      <sheetName val="Baby일위대가"/>
      <sheetName val="2. 공원조도"/>
      <sheetName val="집행(2-1)"/>
      <sheetName val="참조 DATA"/>
      <sheetName val="참조-(2)"/>
      <sheetName val="참조-(1)"/>
      <sheetName val="간선"/>
      <sheetName val="MCC제원"/>
      <sheetName val="BQ"/>
      <sheetName val="COVER"/>
      <sheetName val="I一般比"/>
      <sheetName val="단락전류-A"/>
      <sheetName val="SHEET2"/>
      <sheetName val="손익분석"/>
      <sheetName val="steam table"/>
      <sheetName val="반응조"/>
      <sheetName val="하수량수질"/>
      <sheetName val="2001년 MCC 집계"/>
      <sheetName val="토목변경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MCC순서"/>
      <sheetName val="기계 부하표"/>
      <sheetName val="부하표LIST"/>
      <sheetName val="TR용량"/>
      <sheetName val="TR용량 (1)"/>
      <sheetName val="TR용량 (2)"/>
      <sheetName val="CABLE SIZE CALCULATION SHEET"/>
      <sheetName val="CABLECALC"/>
      <sheetName val="IMPEADENCE MAP "/>
      <sheetName val="IMPEADENCE "/>
      <sheetName val="MCCCALC"/>
      <sheetName val="Macro2"/>
      <sheetName val="DATA"/>
      <sheetName val="DATA1"/>
      <sheetName val="CABLE"/>
      <sheetName val="MOTOR"/>
      <sheetName val="Sheet8"/>
      <sheetName val="Sheet9"/>
      <sheetName val="Sheet10"/>
      <sheetName val="Macro1"/>
      <sheetName val="TABLE"/>
      <sheetName val="TR용량 (3)"/>
      <sheetName val="------LOPCALC-----"/>
      <sheetName val="IO-LIST"/>
      <sheetName val="IO-TOT"/>
      <sheetName val="계측기기 LIST"/>
      <sheetName val="Sheet1 (2)"/>
      <sheetName val="Sheet7"/>
      <sheetName val="부하LOAD"/>
      <sheetName val="내역서"/>
    </sheetNames>
    <sheetDataSet>
      <sheetData sheetId="0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조도계산서 (도서)"/>
      <sheetName val="BID"/>
      <sheetName val="노임"/>
      <sheetName val="MOTOR"/>
      <sheetName val="발신정보"/>
      <sheetName val="부하LOAD"/>
      <sheetName val="LOPCALC"/>
      <sheetName val="노임단가"/>
      <sheetName val="단가조사"/>
      <sheetName val="일위대가(원본)"/>
      <sheetName val="수량산출(가로등)"/>
      <sheetName val="Sheet1"/>
      <sheetName val="SUNGNAM1"/>
      <sheetName val="가로등제어반 설치공사_수량_"/>
      <sheetName val="수량(공원등)"/>
      <sheetName val="내역서"/>
      <sheetName val="Sheet2"/>
      <sheetName val="바닥판"/>
      <sheetName val="노무비 "/>
      <sheetName val="남양주부대"/>
      <sheetName val="내역"/>
      <sheetName val="102역사"/>
      <sheetName val="조도계산서_(도서)"/>
      <sheetName val="가로등제어반_설치공사_수량_"/>
      <sheetName val="노무비_"/>
      <sheetName val="N賃率-職"/>
      <sheetName val="설계예산서"/>
      <sheetName val="일위대가"/>
      <sheetName val="단가대비표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조도계산서 (도서)"/>
      <sheetName val="부하LOAD"/>
      <sheetName val="가로등제어반 설치공사(수량)"/>
      <sheetName val="LOPCALC"/>
      <sheetName val="일위대가(원본)"/>
      <sheetName val="수량이동"/>
      <sheetName val="발신정보"/>
      <sheetName val="부하계산서"/>
      <sheetName val="부하_성남_"/>
      <sheetName val="수질정화시설"/>
      <sheetName val="내역서"/>
      <sheetName val="SUNGNAM1"/>
      <sheetName val="전기공사일위대가"/>
      <sheetName val="노임"/>
      <sheetName val="K1자재(3차등)"/>
      <sheetName val="96작생능"/>
      <sheetName val="노임단가"/>
      <sheetName val="단가조사"/>
      <sheetName val="Sheet2"/>
      <sheetName val="102역사"/>
      <sheetName val="정부노임단가"/>
      <sheetName val="내역"/>
      <sheetName val="조도계산서_(도서)"/>
      <sheetName val="가로등제어반_설치공사(수량)"/>
      <sheetName val="기성금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  <sheetName val="내역서"/>
      <sheetName val="BOQ"/>
      <sheetName val="가설건물"/>
      <sheetName val="대비"/>
      <sheetName val="부하LOAD"/>
      <sheetName val="SD"/>
      <sheetName val="기성금내역서"/>
      <sheetName val="LOPCALC"/>
      <sheetName val="중기일위대가"/>
      <sheetName val="조도계산서_(도서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목차"/>
      <sheetName val="견적을지"/>
      <sheetName val="노임단가"/>
      <sheetName val="백암비스타내역"/>
      <sheetName val="MOTOR"/>
      <sheetName val="부하계산서"/>
      <sheetName val="인건-측정"/>
      <sheetName val="내역서"/>
      <sheetName val="Y-WORK"/>
      <sheetName val="산출기초"/>
      <sheetName val="일위대가(LCS)"/>
      <sheetName val="산출근거(접지)"/>
      <sheetName val="산출근거 (중기)"/>
      <sheetName val="제경비"/>
      <sheetName val="TABLE"/>
      <sheetName val="화재 탐지 설비"/>
      <sheetName val="LOPCALC"/>
      <sheetName val="개요"/>
      <sheetName val="정부노임단가"/>
      <sheetName val="JUCK"/>
      <sheetName val="1호인버트수량"/>
      <sheetName val="설계예시"/>
      <sheetName val="총괄표"/>
      <sheetName val="대비"/>
      <sheetName val="CA지입"/>
      <sheetName val="경산"/>
      <sheetName val="기초견적가"/>
      <sheetName val="WORK"/>
      <sheetName val="일위대가(가설)"/>
      <sheetName val="DATA"/>
      <sheetName val="SHEET2"/>
      <sheetName val="인건비"/>
      <sheetName val="Total"/>
      <sheetName val="기계경비일람"/>
      <sheetName val="집계"/>
      <sheetName val="INPUT"/>
      <sheetName val="총괄내역서"/>
      <sheetName val="요율"/>
      <sheetName val="노임"/>
      <sheetName val="간접"/>
      <sheetName val="일위대가표"/>
      <sheetName val="부하(성남)"/>
      <sheetName val="부하LOAD"/>
      <sheetName val="전기일위대가"/>
      <sheetName val="단가조사"/>
      <sheetName val="투찰"/>
      <sheetName val="I一般比"/>
      <sheetName val="N賃率-職"/>
      <sheetName val="1"/>
      <sheetName val="Languages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조도계산"/>
      <sheetName val="일위대가(원본)"/>
      <sheetName val="발신정보"/>
      <sheetName val="96수출"/>
      <sheetName val="단가산출"/>
      <sheetName val="2"/>
      <sheetName val="1.설계조건"/>
      <sheetName val="수량산출"/>
      <sheetName val="견적서-을지"/>
      <sheetName val="노무비"/>
      <sheetName val="교각1"/>
      <sheetName val="중기일위대가"/>
      <sheetName val="신공"/>
      <sheetName val="공통(20-91)"/>
      <sheetName val="COPING"/>
      <sheetName val="OZ049E"/>
      <sheetName val="XL4Poppy"/>
      <sheetName val="#REF"/>
      <sheetName val="공사노임"/>
      <sheetName val="구간산출(1공구)"/>
      <sheetName val="제잡비(주공종)"/>
      <sheetName val="전기"/>
      <sheetName val="대상공사(조달청)"/>
      <sheetName val="자료(통합)"/>
      <sheetName val="b_balju"/>
      <sheetName val="건축내역"/>
      <sheetName val="TO  MEST"/>
      <sheetName val="조도계산서 (도서)"/>
      <sheetName val="BID"/>
      <sheetName val="TRE TABLE"/>
      <sheetName val="설계조건"/>
      <sheetName val="투자비"/>
      <sheetName val="조성원가DATA"/>
      <sheetName val="사업비"/>
      <sheetName val="설직재-1"/>
      <sheetName val="TEL"/>
      <sheetName val="COVER"/>
      <sheetName val="BQ(실행)"/>
      <sheetName val="FOOTING단면력"/>
      <sheetName val="DATE"/>
      <sheetName val="전기단가조사서"/>
      <sheetName val="기본일위"/>
      <sheetName val="ⴭⴭⴭⴭ"/>
      <sheetName val="관급"/>
      <sheetName val="Macro1"/>
      <sheetName val="CB"/>
      <sheetName val="금액내역서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일위대가(계측기설치)"/>
      <sheetName val="2000년1차"/>
      <sheetName val="Macro(차단기)"/>
      <sheetName val="물량산출서"/>
      <sheetName val="가설건물"/>
      <sheetName val="양식"/>
      <sheetName val="CHITIET VL-NC-TT -1p"/>
      <sheetName val="TDTKP1"/>
      <sheetName val="간접비"/>
      <sheetName val="1단계"/>
      <sheetName val="3련 BOX"/>
      <sheetName val="안정계산"/>
      <sheetName val="단면검토"/>
      <sheetName val="IMPEADENCE MAP 취수장"/>
      <sheetName val="A CONDITIONS"/>
      <sheetName val="수량명세서"/>
      <sheetName val="Project Brief"/>
      <sheetName val="샘플표지"/>
      <sheetName val="IT-BAT"/>
      <sheetName val="견적서"/>
      <sheetName val="7단가"/>
      <sheetName val="보차도경계석"/>
      <sheetName val="우수공"/>
      <sheetName val="E01-02(EV-1-LBS)"/>
      <sheetName val="일위집계표"/>
      <sheetName val="물가시세"/>
      <sheetName val="일위"/>
      <sheetName val="PREFACE"/>
      <sheetName val="맨홀수량산출"/>
      <sheetName val="gyun"/>
      <sheetName val="DWG-CAB-I"/>
      <sheetName val="일위대가목록"/>
      <sheetName val="터널조도"/>
      <sheetName val="ABUT수량-A1"/>
      <sheetName val="깨기"/>
      <sheetName val="가격조사서"/>
      <sheetName val="근로자자료입력"/>
      <sheetName val="참고자료"/>
      <sheetName val="부대공사비"/>
      <sheetName val="단가대비표"/>
      <sheetName val="수량산출서"/>
      <sheetName val="COST"/>
      <sheetName val="1공구(을)"/>
      <sheetName val="bearing"/>
      <sheetName val="집수정단"/>
      <sheetName val="U-TYPE(1)"/>
      <sheetName val="경영혁신본부"/>
      <sheetName val="BOJUNGGM"/>
      <sheetName val="BSD (2)"/>
      <sheetName val="자재단가"/>
      <sheetName val="쌍송교"/>
      <sheetName val="3.공통공사대비"/>
      <sheetName val="기둥"/>
      <sheetName val="저판(버림100)"/>
      <sheetName val="단가표"/>
      <sheetName val="노임단가 (2)"/>
      <sheetName val="2F 회의실견적(5_14 일대)"/>
      <sheetName val="7.1유효폭"/>
      <sheetName val="제잡비"/>
      <sheetName val="Sheet4"/>
      <sheetName val="MEXICO-C"/>
      <sheetName val="계산근거"/>
      <sheetName val="참조"/>
      <sheetName val="문학간접"/>
      <sheetName val="공사기본자료"/>
      <sheetName val="을"/>
      <sheetName val="인수공규격"/>
      <sheetName val="LG제품"/>
      <sheetName val="품의서"/>
      <sheetName val="준검 내역서"/>
      <sheetName val="소방"/>
      <sheetName val="sw1"/>
      <sheetName val="NOMUBI"/>
      <sheetName val="물가자료"/>
      <sheetName val="수량산출(가로등)"/>
      <sheetName val="9902"/>
      <sheetName val="공사비총괄표"/>
      <sheetName val="환경기계공정표 (3)"/>
      <sheetName val="표지 (2)"/>
      <sheetName val="시운전연료"/>
      <sheetName val="일위(PN)"/>
      <sheetName val="수량산출기초(케블등)"/>
      <sheetName val="산출및내역"/>
      <sheetName val="일위대가2"/>
      <sheetName val="변경실행(2차) "/>
      <sheetName val="일집"/>
      <sheetName val="공사비예비관리공감측설산출내역"/>
      <sheetName val="전차선로 물량표"/>
      <sheetName val="유입량"/>
      <sheetName val="식재인부"/>
      <sheetName val="경상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직노"/>
      <sheetName val="공통비"/>
      <sheetName val="을지"/>
      <sheetName val="환율-LIBOR"/>
      <sheetName val="Bill 2"/>
      <sheetName val="기본사항"/>
      <sheetName val="K"/>
      <sheetName val="steam table"/>
      <sheetName val="수량3"/>
      <sheetName val="관리사무소"/>
      <sheetName val="WIND-EQ"/>
      <sheetName val="대구실행"/>
      <sheetName val="당초"/>
      <sheetName val="농로수량집계"/>
      <sheetName val="우수맨홀공제단위수량"/>
      <sheetName val="1을"/>
      <sheetName val="96작생능"/>
      <sheetName val="UNIT-QT.XLS"/>
      <sheetName val="동원인원계획표"/>
      <sheetName val="가로등수량"/>
      <sheetName val="교통신호등수량"/>
      <sheetName val="조명율"/>
      <sheetName val="입찰안"/>
      <sheetName val="SIL98"/>
      <sheetName val="참조M"/>
      <sheetName val="wall"/>
      <sheetName val="전력구구조물산근"/>
      <sheetName val="중기사용료산출근거"/>
      <sheetName val="단가 및 재료비"/>
      <sheetName val="코드표"/>
      <sheetName val="______F_00S_DATA_CALC_UNIT_QT_2"/>
      <sheetName val="COMPRESSOR"/>
      <sheetName val="전기설계변경"/>
      <sheetName val="eq_data"/>
      <sheetName val="공사비집계"/>
      <sheetName val="물가대비표"/>
      <sheetName val="부대공"/>
      <sheetName val="[UNIT-QT.XLS][UNIT-QT.XLS][UNIT"/>
      <sheetName val="\\배영호\F\00S_DATA\CALC\UNIT-QT.X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MFAB"/>
      <sheetName val="MFRT"/>
      <sheetName val="MPKG"/>
      <sheetName val="MPRD"/>
      <sheetName val="L형측구단위수량"/>
      <sheetName val="L형측구연장조서"/>
      <sheetName val="도로경계블럭단위수량"/>
      <sheetName val="도로경계블럭단위토공"/>
      <sheetName val="매출단가"/>
      <sheetName val="노무산출서"/>
      <sheetName val="소요자재"/>
      <sheetName val="49수량(소화물)"/>
      <sheetName val="22수량(소화물)"/>
      <sheetName val="22수량"/>
      <sheetName val="부표총괄"/>
      <sheetName val="품셈1-26"/>
      <sheetName val="CALCULATION"/>
      <sheetName val="DESIGN_CRETERIA"/>
      <sheetName val="LOAD-AY"/>
      <sheetName val="97"/>
      <sheetName val="2회내역"/>
      <sheetName val="1회갑지"/>
      <sheetName val="2공구수량"/>
      <sheetName val="한전고리-을"/>
      <sheetName val="단"/>
      <sheetName val="산출내역"/>
      <sheetName val="갑지"/>
      <sheetName val="바닥판"/>
      <sheetName val="단중표-ST"/>
      <sheetName val="P-산#1-1(WOWA1)"/>
      <sheetName val="수압집계"/>
      <sheetName val="파이프류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부하계산서"/>
      <sheetName val="Sheet1"/>
      <sheetName val="부하(성남)"/>
      <sheetName val="발신정보"/>
      <sheetName val="STORAGE"/>
      <sheetName val="Y-WORK"/>
      <sheetName val="설 계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  <sheetName val="토목내역"/>
      <sheetName val="DATA1"/>
      <sheetName val="정부노임단가"/>
      <sheetName val="을"/>
      <sheetName val="WORK"/>
      <sheetName val="맨홀수량집계"/>
      <sheetName val="소비자가"/>
      <sheetName val="단면가정"/>
      <sheetName val="설계조건"/>
      <sheetName val="부재력정리"/>
      <sheetName val="BQ"/>
      <sheetName val="DATA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차액보증"/>
      <sheetName val="경비2내역"/>
      <sheetName val="IMP(MAIN)"/>
      <sheetName val="IMP (REACTOR)"/>
      <sheetName val="일위대가목록"/>
      <sheetName val="날개벽(TYPE3)"/>
      <sheetName val="A-4"/>
      <sheetName val="오산갈곳"/>
      <sheetName val="물량산출근거"/>
      <sheetName val="CONCRETE"/>
      <sheetName val="현장관리비내역서"/>
      <sheetName val="설산1.나"/>
      <sheetName val="본사S"/>
      <sheetName val="일위대가"/>
      <sheetName val="안정계산"/>
      <sheetName val="단면검토"/>
      <sheetName val="전체"/>
      <sheetName val="조명율표"/>
      <sheetName val="sum1 (2)"/>
      <sheetName val="내역서"/>
      <sheetName val="Sheet5"/>
      <sheetName val="월선수금"/>
      <sheetName val="sw1"/>
      <sheetName val="NOMUBI"/>
      <sheetName val="mcc일위대가"/>
      <sheetName val="2F 회의실견적(5_14 일대)"/>
      <sheetName val="데이타"/>
      <sheetName val="포장복구집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IP좌표"/>
      <sheetName val="D-3503"/>
      <sheetName val="전압강하계산"/>
      <sheetName val="SORCE1"/>
      <sheetName val="가시설단위수량"/>
      <sheetName val="I一般比"/>
      <sheetName val="교각계산"/>
      <sheetName val="지장물C"/>
      <sheetName val="General Data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연령현황"/>
      <sheetName val="Site Expenses"/>
      <sheetName val="조명시설"/>
      <sheetName val="SLAB"/>
      <sheetName val="계화배수"/>
      <sheetName val="BLOCK(1)"/>
      <sheetName val="관람석제출"/>
      <sheetName val="일위대가목차"/>
      <sheetName val="방음벽 기초 일반수량"/>
      <sheetName val="I.설계조건"/>
      <sheetName val="단면치수"/>
      <sheetName val="NEYOK"/>
      <sheetName val="woo(mac)"/>
      <sheetName val="제원.설계조건"/>
      <sheetName val="type-F"/>
      <sheetName val="기초단가"/>
      <sheetName val="대구실행"/>
      <sheetName val="Baby일위대가"/>
      <sheetName val="N賃率-職"/>
      <sheetName val="간선계산"/>
      <sheetName val="0.집계"/>
      <sheetName val="조도계산서 (도서)"/>
      <sheetName val="매립"/>
      <sheetName val="98지급계획"/>
      <sheetName val="96보완계획7.12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재료"/>
      <sheetName val="MAIN_TABLE"/>
      <sheetName val="1.설계조건"/>
      <sheetName val="가로등부표"/>
      <sheetName val="아산추가1220"/>
      <sheetName val="당초"/>
      <sheetName val="LOPCALC"/>
      <sheetName val="제경비율"/>
      <sheetName val="일위대가(가설)"/>
      <sheetName val="인건비"/>
      <sheetName val="노무비단가"/>
      <sheetName val="3-1.CB"/>
      <sheetName val="1차설계변경내역"/>
      <sheetName val="입찰보고"/>
      <sheetName val="XL4Poppy"/>
      <sheetName val="자료입력"/>
      <sheetName val="노무비"/>
      <sheetName val="부대공Ⅱ"/>
      <sheetName val="설비"/>
      <sheetName val="Macro2"/>
      <sheetName val="가설건물"/>
      <sheetName val="보차도경계석"/>
      <sheetName val="제-노임"/>
      <sheetName val="제직재"/>
      <sheetName val="본공사"/>
      <sheetName val="DANGA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90.03실행 "/>
      <sheetName val="토공"/>
      <sheetName val="001"/>
      <sheetName val="총계"/>
      <sheetName val="지급자재"/>
      <sheetName val="99총공사내역서"/>
      <sheetName val="98NS-N"/>
      <sheetName val="율촌법률사무소2내역"/>
      <sheetName val="우배수"/>
      <sheetName val="맨홀"/>
      <sheetName val="금리계산"/>
      <sheetName val="실행내역서"/>
      <sheetName val="BID-도로"/>
      <sheetName val="내력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3.공통공사대비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사전공사"/>
      <sheetName val="적상기초자료"/>
      <sheetName val="48전력선로일위"/>
      <sheetName val="설직재-1"/>
      <sheetName val="CTEMCOST"/>
      <sheetName val="금호"/>
      <sheetName val="철거집계"/>
      <sheetName val="기계경비(시간당)"/>
      <sheetName val="램머"/>
      <sheetName val="중기일위대가"/>
      <sheetName val="Macro(전선)"/>
      <sheetName val="적용공정"/>
      <sheetName val="L_RPTB02_01"/>
      <sheetName val="AIR SHOWER(3인용)"/>
      <sheetName val="ITB COST"/>
      <sheetName val="손익분석"/>
      <sheetName val="신우"/>
      <sheetName val="49-119"/>
      <sheetName val="본부소개"/>
      <sheetName val="원가계산서"/>
      <sheetName val="Sheet17"/>
      <sheetName val="재집"/>
      <sheetName val="직재"/>
      <sheetName val="연부97-1"/>
      <sheetName val="갑지1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현관"/>
      <sheetName val="BJJIN"/>
      <sheetName val="대외공문"/>
      <sheetName val="DWPM"/>
      <sheetName val="지주목시비량산출서"/>
      <sheetName val="인건-측정"/>
      <sheetName val="기자재비"/>
      <sheetName val="가시설흙막이"/>
      <sheetName val="총괄내역서"/>
      <sheetName val="역T형교대(말뚝기초)"/>
      <sheetName val="전차선로 물량표"/>
      <sheetName val="한강운반비"/>
      <sheetName val="자재"/>
      <sheetName val="공통(20-91)"/>
      <sheetName val="계수시트"/>
      <sheetName val="설계명세서"/>
      <sheetName val="예산명세서"/>
      <sheetName val="NYS"/>
      <sheetName val="플랜트 설치"/>
      <sheetName val="총수량집계표"/>
      <sheetName val="고분전시관"/>
      <sheetName val="기계경비일람"/>
      <sheetName val="공종별내역서"/>
      <sheetName val="집수정(600-700)"/>
      <sheetName val="계산식"/>
      <sheetName val="가도공"/>
      <sheetName val="DATE"/>
      <sheetName val="J直材4"/>
      <sheetName val="간접비"/>
      <sheetName val="내역서 (2)"/>
      <sheetName val="COVER"/>
      <sheetName val="L_RPTA05_목록"/>
      <sheetName val="EQUIPMENT -2"/>
      <sheetName val="빌딩 안내"/>
      <sheetName val="데리네이타현황"/>
      <sheetName val="MBR9"/>
      <sheetName val="공비대비"/>
      <sheetName val="총괄집계표"/>
      <sheetName val="고창터널(고창방향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고등학교"/>
      <sheetName val="3련 BOX"/>
      <sheetName val="12월31일"/>
      <sheetName val="간접"/>
      <sheetName val="일반수량"/>
      <sheetName val="기초코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  <sheetName val="노임단가"/>
      <sheetName val="예산명세서"/>
      <sheetName val="설계명세서"/>
      <sheetName val="자료입력"/>
      <sheetName val="단가조사"/>
      <sheetName val="빌딩 안내"/>
      <sheetName val="ILLU"/>
      <sheetName val="노무비"/>
      <sheetName val="7단가"/>
      <sheetName val="집계표"/>
      <sheetName val="설비내역서"/>
      <sheetName val="건축내역서"/>
      <sheetName val="전기내역서"/>
      <sheetName val="TRE TABLE"/>
      <sheetName val="부하계산서"/>
      <sheetName val="sw1"/>
      <sheetName val="Macro(차단기)"/>
      <sheetName val="1-1"/>
      <sheetName val="New HW &amp; 3700 SW"/>
      <sheetName val="Macro1"/>
      <sheetName val="노임"/>
      <sheetName val="기계경비일람"/>
      <sheetName val="일위대가 (100%)"/>
      <sheetName val="내역서"/>
      <sheetName val="R&amp;D"/>
      <sheetName val="LOPCALC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</row>
        <row r="24">
          <cell r="R24">
            <v>0.7</v>
          </cell>
          <cell r="S24" t="str">
            <v>I</v>
          </cell>
        </row>
        <row r="25">
          <cell r="R25">
            <v>0.9</v>
          </cell>
          <cell r="S25" t="str">
            <v>H</v>
          </cell>
        </row>
        <row r="26">
          <cell r="R26">
            <v>1.1200000000000001</v>
          </cell>
          <cell r="S26" t="str">
            <v>G</v>
          </cell>
        </row>
        <row r="27">
          <cell r="R27">
            <v>1.38</v>
          </cell>
          <cell r="S27" t="str">
            <v>F</v>
          </cell>
        </row>
        <row r="28">
          <cell r="R28">
            <v>1.75</v>
          </cell>
          <cell r="S28" t="str">
            <v>E</v>
          </cell>
        </row>
        <row r="29">
          <cell r="R29">
            <v>2.25</v>
          </cell>
          <cell r="S29" t="str">
            <v>D</v>
          </cell>
        </row>
        <row r="30">
          <cell r="R30">
            <v>2.75</v>
          </cell>
          <cell r="S30" t="str">
            <v>C</v>
          </cell>
        </row>
        <row r="31">
          <cell r="R31">
            <v>3.5</v>
          </cell>
          <cell r="S31" t="str">
            <v>B</v>
          </cell>
        </row>
        <row r="32">
          <cell r="R32">
            <v>4.5</v>
          </cell>
          <cell r="S32" t="str">
            <v>A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  <cell r="I17" t="str">
            <v>A</v>
          </cell>
          <cell r="J17">
            <v>0.8</v>
          </cell>
        </row>
        <row r="18">
          <cell r="E18" t="str">
            <v>B</v>
          </cell>
          <cell r="F18">
            <v>0.71</v>
          </cell>
          <cell r="I18" t="str">
            <v>B</v>
          </cell>
          <cell r="J18">
            <v>0.79</v>
          </cell>
        </row>
        <row r="19">
          <cell r="E19" t="str">
            <v>C</v>
          </cell>
          <cell r="F19">
            <v>0.67</v>
          </cell>
          <cell r="I19" t="str">
            <v>C</v>
          </cell>
          <cell r="J19">
            <v>0.76</v>
          </cell>
        </row>
        <row r="20">
          <cell r="E20" t="str">
            <v>D</v>
          </cell>
          <cell r="F20">
            <v>0.64</v>
          </cell>
          <cell r="I20" t="str">
            <v>D</v>
          </cell>
          <cell r="J20">
            <v>0.75</v>
          </cell>
        </row>
        <row r="21">
          <cell r="E21" t="str">
            <v>E</v>
          </cell>
          <cell r="F21">
            <v>0.59</v>
          </cell>
          <cell r="I21" t="str">
            <v>E</v>
          </cell>
          <cell r="J21">
            <v>0.72</v>
          </cell>
        </row>
        <row r="22">
          <cell r="E22" t="str">
            <v>F</v>
          </cell>
          <cell r="F22">
            <v>0.53</v>
          </cell>
          <cell r="I22" t="str">
            <v>F</v>
          </cell>
          <cell r="J22">
            <v>0.67</v>
          </cell>
        </row>
        <row r="23">
          <cell r="E23" t="str">
            <v>G</v>
          </cell>
          <cell r="F23">
            <v>0.49</v>
          </cell>
          <cell r="I23" t="str">
            <v>G</v>
          </cell>
          <cell r="J23">
            <v>0.64</v>
          </cell>
        </row>
        <row r="24">
          <cell r="E24" t="str">
            <v>H</v>
          </cell>
          <cell r="F24">
            <v>0.42</v>
          </cell>
          <cell r="I24" t="str">
            <v>H</v>
          </cell>
          <cell r="J24">
            <v>0.59</v>
          </cell>
        </row>
        <row r="25">
          <cell r="E25" t="str">
            <v>I</v>
          </cell>
          <cell r="F25">
            <v>0.36</v>
          </cell>
          <cell r="I25" t="str">
            <v>I</v>
          </cell>
          <cell r="J25">
            <v>0.53</v>
          </cell>
        </row>
        <row r="26">
          <cell r="E26" t="str">
            <v>J</v>
          </cell>
          <cell r="F26">
            <v>0.28000000000000003</v>
          </cell>
          <cell r="I26" t="str">
            <v>J</v>
          </cell>
          <cell r="J26">
            <v>0.44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  <sheetName val="내역서"/>
      <sheetName val="부하LOAD"/>
      <sheetName val="전기공사일위대가"/>
      <sheetName val="빌딩 안내"/>
      <sheetName val="요율"/>
      <sheetName val="Sheet1"/>
      <sheetName val="CONCRETE"/>
      <sheetName val="일위대가"/>
      <sheetName val="전기품산출"/>
      <sheetName val="Macro(차단기)"/>
      <sheetName val="DATA"/>
      <sheetName val="데이타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부하계산서"/>
      <sheetName val="전선 및 전선관"/>
      <sheetName val="조도계산서 (도서)"/>
      <sheetName val="#REF"/>
      <sheetName val="COPING"/>
      <sheetName val="MOTOR"/>
      <sheetName val="터널조도"/>
      <sheetName val="BID"/>
      <sheetName val="본사업"/>
      <sheetName val="CABLE SIZE-3"/>
      <sheetName val="입찰"/>
      <sheetName val="현경"/>
      <sheetName val="재료비"/>
      <sheetName val="회로내역(승인)"/>
      <sheetName val="L형 옹벽"/>
      <sheetName val="부하(성남)"/>
      <sheetName val="대로근거"/>
      <sheetName val="단면치수"/>
      <sheetName val="단가비교표"/>
      <sheetName val="Macro(차단기)"/>
      <sheetName val="5.단가대비표"/>
      <sheetName val="Total"/>
      <sheetName val="DATA"/>
      <sheetName val="데이타"/>
      <sheetName val="1을"/>
      <sheetName val="내역서"/>
      <sheetName val="환율적용표"/>
      <sheetName val="DATE"/>
      <sheetName val="기자재비"/>
      <sheetName val="빌딩 안내"/>
      <sheetName val="우각부보강"/>
      <sheetName val="9811"/>
      <sheetName val="여과지동"/>
      <sheetName val="기초자료"/>
      <sheetName val="수안보-MBR1"/>
      <sheetName val="Graph (LGEN)"/>
      <sheetName val="out_prog"/>
      <sheetName val="선적schedule (2)"/>
      <sheetName val="토사(PE)"/>
      <sheetName val="자압"/>
      <sheetName val="자압1"/>
      <sheetName val="BQ(실행)"/>
      <sheetName val="Y-WORK"/>
      <sheetName val="IW-LIST"/>
      <sheetName val="금액내역서"/>
      <sheetName val="LOPCALC"/>
      <sheetName val="약품설비"/>
      <sheetName val="JUCK"/>
      <sheetName val="약품공급2"/>
      <sheetName val="정부노임단가"/>
      <sheetName val="집계표"/>
      <sheetName val="부하LOAD"/>
      <sheetName val="MACRO(AT)"/>
      <sheetName val="견적사양비교표"/>
      <sheetName val="노임단가"/>
      <sheetName val="Sheet7"/>
      <sheetName val="SELTDATA"/>
      <sheetName val="감가상각"/>
      <sheetName val="TNHCHINH"/>
      <sheetName val="1-1"/>
      <sheetName val="물량표"/>
      <sheetName val="동해title"/>
      <sheetName val="옹벽"/>
      <sheetName val="역T형"/>
      <sheetName val="와동25-3(변경)"/>
      <sheetName val="Sheet2"/>
      <sheetName val="품셈TABLE"/>
      <sheetName val="현금"/>
      <sheetName val="ENE-CAL 1"/>
      <sheetName val="입찰안"/>
      <sheetName val="CONCRETE"/>
      <sheetName val="외천교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조명일위"/>
      <sheetName val="기계경비일람"/>
      <sheetName val="1.취수장"/>
      <sheetName val="단가조사"/>
      <sheetName val="POOM_MOTO"/>
      <sheetName val="을"/>
      <sheetName val="001"/>
      <sheetName val="견"/>
      <sheetName val="최종견"/>
      <sheetName val="2F 회의실견적(5_14 일대)"/>
      <sheetName val="&lt;목록&gt;"/>
      <sheetName val="2월가격"/>
      <sheetName val="GRACE"/>
      <sheetName val="원가계산서"/>
      <sheetName val="소상 &quot;1&quot;"/>
      <sheetName val="공통(20-91)"/>
      <sheetName val="중기목료표"/>
      <sheetName val="내역"/>
      <sheetName val="DATA입력"/>
      <sheetName val="조명율표"/>
      <sheetName val="개요"/>
      <sheetName val="단가산출"/>
      <sheetName val="장비분석"/>
      <sheetName val="기기리스트"/>
      <sheetName val="WORK"/>
      <sheetName val="일위대가"/>
      <sheetName val="가로등기초"/>
      <sheetName val="PAD TR보호대기초"/>
      <sheetName val="일위대가목차"/>
      <sheetName val="변경내역1"/>
      <sheetName val="중기일위대가"/>
      <sheetName val="N賃率-職"/>
      <sheetName val="매입"/>
      <sheetName val="투찰"/>
      <sheetName val="노무비 근거"/>
      <sheetName val="산출근거"/>
      <sheetName val="경상비"/>
      <sheetName val="계산근거"/>
      <sheetName val="EJ"/>
      <sheetName val="목차"/>
      <sheetName val="구의33고"/>
      <sheetName val="품셈"/>
      <sheetName val="매입세"/>
      <sheetName val="품목납기"/>
      <sheetName val="가설건물"/>
      <sheetName val="PROJECT BRIEF(EX.NEW)"/>
      <sheetName val="총괄"/>
      <sheetName val="일위대가표"/>
      <sheetName val="대림경상68억"/>
      <sheetName val="차액보증"/>
      <sheetName val="화재 탐지 설비"/>
      <sheetName val="PIPE내역(FCN)"/>
      <sheetName val="통합"/>
      <sheetName val="C"/>
      <sheetName val="진주방향"/>
      <sheetName val="제잡비(주공종)"/>
      <sheetName val="지장물C"/>
      <sheetName val="6PILE  (돌출)"/>
      <sheetName val="5.모델링"/>
      <sheetName val="토공A"/>
      <sheetName val="9GNG운반"/>
      <sheetName val="기둥(원형)"/>
      <sheetName val="다이꾸"/>
      <sheetName val="전계가"/>
      <sheetName val="설계조건"/>
      <sheetName val="Sheet17"/>
      <sheetName val="1.설계조건"/>
      <sheetName val="자재수량"/>
      <sheetName val="설계기준"/>
      <sheetName val="내역1"/>
      <sheetName val="10.1"/>
      <sheetName val="bi"/>
      <sheetName val="배수통관(좌)"/>
      <sheetName val="2000전체분"/>
      <sheetName val="제수"/>
      <sheetName val="공기"/>
      <sheetName val="전기일위대가"/>
      <sheetName val="마산방향철근집계"/>
      <sheetName val="마산방향"/>
      <sheetName val="TABLE"/>
      <sheetName val="가로등제어반 설치공사(수량)"/>
      <sheetName val="철골산출서"/>
      <sheetName val="수목표준대가"/>
      <sheetName val="내역서(기계)"/>
      <sheetName val="0.1 KEY ASSUMPTIONS"/>
      <sheetName val="0. CONTROL"/>
      <sheetName val="수목데이타 "/>
      <sheetName val="부표총괄"/>
      <sheetName val="환경평가"/>
      <sheetName val="인구"/>
      <sheetName val="단면가정"/>
      <sheetName val="교각1"/>
      <sheetName val="설계"/>
      <sheetName val="우배수"/>
      <sheetName val="계산식"/>
      <sheetName val="6호기"/>
      <sheetName val="LG제품"/>
      <sheetName val="공조기"/>
      <sheetName val="중기사용료산출근거"/>
      <sheetName val="단가산출2"/>
      <sheetName val="단가 및 재료비"/>
      <sheetName val="매입세율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KMT물량"/>
      <sheetName val="기술자료 (광화문)"/>
      <sheetName val="직노"/>
      <sheetName val="2"/>
      <sheetName val="ABUT수량-A1"/>
      <sheetName val="안정계산"/>
      <sheetName val="단면검토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노무비"/>
      <sheetName val="총괄내역서"/>
      <sheetName val="2공구산출내역"/>
      <sheetName val="투입인력"/>
      <sheetName val="종배수관"/>
      <sheetName val="1단계_견적내역서"/>
      <sheetName val="ilch"/>
      <sheetName val="ELECTRIC"/>
      <sheetName val="AHU집계"/>
      <sheetName val="수량산출"/>
      <sheetName val="FCU (2)"/>
      <sheetName val="hidden"/>
      <sheetName val="Mass"/>
      <sheetName val="Input"/>
      <sheetName val="Heat"/>
      <sheetName val="일위대가(가설)"/>
      <sheetName val="No-&gt;Code"/>
      <sheetName val="조정금액결과표 (차수별)"/>
      <sheetName val="실행대비"/>
      <sheetName val="적용단위길이"/>
      <sheetName val="종배수관(신)"/>
      <sheetName val="가로등내역서"/>
      <sheetName val="전선_및_전선관"/>
      <sheetName val="조도계산서_(도서)"/>
      <sheetName val="L형_옹벽"/>
      <sheetName val="5_단가대비표"/>
      <sheetName val="빌딩_안내"/>
      <sheetName val="Graph_(LGEN)"/>
      <sheetName val="선적schedule_(2)"/>
      <sheetName val="CABLE_SIZE-3"/>
      <sheetName val="ENE-CAL_1"/>
      <sheetName val="소상_&quot;1&quot;"/>
      <sheetName val="10_1"/>
      <sheetName val="단가_및_재료비"/>
      <sheetName val="노무비_근거"/>
      <sheetName val="깨기"/>
      <sheetName val="Sheet6"/>
      <sheetName val="CT "/>
      <sheetName val="해평견적"/>
      <sheetName val="소비자가"/>
      <sheetName val="첨부"/>
      <sheetName val="견적 (2)"/>
      <sheetName val="L형옹벽측구"/>
      <sheetName val="전공장2"/>
      <sheetName val="Site Expenses"/>
      <sheetName val="98지급계획"/>
      <sheetName val="간접비"/>
      <sheetName val="G.노무비,현장경상"/>
      <sheetName val="기본일위"/>
      <sheetName val="cost"/>
      <sheetName val="A6.샤시등"/>
      <sheetName val="102역사"/>
      <sheetName val="실행내역서 "/>
      <sheetName val="1.가설전기"/>
      <sheetName val="2월가격표-ESG-1월"/>
      <sheetName val="SPEC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산출근거"/>
      <sheetName val="산출근거(구간)"/>
      <sheetName val="손익분석"/>
      <sheetName val="노임"/>
      <sheetName val="표준산출근거및총괄표"/>
      <sheetName val="Sheet1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총괄내역"/>
      <sheetName val="구매제작"/>
      <sheetName val="프로젝터및기타"/>
      <sheetName val="시스템"/>
      <sheetName val="수량집계표"/>
      <sheetName val="설치공사"/>
      <sheetName val="시험시운전"/>
      <sheetName val="직영비"/>
      <sheetName val="일위집계"/>
      <sheetName val="기자재"/>
      <sheetName val="노무비"/>
      <sheetName val="배관일위"/>
      <sheetName val="단가"/>
      <sheetName val="배선옥내"/>
      <sheetName val="배선옥외"/>
      <sheetName val="기타일위"/>
      <sheetName val="노임"/>
      <sheetName val="WORK"/>
      <sheetName val="목차"/>
      <sheetName val="원가계산서"/>
      <sheetName val="집계표"/>
      <sheetName val="내역서"/>
      <sheetName val="일위대가표"/>
      <sheetName val="단가조사서"/>
      <sheetName val="산출근거"/>
      <sheetName val="원가계산서 (2)"/>
      <sheetName val="터널조도"/>
      <sheetName val="노무비 "/>
      <sheetName val="MOTOR"/>
      <sheetName val="전주발10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</row>
        <row r="2">
          <cell r="B2" t="str">
            <v>직종명</v>
          </cell>
          <cell r="D2" t="str">
            <v>단위</v>
          </cell>
          <cell r="E2" t="str">
            <v>2000.1.1발표</v>
          </cell>
        </row>
        <row r="3">
          <cell r="B3" t="str">
            <v>갱부</v>
          </cell>
          <cell r="D3" t="str">
            <v>인</v>
          </cell>
          <cell r="E3">
            <v>51318</v>
          </cell>
        </row>
        <row r="4">
          <cell r="B4" t="str">
            <v>건설기계운전기사</v>
          </cell>
          <cell r="D4" t="str">
            <v>인</v>
          </cell>
          <cell r="E4">
            <v>56517</v>
          </cell>
        </row>
        <row r="5">
          <cell r="B5" t="str">
            <v>건설기계운전조수</v>
          </cell>
          <cell r="D5" t="str">
            <v>인</v>
          </cell>
          <cell r="E5">
            <v>42524</v>
          </cell>
        </row>
        <row r="6">
          <cell r="B6" t="str">
            <v>건설기계조장</v>
          </cell>
          <cell r="D6" t="str">
            <v>인</v>
          </cell>
          <cell r="E6">
            <v>63589</v>
          </cell>
        </row>
        <row r="7">
          <cell r="B7" t="str">
            <v>건축목공</v>
          </cell>
          <cell r="D7" t="str">
            <v>인</v>
          </cell>
          <cell r="E7">
            <v>60176</v>
          </cell>
        </row>
        <row r="8">
          <cell r="B8" t="str">
            <v>견출공</v>
          </cell>
          <cell r="D8" t="str">
            <v>인</v>
          </cell>
          <cell r="E8">
            <v>55628</v>
          </cell>
        </row>
        <row r="9">
          <cell r="B9" t="str">
            <v>계장공</v>
          </cell>
          <cell r="D9" t="str">
            <v>인</v>
          </cell>
          <cell r="E9">
            <v>56174</v>
          </cell>
        </row>
        <row r="10">
          <cell r="B10" t="str">
            <v>고급선원</v>
          </cell>
          <cell r="D10" t="str">
            <v>인</v>
          </cell>
          <cell r="E10">
            <v>64343</v>
          </cell>
        </row>
        <row r="11">
          <cell r="B11" t="str">
            <v>고압케이블전공</v>
          </cell>
          <cell r="D11" t="str">
            <v>인</v>
          </cell>
          <cell r="E11">
            <v>70455</v>
          </cell>
        </row>
        <row r="12">
          <cell r="B12" t="str">
            <v>광케이블기사</v>
          </cell>
          <cell r="D12" t="str">
            <v>인</v>
          </cell>
          <cell r="E12">
            <v>93734</v>
          </cell>
        </row>
        <row r="13">
          <cell r="B13" t="str">
            <v>광통신기사</v>
          </cell>
          <cell r="D13" t="str">
            <v>인</v>
          </cell>
          <cell r="E13">
            <v>109868</v>
          </cell>
        </row>
        <row r="14">
          <cell r="B14" t="str">
            <v>궤도공</v>
          </cell>
          <cell r="D14" t="str">
            <v>인</v>
          </cell>
          <cell r="E14">
            <v>58339</v>
          </cell>
        </row>
        <row r="15">
          <cell r="B15" t="str">
            <v>기계공</v>
          </cell>
          <cell r="D15" t="str">
            <v>인</v>
          </cell>
          <cell r="E15">
            <v>46967</v>
          </cell>
        </row>
        <row r="16">
          <cell r="B16" t="str">
            <v>기계설치공</v>
          </cell>
          <cell r="D16" t="str">
            <v>인</v>
          </cell>
          <cell r="E16">
            <v>52839</v>
          </cell>
        </row>
        <row r="17">
          <cell r="B17" t="str">
            <v>내선전공</v>
          </cell>
          <cell r="D17" t="str">
            <v>인</v>
          </cell>
          <cell r="E17">
            <v>49296</v>
          </cell>
        </row>
        <row r="18">
          <cell r="B18" t="str">
            <v>내장공</v>
          </cell>
          <cell r="D18" t="str">
            <v>인</v>
          </cell>
          <cell r="E18">
            <v>53250</v>
          </cell>
        </row>
        <row r="19">
          <cell r="B19" t="str">
            <v>노즐공</v>
          </cell>
          <cell r="D19" t="str">
            <v>인</v>
          </cell>
          <cell r="E19">
            <v>70400</v>
          </cell>
        </row>
        <row r="20">
          <cell r="B20" t="str">
            <v>닥트공</v>
          </cell>
          <cell r="D20" t="str">
            <v>인</v>
          </cell>
          <cell r="E20">
            <v>47860</v>
          </cell>
        </row>
        <row r="21">
          <cell r="B21" t="str">
            <v>도배공</v>
          </cell>
          <cell r="D21" t="str">
            <v>인</v>
          </cell>
          <cell r="E21">
            <v>53277</v>
          </cell>
        </row>
        <row r="22">
          <cell r="B22" t="str">
            <v>도장공</v>
          </cell>
          <cell r="D22" t="str">
            <v>인</v>
          </cell>
          <cell r="E22">
            <v>53370</v>
          </cell>
        </row>
        <row r="23">
          <cell r="B23" t="str">
            <v>동발공(터널)</v>
          </cell>
          <cell r="D23" t="str">
            <v>인</v>
          </cell>
          <cell r="E23">
            <v>58938</v>
          </cell>
        </row>
        <row r="24">
          <cell r="B24" t="str">
            <v>목도</v>
          </cell>
          <cell r="D24" t="str">
            <v>인</v>
          </cell>
          <cell r="E24">
            <v>61182</v>
          </cell>
        </row>
        <row r="25">
          <cell r="B25" t="str">
            <v>무선안테나공</v>
          </cell>
          <cell r="D25" t="str">
            <v>인</v>
          </cell>
          <cell r="E25">
            <v>96205</v>
          </cell>
        </row>
        <row r="26">
          <cell r="B26" t="str">
            <v>미장공</v>
          </cell>
          <cell r="D26" t="str">
            <v>인</v>
          </cell>
          <cell r="E26">
            <v>54467</v>
          </cell>
        </row>
        <row r="27">
          <cell r="B27" t="str">
            <v>방수공</v>
          </cell>
          <cell r="D27" t="str">
            <v>인</v>
          </cell>
          <cell r="E27">
            <v>49062</v>
          </cell>
        </row>
        <row r="28">
          <cell r="B28" t="str">
            <v>배관공</v>
          </cell>
          <cell r="D28" t="str">
            <v>인</v>
          </cell>
          <cell r="E28">
            <v>47537</v>
          </cell>
        </row>
        <row r="29">
          <cell r="B29" t="str">
            <v>배전전공</v>
          </cell>
          <cell r="D29" t="str">
            <v>인</v>
          </cell>
          <cell r="E29">
            <v>182333</v>
          </cell>
        </row>
        <row r="30">
          <cell r="B30" t="str">
            <v>배전활선전공</v>
          </cell>
          <cell r="D30" t="str">
            <v>인</v>
          </cell>
          <cell r="E30">
            <v>189457</v>
          </cell>
        </row>
        <row r="31">
          <cell r="B31" t="str">
            <v>벌목공</v>
          </cell>
          <cell r="D31" t="str">
            <v>인</v>
          </cell>
          <cell r="E31">
            <v>60289</v>
          </cell>
        </row>
        <row r="32">
          <cell r="B32" t="str">
            <v>벽돌(블럭)제작공</v>
          </cell>
          <cell r="D32" t="str">
            <v>인</v>
          </cell>
          <cell r="E32">
            <v>57286</v>
          </cell>
        </row>
        <row r="33">
          <cell r="B33" t="str">
            <v>변전전공</v>
          </cell>
          <cell r="D33" t="str">
            <v>인</v>
          </cell>
          <cell r="E33">
            <v>87939</v>
          </cell>
        </row>
        <row r="34">
          <cell r="B34" t="str">
            <v>보링공(지질조사)</v>
          </cell>
          <cell r="D34" t="str">
            <v>인</v>
          </cell>
          <cell r="E34">
            <v>48651</v>
          </cell>
        </row>
        <row r="35">
          <cell r="B35" t="str">
            <v>보안공</v>
          </cell>
          <cell r="D35" t="str">
            <v>인</v>
          </cell>
          <cell r="E35">
            <v>41597</v>
          </cell>
        </row>
        <row r="36">
          <cell r="B36" t="str">
            <v>보온공</v>
          </cell>
          <cell r="D36" t="str">
            <v>인</v>
          </cell>
          <cell r="E36">
            <v>51700</v>
          </cell>
        </row>
        <row r="37">
          <cell r="B37" t="str">
            <v>보일러공</v>
          </cell>
          <cell r="D37" t="str">
            <v>인</v>
          </cell>
          <cell r="E37">
            <v>46165</v>
          </cell>
        </row>
        <row r="38">
          <cell r="B38" t="str">
            <v>보통선원</v>
          </cell>
          <cell r="D38" t="str">
            <v>인</v>
          </cell>
          <cell r="E38">
            <v>49156</v>
          </cell>
        </row>
        <row r="39">
          <cell r="B39" t="str">
            <v>보통인부</v>
          </cell>
          <cell r="D39" t="str">
            <v>인</v>
          </cell>
          <cell r="E39">
            <v>34360</v>
          </cell>
        </row>
        <row r="40">
          <cell r="B40" t="str">
            <v>비계공</v>
          </cell>
          <cell r="D40" t="str">
            <v>인</v>
          </cell>
          <cell r="E40">
            <v>66149</v>
          </cell>
        </row>
        <row r="41">
          <cell r="B41" t="str">
            <v>샷시공</v>
          </cell>
          <cell r="D41" t="str">
            <v>인</v>
          </cell>
          <cell r="E41">
            <v>56652</v>
          </cell>
        </row>
        <row r="42">
          <cell r="B42" t="str">
            <v>석공</v>
          </cell>
          <cell r="D42" t="str">
            <v>인</v>
          </cell>
          <cell r="E42">
            <v>60879</v>
          </cell>
        </row>
        <row r="43">
          <cell r="B43" t="str">
            <v>선부</v>
          </cell>
          <cell r="D43" t="str">
            <v>인</v>
          </cell>
          <cell r="E43">
            <v>38787</v>
          </cell>
        </row>
        <row r="44">
          <cell r="B44" t="str">
            <v>송전전공</v>
          </cell>
          <cell r="D44" t="str">
            <v>인</v>
          </cell>
          <cell r="E44">
            <v>217032</v>
          </cell>
        </row>
        <row r="45">
          <cell r="B45" t="str">
            <v>송전활선전공</v>
          </cell>
          <cell r="D45" t="str">
            <v>인</v>
          </cell>
          <cell r="E45">
            <v>238668</v>
          </cell>
        </row>
        <row r="46">
          <cell r="B46" t="str">
            <v>시공측량사</v>
          </cell>
          <cell r="D46" t="str">
            <v>인</v>
          </cell>
          <cell r="E46">
            <v>50453</v>
          </cell>
        </row>
        <row r="47">
          <cell r="B47" t="str">
            <v>시공측량사조수</v>
          </cell>
          <cell r="D47" t="str">
            <v>인</v>
          </cell>
          <cell r="E47">
            <v>34386</v>
          </cell>
        </row>
        <row r="48">
          <cell r="B48" t="str">
            <v>시험보조수</v>
          </cell>
          <cell r="D48" t="str">
            <v>인</v>
          </cell>
          <cell r="E48">
            <v>31443</v>
          </cell>
        </row>
        <row r="49">
          <cell r="B49" t="str">
            <v>시험사1급</v>
          </cell>
          <cell r="D49" t="str">
            <v>인</v>
          </cell>
          <cell r="E49">
            <v>54542</v>
          </cell>
        </row>
        <row r="50">
          <cell r="B50" t="str">
            <v>시험사2급</v>
          </cell>
          <cell r="D50" t="str">
            <v>인</v>
          </cell>
          <cell r="E50">
            <v>42241</v>
          </cell>
        </row>
        <row r="51">
          <cell r="B51" t="str">
            <v>연마공</v>
          </cell>
          <cell r="D51" t="str">
            <v>인</v>
          </cell>
          <cell r="E51">
            <v>56884</v>
          </cell>
        </row>
        <row r="52">
          <cell r="B52" t="str">
            <v>용접공(일반)</v>
          </cell>
          <cell r="D52" t="str">
            <v>인</v>
          </cell>
          <cell r="E52">
            <v>59048</v>
          </cell>
        </row>
        <row r="53">
          <cell r="B53" t="str">
            <v>용접공(철도)</v>
          </cell>
          <cell r="D53" t="str">
            <v>인</v>
          </cell>
          <cell r="E53">
            <v>58398</v>
          </cell>
        </row>
        <row r="54">
          <cell r="B54" t="str">
            <v>운전사(기계)</v>
          </cell>
          <cell r="D54" t="str">
            <v>인</v>
          </cell>
          <cell r="E54">
            <v>47972</v>
          </cell>
        </row>
        <row r="55">
          <cell r="B55" t="str">
            <v>운전사(운반차)</v>
          </cell>
          <cell r="D55" t="str">
            <v>인</v>
          </cell>
          <cell r="E55">
            <v>53633</v>
          </cell>
        </row>
        <row r="56">
          <cell r="B56" t="str">
            <v>위생공</v>
          </cell>
          <cell r="D56" t="str">
            <v>인</v>
          </cell>
          <cell r="E56">
            <v>49691</v>
          </cell>
        </row>
        <row r="57">
          <cell r="B57" t="str">
            <v>유리공</v>
          </cell>
          <cell r="D57" t="str">
            <v>인</v>
          </cell>
          <cell r="E57">
            <v>56548</v>
          </cell>
        </row>
        <row r="58">
          <cell r="B58" t="str">
            <v>작업반장</v>
          </cell>
          <cell r="D58" t="str">
            <v>인</v>
          </cell>
          <cell r="E58">
            <v>57379</v>
          </cell>
        </row>
        <row r="59">
          <cell r="B59" t="str">
            <v>잠수부</v>
          </cell>
          <cell r="D59" t="str">
            <v>인</v>
          </cell>
          <cell r="E59">
            <v>85405</v>
          </cell>
        </row>
        <row r="60">
          <cell r="B60" t="str">
            <v>저압케이블전공</v>
          </cell>
          <cell r="D60" t="str">
            <v>인</v>
          </cell>
          <cell r="E60">
            <v>62694</v>
          </cell>
        </row>
        <row r="61">
          <cell r="B61" t="str">
            <v>전기공사기사1급</v>
          </cell>
          <cell r="D61" t="str">
            <v>인</v>
          </cell>
          <cell r="E61">
            <v>56924</v>
          </cell>
        </row>
        <row r="62">
          <cell r="B62" t="str">
            <v>전기공사기사2급</v>
          </cell>
          <cell r="D62" t="str">
            <v>인</v>
          </cell>
          <cell r="E62">
            <v>52819</v>
          </cell>
        </row>
        <row r="63">
          <cell r="B63" t="str">
            <v>절단공</v>
          </cell>
          <cell r="D63" t="str">
            <v>인</v>
          </cell>
          <cell r="E63">
            <v>61395</v>
          </cell>
        </row>
        <row r="64">
          <cell r="B64" t="str">
            <v>제도사</v>
          </cell>
          <cell r="D64" t="str">
            <v>인</v>
          </cell>
          <cell r="E64">
            <v>49792</v>
          </cell>
        </row>
        <row r="65">
          <cell r="B65" t="str">
            <v>제철축로공</v>
          </cell>
          <cell r="D65" t="str">
            <v>인</v>
          </cell>
          <cell r="E65">
            <v>92241</v>
          </cell>
        </row>
        <row r="66">
          <cell r="B66" t="str">
            <v>조경공</v>
          </cell>
          <cell r="D66" t="str">
            <v>인</v>
          </cell>
          <cell r="E66">
            <v>51756</v>
          </cell>
        </row>
        <row r="67">
          <cell r="B67" t="str">
            <v>조력공</v>
          </cell>
          <cell r="D67" t="str">
            <v>인</v>
          </cell>
          <cell r="E67">
            <v>39572</v>
          </cell>
        </row>
        <row r="68">
          <cell r="B68" t="str">
            <v>조림인부</v>
          </cell>
          <cell r="D68" t="str">
            <v>인</v>
          </cell>
          <cell r="E68">
            <v>44577</v>
          </cell>
        </row>
        <row r="69">
          <cell r="B69" t="str">
            <v>조적공</v>
          </cell>
          <cell r="D69" t="str">
            <v>인</v>
          </cell>
          <cell r="E69">
            <v>57968</v>
          </cell>
        </row>
        <row r="70">
          <cell r="B70" t="str">
            <v>준설선기관사</v>
          </cell>
          <cell r="D70" t="str">
            <v>인</v>
          </cell>
          <cell r="E70">
            <v>64781</v>
          </cell>
        </row>
        <row r="71">
          <cell r="B71" t="str">
            <v>준설선기관장</v>
          </cell>
          <cell r="D71" t="str">
            <v>인</v>
          </cell>
          <cell r="E71">
            <v>78016</v>
          </cell>
        </row>
        <row r="72">
          <cell r="B72" t="str">
            <v>준설선선장</v>
          </cell>
          <cell r="D72" t="str">
            <v>인</v>
          </cell>
          <cell r="E72">
            <v>79639</v>
          </cell>
        </row>
        <row r="73">
          <cell r="B73" t="str">
            <v>준설선운전사</v>
          </cell>
          <cell r="D73" t="str">
            <v>인</v>
          </cell>
          <cell r="E73">
            <v>61555</v>
          </cell>
        </row>
        <row r="74">
          <cell r="B74" t="str">
            <v>준설선전기사</v>
          </cell>
          <cell r="D74" t="str">
            <v>인</v>
          </cell>
          <cell r="E74">
            <v>58341</v>
          </cell>
        </row>
        <row r="75">
          <cell r="B75" t="str">
            <v>줄눈공</v>
          </cell>
          <cell r="D75" t="str">
            <v>인</v>
          </cell>
          <cell r="E75">
            <v>52633</v>
          </cell>
        </row>
        <row r="76">
          <cell r="B76" t="str">
            <v>지붕잇기공</v>
          </cell>
          <cell r="D76" t="str">
            <v>인</v>
          </cell>
          <cell r="E76">
            <v>67057</v>
          </cell>
        </row>
        <row r="77">
          <cell r="B77" t="str">
            <v>지적기능사1급</v>
          </cell>
          <cell r="D77" t="str">
            <v>인</v>
          </cell>
          <cell r="E77">
            <v>52771</v>
          </cell>
        </row>
        <row r="78">
          <cell r="B78" t="str">
            <v>지적기능사2급</v>
          </cell>
          <cell r="D78" t="str">
            <v>인</v>
          </cell>
          <cell r="E78">
            <v>37466</v>
          </cell>
        </row>
        <row r="79">
          <cell r="B79" t="str">
            <v>지적기사1급</v>
          </cell>
          <cell r="D79" t="str">
            <v>인</v>
          </cell>
          <cell r="E79">
            <v>88613</v>
          </cell>
        </row>
        <row r="80">
          <cell r="B80" t="str">
            <v>지적기사2급</v>
          </cell>
          <cell r="D80" t="str">
            <v>인</v>
          </cell>
          <cell r="E80">
            <v>74075</v>
          </cell>
        </row>
        <row r="81">
          <cell r="B81" t="str">
            <v>착암공</v>
          </cell>
          <cell r="D81" t="str">
            <v>인</v>
          </cell>
          <cell r="E81">
            <v>52818</v>
          </cell>
        </row>
        <row r="82">
          <cell r="B82" t="str">
            <v>창호목공</v>
          </cell>
          <cell r="D82" t="str">
            <v>인</v>
          </cell>
          <cell r="E82">
            <v>51776</v>
          </cell>
        </row>
        <row r="83">
          <cell r="B83" t="str">
            <v>철골공</v>
          </cell>
          <cell r="D83" t="str">
            <v>인</v>
          </cell>
          <cell r="E83">
            <v>64454</v>
          </cell>
        </row>
        <row r="84">
          <cell r="B84" t="str">
            <v>철공</v>
          </cell>
          <cell r="D84" t="str">
            <v>인</v>
          </cell>
          <cell r="E84">
            <v>63441</v>
          </cell>
        </row>
        <row r="85">
          <cell r="B85" t="str">
            <v>철근공</v>
          </cell>
          <cell r="D85" t="str">
            <v>인</v>
          </cell>
          <cell r="E85">
            <v>63607</v>
          </cell>
        </row>
        <row r="86">
          <cell r="B86" t="str">
            <v>철도신호공</v>
          </cell>
          <cell r="D86" t="str">
            <v>인</v>
          </cell>
          <cell r="E86">
            <v>86699</v>
          </cell>
        </row>
        <row r="87">
          <cell r="B87" t="str">
            <v>철판공</v>
          </cell>
          <cell r="D87" t="str">
            <v>인</v>
          </cell>
          <cell r="E87">
            <v>58465</v>
          </cell>
        </row>
        <row r="88">
          <cell r="B88" t="str">
            <v>측부</v>
          </cell>
          <cell r="D88" t="str">
            <v>인</v>
          </cell>
          <cell r="E88">
            <v>29428</v>
          </cell>
        </row>
        <row r="89">
          <cell r="B89" t="str">
            <v>치장벽돌공</v>
          </cell>
          <cell r="D89" t="str">
            <v>인</v>
          </cell>
          <cell r="E89">
            <v>61553</v>
          </cell>
        </row>
        <row r="90">
          <cell r="B90" t="str">
            <v>코킹공</v>
          </cell>
          <cell r="D90" t="str">
            <v>인</v>
          </cell>
          <cell r="E90">
            <v>53986</v>
          </cell>
        </row>
        <row r="91">
          <cell r="B91" t="str">
            <v>콘크리트공</v>
          </cell>
          <cell r="D91" t="str">
            <v>인</v>
          </cell>
          <cell r="E91">
            <v>62281</v>
          </cell>
        </row>
        <row r="92">
          <cell r="B92" t="str">
            <v>타일공</v>
          </cell>
          <cell r="D92" t="str">
            <v>인</v>
          </cell>
          <cell r="E92">
            <v>56533</v>
          </cell>
        </row>
        <row r="93">
          <cell r="B93" t="str">
            <v>통신기능사</v>
          </cell>
          <cell r="D93" t="str">
            <v>인</v>
          </cell>
          <cell r="E93">
            <v>73535</v>
          </cell>
        </row>
        <row r="94">
          <cell r="B94" t="str">
            <v>통신기사1급</v>
          </cell>
          <cell r="D94" t="str">
            <v>인</v>
          </cell>
          <cell r="E94">
            <v>89331</v>
          </cell>
        </row>
        <row r="95">
          <cell r="B95" t="str">
            <v>통신기사2급</v>
          </cell>
          <cell r="D95" t="str">
            <v>인</v>
          </cell>
          <cell r="E95">
            <v>85223</v>
          </cell>
        </row>
        <row r="96">
          <cell r="B96" t="str">
            <v>통신내선공</v>
          </cell>
          <cell r="D96" t="str">
            <v>인</v>
          </cell>
          <cell r="E96">
            <v>56623</v>
          </cell>
        </row>
        <row r="97">
          <cell r="B97" t="str">
            <v>통신설비공</v>
          </cell>
          <cell r="D97" t="str">
            <v>인</v>
          </cell>
          <cell r="E97">
            <v>68225</v>
          </cell>
        </row>
        <row r="98">
          <cell r="B98" t="str">
            <v>통신외선공</v>
          </cell>
          <cell r="D98" t="str">
            <v>인</v>
          </cell>
          <cell r="E98">
            <v>80630</v>
          </cell>
        </row>
        <row r="99">
          <cell r="B99" t="str">
            <v>통신케이블공</v>
          </cell>
          <cell r="D99" t="str">
            <v>인</v>
          </cell>
          <cell r="E99">
            <v>83279</v>
          </cell>
        </row>
        <row r="100">
          <cell r="B100" t="str">
            <v>특고압케이블전공</v>
          </cell>
          <cell r="D100" t="str">
            <v>인</v>
          </cell>
          <cell r="E100">
            <v>111738</v>
          </cell>
        </row>
        <row r="101">
          <cell r="B101" t="str">
            <v>특별인부</v>
          </cell>
          <cell r="D101" t="str">
            <v>인</v>
          </cell>
          <cell r="E101">
            <v>50160</v>
          </cell>
        </row>
        <row r="102">
          <cell r="B102" t="str">
            <v>특수비계공</v>
          </cell>
          <cell r="D102" t="str">
            <v>인</v>
          </cell>
          <cell r="E102">
            <v>66312</v>
          </cell>
        </row>
        <row r="103">
          <cell r="B103" t="str">
            <v>판넬조립공</v>
          </cell>
          <cell r="D103" t="str">
            <v>인</v>
          </cell>
          <cell r="E103">
            <v>58823</v>
          </cell>
        </row>
        <row r="104">
          <cell r="B104" t="str">
            <v>포설공</v>
          </cell>
          <cell r="D104" t="str">
            <v>인</v>
          </cell>
          <cell r="E104">
            <v>55613</v>
          </cell>
        </row>
        <row r="105">
          <cell r="B105" t="str">
            <v>포장공</v>
          </cell>
          <cell r="D105" t="str">
            <v>인</v>
          </cell>
          <cell r="E105">
            <v>63929</v>
          </cell>
        </row>
        <row r="106">
          <cell r="B106" t="str">
            <v>플랜트기계설치공</v>
          </cell>
          <cell r="D106" t="str">
            <v>인</v>
          </cell>
          <cell r="E106">
            <v>65612</v>
          </cell>
        </row>
        <row r="107">
          <cell r="B107" t="str">
            <v>플랜트배관공</v>
          </cell>
          <cell r="D107" t="str">
            <v>인</v>
          </cell>
          <cell r="E107">
            <v>63995</v>
          </cell>
        </row>
        <row r="108">
          <cell r="B108" t="str">
            <v>플랜트용접공</v>
          </cell>
          <cell r="D108" t="str">
            <v>인</v>
          </cell>
          <cell r="E108">
            <v>57021</v>
          </cell>
        </row>
        <row r="109">
          <cell r="B109" t="str">
            <v>플랜트전공</v>
          </cell>
          <cell r="D109" t="str">
            <v>인</v>
          </cell>
          <cell r="E109">
            <v>53292</v>
          </cell>
        </row>
        <row r="110">
          <cell r="B110" t="str">
            <v>플랜트제관공</v>
          </cell>
          <cell r="D110" t="str">
            <v>인</v>
          </cell>
          <cell r="E110">
            <v>53914</v>
          </cell>
        </row>
        <row r="111">
          <cell r="B111" t="str">
            <v>플랜트특수용접공</v>
          </cell>
          <cell r="D111" t="str">
            <v>인</v>
          </cell>
          <cell r="E111">
            <v>88272</v>
          </cell>
        </row>
        <row r="112">
          <cell r="B112" t="str">
            <v>할석공</v>
          </cell>
          <cell r="D112" t="str">
            <v>인</v>
          </cell>
          <cell r="E112">
            <v>65634</v>
          </cell>
        </row>
        <row r="113">
          <cell r="B113" t="str">
            <v>함석공</v>
          </cell>
          <cell r="D113" t="str">
            <v>인</v>
          </cell>
          <cell r="E113">
            <v>60537</v>
          </cell>
        </row>
        <row r="114">
          <cell r="B114" t="str">
            <v>현도사</v>
          </cell>
          <cell r="D114" t="str">
            <v>인</v>
          </cell>
          <cell r="E114">
            <v>60150</v>
          </cell>
        </row>
        <row r="115">
          <cell r="B115" t="str">
            <v>형틀목공</v>
          </cell>
          <cell r="D115" t="str">
            <v>인</v>
          </cell>
          <cell r="E115">
            <v>61483</v>
          </cell>
        </row>
        <row r="116">
          <cell r="B116" t="str">
            <v>화약취급공</v>
          </cell>
          <cell r="D116" t="str">
            <v>인</v>
          </cell>
          <cell r="E116">
            <v>70920</v>
          </cell>
        </row>
        <row r="117">
          <cell r="B117" t="str">
            <v>CPU시험기사</v>
          </cell>
          <cell r="D117" t="str">
            <v>인</v>
          </cell>
          <cell r="E117">
            <v>82349</v>
          </cell>
        </row>
        <row r="118">
          <cell r="B118" t="str">
            <v>H/W설치기사</v>
          </cell>
          <cell r="D118" t="str">
            <v>인</v>
          </cell>
          <cell r="E118">
            <v>83518</v>
          </cell>
        </row>
        <row r="119">
          <cell r="B119" t="str">
            <v>H/W시험기사</v>
          </cell>
          <cell r="D119" t="str">
            <v>인</v>
          </cell>
          <cell r="E119">
            <v>85899</v>
          </cell>
        </row>
        <row r="120">
          <cell r="B120" t="str">
            <v>S/W시험기사</v>
          </cell>
          <cell r="D120" t="str">
            <v>인</v>
          </cell>
          <cell r="E120">
            <v>87283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을 2"/>
      <sheetName val="을 1"/>
      <sheetName val="5.단가대비표"/>
      <sheetName val="노임"/>
      <sheetName val="노무비"/>
      <sheetName val="투찰내역"/>
      <sheetName val="S0"/>
      <sheetName val="자재단가"/>
      <sheetName val="기성내역"/>
      <sheetName val="2"/>
      <sheetName val="단가조사"/>
      <sheetName val="화재 탐지 설비"/>
      <sheetName val="NOMUBI"/>
      <sheetName val="sw1"/>
      <sheetName val="9GNG운반"/>
      <sheetName val="내역서"/>
      <sheetName val="기본단가표"/>
      <sheetName val="EQ"/>
      <sheetName val="실행철강하도"/>
      <sheetName val="ABUT수량-A1"/>
      <sheetName val="기계단가"/>
      <sheetName val="DATE"/>
      <sheetName val="99양배_(2)"/>
      <sheetName val="문화농문_(2)"/>
      <sheetName val="을_2"/>
      <sheetName val="을_1"/>
      <sheetName val="화재_탐지_설비"/>
      <sheetName val="5_단가대비표"/>
      <sheetName val="공종단가"/>
      <sheetName val="공량산출서"/>
      <sheetName val="PROCES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PROCESS"/>
      <sheetName val="노임"/>
      <sheetName val="내역"/>
      <sheetName val="노무비"/>
      <sheetName val="NOMUBI"/>
      <sheetName val="설비"/>
      <sheetName val="삼사견적서"/>
      <sheetName val="MDL"/>
      <sheetName val="노임단가"/>
      <sheetName val="양식"/>
      <sheetName val="sw1"/>
      <sheetName val="부하계산서"/>
      <sheetName val="투찰"/>
      <sheetName val="2"/>
      <sheetName val="내역서"/>
      <sheetName val="개요"/>
      <sheetName val="정부노임단가"/>
      <sheetName val="과천MAIN"/>
      <sheetName val="터널조도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____E_BAKUP_OLD_E_1760_1766_2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BAKUP_OLD_E_1760_1766_1766_1_2"/>
    </sheetNames>
    <sheetDataSet>
      <sheetData sheetId="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-총괄"/>
      <sheetName val="견적-내역"/>
      <sheetName val="__MAIN"/>
    </sheetNames>
    <sheetDataSet>
      <sheetData sheetId="0" refreshError="1"/>
      <sheetData sheetId="1">
        <row r="11">
          <cell r="W11">
            <v>3960000</v>
          </cell>
        </row>
        <row r="34">
          <cell r="W34">
            <v>5000000</v>
          </cell>
        </row>
      </sheetData>
      <sheetData sheetId="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I一般比"/>
      <sheetName val="견적-내역"/>
      <sheetName val="__MAIN"/>
      <sheetName val="N賃率-職"/>
      <sheetName val="과천MAIN"/>
      <sheetName val="J直材4"/>
      <sheetName val="견적"/>
      <sheetName val="인건-측정"/>
      <sheetName val="IMPEADENCE MAP 취수장"/>
      <sheetName val="노임"/>
      <sheetName val="OSM0809"/>
      <sheetName val="외자배분"/>
      <sheetName val="재1"/>
      <sheetName val="9903모빌랙및이중마루설치"/>
      <sheetName val="Sheet1"/>
      <sheetName val="Project Brief"/>
      <sheetName val="설비"/>
      <sheetName val="수량산출"/>
      <sheetName val="012803"/>
      <sheetName val="단가비교표"/>
      <sheetName val="갑지"/>
      <sheetName val="합천내역"/>
      <sheetName val="NOMUBI"/>
      <sheetName val="sw1"/>
      <sheetName val="내역서"/>
      <sheetName val="장비 (2)"/>
      <sheetName val="MOTOR"/>
      <sheetName val="MDL"/>
      <sheetName val="EP0618"/>
      <sheetName val="부하계산서"/>
      <sheetName val="TYPE-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변경내역서(표지)"/>
      <sheetName val="변경내역서(표지)"/>
      <sheetName val="갑지 (2)"/>
      <sheetName val="집계표(차량기지"/>
      <sheetName val="내역서"/>
      <sheetName val="산출서"/>
      <sheetName val="자재비단가산출서"/>
      <sheetName val="노무비단가산출서"/>
      <sheetName val="예총"/>
      <sheetName val="예산명세서"/>
      <sheetName val="설계명세서"/>
      <sheetName val="자료입력"/>
      <sheetName val="01.5.8 임시승강장."/>
      <sheetName val="소총괄표1"/>
      <sheetName val="수량산출"/>
      <sheetName val="__MAIN"/>
      <sheetName val="노무비 "/>
      <sheetName val="노무비"/>
      <sheetName val="단가"/>
      <sheetName val="工완성공사율"/>
      <sheetName val="노임단가"/>
      <sheetName val="철근량 검토"/>
      <sheetName val="갑지"/>
      <sheetName val="Sheet13"/>
      <sheetName val="Sheet14"/>
      <sheetName val="건축내역"/>
      <sheetName val="DATA"/>
      <sheetName val="확정실적"/>
      <sheetName val="MACRO(전선관)"/>
      <sheetName val="전기일위목록"/>
      <sheetName val="요율"/>
      <sheetName val="단가산출"/>
      <sheetName val="통합"/>
      <sheetName val="일위_파일"/>
      <sheetName val="기둥(원형)"/>
      <sheetName val="고창터널(고창방향)"/>
      <sheetName val="실행철강하도"/>
      <sheetName val="A 견적"/>
      <sheetName val="본체"/>
      <sheetName val="개요"/>
      <sheetName val="신설개소별 총집계표(동해-배전)"/>
      <sheetName val="안평역사 총집계"/>
      <sheetName val="한전고리-을"/>
      <sheetName val="과천MAIN"/>
      <sheetName val="내역단가"/>
      <sheetName val="일위단가"/>
      <sheetName val="Sheet1"/>
      <sheetName val="설계예산서"/>
      <sheetName val="일위집계"/>
      <sheetName val="가로등일위"/>
      <sheetName val="#REF"/>
      <sheetName val="토목"/>
      <sheetName val="일위대가"/>
      <sheetName val="내역"/>
      <sheetName val="6공구(당초)"/>
      <sheetName val="하수급견적대비"/>
      <sheetName val="투찰(하수)"/>
      <sheetName val="영동(D)"/>
      <sheetName val="데이타"/>
      <sheetName val="식재인부"/>
      <sheetName val="2.대외공문"/>
      <sheetName val="냉천부속동"/>
      <sheetName val="노임이"/>
      <sheetName val="NOMUBI"/>
      <sheetName val="수목표준대가"/>
      <sheetName val="품셈표"/>
      <sheetName val="LOAD"/>
      <sheetName val="2.냉난방설비공사"/>
      <sheetName val="7.자동제어공사"/>
      <sheetName val="일위대가 (100%)"/>
      <sheetName val="A갑지"/>
      <sheetName val="실행내역서 "/>
      <sheetName val="금융비용"/>
      <sheetName val="CTEMCOST"/>
      <sheetName val="전력"/>
      <sheetName val="9811"/>
      <sheetName val="전기"/>
      <sheetName val="PROCESS"/>
      <sheetName val="공문"/>
      <sheetName val="MOTOR"/>
      <sheetName val="견적-내역"/>
      <sheetName val="유기공정"/>
      <sheetName val="시운전연료"/>
      <sheetName val="분전함신설"/>
      <sheetName val="접지1종"/>
      <sheetName val="일반부표"/>
      <sheetName val="예정(3)"/>
      <sheetName val="동원(3)"/>
      <sheetName val="인건-측정"/>
      <sheetName val="일위대가(가설)"/>
      <sheetName val="노임"/>
      <sheetName val="제안서입력"/>
      <sheetName val="견적서"/>
      <sheetName val="절감계산"/>
      <sheetName val="H-PILE수량집계"/>
      <sheetName val="T13(P68~72,78)"/>
      <sheetName val="98수문일위"/>
      <sheetName val="터널조도"/>
      <sheetName val="9509"/>
      <sheetName val="설비"/>
      <sheetName val="부하(성남)"/>
      <sheetName val="부하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지 "/>
    </sheetNames>
    <sheetDataSet>
      <sheetData sheetId="0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전수탁비계산근거"/>
      <sheetName val="工완성공사율"/>
      <sheetName val="노무비단가"/>
      <sheetName val="한전수탁비 계산근거(20030101)"/>
      <sheetName val="토사(PE)"/>
      <sheetName val="ITEM"/>
      <sheetName val="을지"/>
      <sheetName val="빌딩 안내"/>
      <sheetName val="__MAIN"/>
      <sheetName val="우수"/>
      <sheetName val="부하(성남)"/>
      <sheetName val="COVER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급자재목록 (2)"/>
      <sheetName val="사급자재목록"/>
      <sheetName val="일위대가표"/>
      <sheetName val="공사원가계산서"/>
      <sheetName val="예산명세서"/>
      <sheetName val="설계명세서"/>
      <sheetName val="자료입력"/>
      <sheetName val="남대문빌딩"/>
      <sheetName val="내역서"/>
      <sheetName val="내역서1"/>
      <sheetName val="내역"/>
      <sheetName val="우수"/>
      <sheetName val="#REF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설비공사"/>
      <sheetName val="일위대가"/>
      <sheetName val="자재"/>
      <sheetName val="견적"/>
      <sheetName val="노무비"/>
      <sheetName val="산출근거 "/>
      <sheetName val="표지"/>
      <sheetName val="예비품 "/>
      <sheetName val="특수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명전자"/>
      <sheetName val="오성"/>
      <sheetName val="한국켐슨"/>
      <sheetName val="화재 탐지 설비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#REF"/>
      <sheetName val="직재"/>
      <sheetName val="일위대가(계측기설치)"/>
      <sheetName val="집계표"/>
      <sheetName val="1단계"/>
      <sheetName val="원하대비"/>
      <sheetName val="원도급"/>
      <sheetName val="하도급"/>
      <sheetName val="여과지동"/>
      <sheetName val="기초자료"/>
      <sheetName val="일위대가(가설)"/>
      <sheetName val="Macro(차단기)"/>
      <sheetName val="금액내역서"/>
      <sheetName val="운반공"/>
      <sheetName val="CT"/>
      <sheetName val="터파기및재료"/>
      <sheetName val="우성교간선"/>
      <sheetName val="제잡비"/>
      <sheetName val="충주"/>
      <sheetName val="화재 탐지 설비"/>
      <sheetName val="구례시"/>
      <sheetName val="서울대규장각(가시설흙막이)"/>
      <sheetName val="노임단가"/>
      <sheetName val="용량(1-2)"/>
      <sheetName val="관급단가"/>
      <sheetName val="터널조도"/>
      <sheetName val="호표"/>
      <sheetName val="약품설비"/>
      <sheetName val="약품공급2"/>
      <sheetName val="대치판정"/>
      <sheetName val="5.단가대비표"/>
      <sheetName val="내역서"/>
      <sheetName val="단면치수"/>
      <sheetName val="내역"/>
      <sheetName val="내역서(전기)"/>
      <sheetName val="공사비집계"/>
      <sheetName val="노무비단가"/>
      <sheetName val="자재단가"/>
      <sheetName val="T형( 파일기초) 공현1교"/>
      <sheetName val="전기단가조사서"/>
      <sheetName val="목록"/>
      <sheetName val="7.단가대비표"/>
      <sheetName val="물가대비표"/>
      <sheetName val="Sheet6"/>
      <sheetName val="JUCKEYK"/>
      <sheetName val="ABUT수량-A1"/>
      <sheetName val="요약&amp;결과"/>
      <sheetName val="단가"/>
      <sheetName val="일위대가"/>
      <sheetName val="개요"/>
      <sheetName val="Sens&amp;Anal"/>
      <sheetName val="총공사내역서"/>
      <sheetName val="Sheet1"/>
      <sheetName val="노임"/>
      <sheetName val="기본단가표"/>
      <sheetName val="을"/>
      <sheetName val="수량산출"/>
      <sheetName val="신우"/>
      <sheetName val="공사비증감"/>
      <sheetName val="품셈TABLE"/>
      <sheetName val="지급자재"/>
      <sheetName val="설비"/>
      <sheetName val="간선토공재집"/>
      <sheetName val="지선토공재집"/>
      <sheetName val="점상송수토공"/>
      <sheetName val="정암송수토공"/>
      <sheetName val="공량산출서"/>
      <sheetName val="내역서2안"/>
      <sheetName val="보할"/>
      <sheetName val="일위대가(1)"/>
      <sheetName val="중기조종사 단위단가"/>
      <sheetName val="산출내역서집계표"/>
      <sheetName val="장비단가"/>
      <sheetName val="기둥(원형)"/>
      <sheetName val="실행철강하도"/>
      <sheetName val="Zip_Code"/>
      <sheetName val="대비2"/>
      <sheetName val="인건비"/>
      <sheetName val="Sheet2"/>
      <sheetName val="원가서"/>
      <sheetName val="제경비율"/>
      <sheetName val="현장관리비"/>
      <sheetName val="하수급견적대비"/>
      <sheetName val="const."/>
      <sheetName val="건축공사"/>
      <sheetName val="총괄집계표"/>
      <sheetName val="참조"/>
      <sheetName val="재료값"/>
      <sheetName val="가설공사비"/>
      <sheetName val="공사개요"/>
      <sheetName val="물가자료"/>
      <sheetName val="물가시세"/>
      <sheetName val="입찰안"/>
      <sheetName val="시화점실행"/>
      <sheetName val="배관배선 단가조사"/>
      <sheetName val="일위대가집계"/>
      <sheetName val="노무비"/>
      <sheetName val="토목수량산출서 (3)"/>
      <sheetName val="D"/>
      <sheetName val="Sheet3"/>
      <sheetName val="Y-WORK"/>
      <sheetName val="단위수량"/>
      <sheetName val="원가계산서"/>
      <sheetName val="b_balju"/>
      <sheetName val="위치조서"/>
      <sheetName val="임시공사건"/>
      <sheetName val="자재일위(경)"/>
      <sheetName val="LU"/>
      <sheetName val="운반비요율"/>
      <sheetName val="우수"/>
      <sheetName val="관거공사비"/>
      <sheetName val="8.석축단위(H=1.5M)"/>
      <sheetName val="일위대가(여기까지)"/>
      <sheetName val="6PILE  (돌출)"/>
      <sheetName val="참고사항"/>
      <sheetName val="골조시행"/>
      <sheetName val="산출근거"/>
      <sheetName val="노임 단가"/>
      <sheetName val="양여간철거합산"/>
      <sheetName val="여A1"/>
      <sheetName val="DATA"/>
      <sheetName val="노무,재료"/>
      <sheetName val="수로단위수량"/>
      <sheetName val="포장(수량)-관로부"/>
      <sheetName val="자재운반단가일람표"/>
      <sheetName val="일위대가목차"/>
      <sheetName val="WORK"/>
      <sheetName val="유기공정"/>
      <sheetName val="수량산출서"/>
      <sheetName val="내역서(기성청구)"/>
      <sheetName val="계산"/>
      <sheetName val="표지"/>
      <sheetName val="9GNG운반"/>
      <sheetName val="날개벽수량표"/>
      <sheetName val="피벗테이블데이터분석"/>
      <sheetName val="평균높이산출근거"/>
      <sheetName val="횡배수관위치조서"/>
      <sheetName val="시운전연료비"/>
      <sheetName val="옥외외등집계표"/>
      <sheetName val="포장공"/>
      <sheetName val="단위단가"/>
      <sheetName val="중동상가"/>
      <sheetName val="배수공"/>
      <sheetName val="DESIGN_CRETERIA"/>
      <sheetName val="과천MAIN"/>
      <sheetName val="현장별"/>
      <sheetName val="정보매체A동"/>
      <sheetName val="부대비율"/>
      <sheetName val="망미"/>
      <sheetName val="PNLIST"/>
      <sheetName val="단가대비표(SYS)"/>
      <sheetName val="차액보증"/>
      <sheetName val="제1장-5"/>
      <sheetName val="환율change"/>
      <sheetName val="BOX-1510"/>
      <sheetName val="INPUT"/>
      <sheetName val="한강운반비"/>
      <sheetName val="집 계 표"/>
      <sheetName val="신천3호용수로"/>
      <sheetName val="부대내역"/>
      <sheetName val="단가산출"/>
      <sheetName val="토사(PE)"/>
      <sheetName val="1호인버트수량"/>
      <sheetName val="SORCE1"/>
      <sheetName val="가시설단위수량"/>
      <sheetName val="96보완계획7.12"/>
      <sheetName val="내역서적용수량"/>
      <sheetName val="Xunit (단위환산)"/>
      <sheetName val="순성토"/>
      <sheetName val="I一般比"/>
      <sheetName val="C-노임단가"/>
      <sheetName val="工완성공사율"/>
      <sheetName val="대가표(품셈)"/>
      <sheetName val="J直材4"/>
      <sheetName val="Sheet9"/>
      <sheetName val="견적서을지"/>
      <sheetName val="3련 BOX"/>
      <sheetName val="유림골조"/>
      <sheetName val="총괄표"/>
      <sheetName val="YES-T"/>
      <sheetName val="역무용(산출)"/>
      <sheetName val="철거수량(전송)"/>
      <sheetName val="을(1차)"/>
      <sheetName val="입고장부 (4)"/>
      <sheetName val="조건표"/>
      <sheetName val="969910( R)"/>
      <sheetName val="본사인상전"/>
      <sheetName val="기기공수"/>
      <sheetName val="__MAIN"/>
      <sheetName val="PROJECT BRIEF"/>
      <sheetName val="변경서식"/>
      <sheetName val="입력시트"/>
      <sheetName val="BSD (2)"/>
      <sheetName val=" HIT-&gt;HMC 견적(3900)"/>
      <sheetName val="빌딩 안내"/>
      <sheetName val="철근집계표"/>
      <sheetName val="경"/>
      <sheetName val="98연계표"/>
      <sheetName val="견적-내역"/>
      <sheetName val="Sheet7"/>
      <sheetName val="수안보-MBR1"/>
      <sheetName val="사전공사"/>
      <sheetName val="재료비"/>
      <sheetName val="VXXXXX"/>
      <sheetName val="월별수입"/>
      <sheetName val="샘플표지"/>
      <sheetName val="빗물받이(910-510-410)"/>
      <sheetName val="20관리비율"/>
      <sheetName val="기계경비산출기준"/>
      <sheetName val="굴착깊이(주배관)"/>
      <sheetName val="온도보정계수"/>
      <sheetName val="TEMP1"/>
      <sheetName val="TEMP2"/>
      <sheetName val="BS"/>
      <sheetName val="PL"/>
      <sheetName val="총괄내역서"/>
      <sheetName val="BOQ.vts"/>
      <sheetName val="설계예산서"/>
      <sheetName val="플랜트 설치"/>
      <sheetName val="주경기-오배수"/>
      <sheetName val="PAINT"/>
      <sheetName val="DATE"/>
      <sheetName val="Proposal"/>
      <sheetName val="입력쉬트"/>
      <sheetName val="제4절-1"/>
      <sheetName val="IT-BAT"/>
      <sheetName val="2000전체분"/>
      <sheetName val="2000년1차"/>
      <sheetName val="납부서"/>
      <sheetName val="환산"/>
      <sheetName val="기본사항"/>
      <sheetName val="입력"/>
      <sheetName val="MCC제원"/>
      <sheetName val="견적"/>
      <sheetName val="선급금신청서"/>
      <sheetName val="건설산출"/>
      <sheetName val="5.정산서"/>
      <sheetName val="옥외등신설"/>
      <sheetName val="저케CV22신설"/>
      <sheetName val="저케CV38신설"/>
      <sheetName val="저케CV8신설"/>
      <sheetName val="접지3종"/>
      <sheetName val="단가표"/>
      <sheetName val="공종별공사내용 "/>
      <sheetName val="Data&amp;Result"/>
      <sheetName val="1.변압기용량"/>
      <sheetName val="Table"/>
      <sheetName val="NO.3.PTA PLANT SD COST"/>
      <sheetName val="영동(D)"/>
      <sheetName val="이토변실(A3-LINE)"/>
      <sheetName val="일위"/>
      <sheetName val="추가예산"/>
      <sheetName val="울산"/>
      <sheetName val="사다리"/>
      <sheetName val="3.바닥판설계"/>
      <sheetName val="파이프류"/>
      <sheetName val="일위대가표"/>
      <sheetName val="수량집계"/>
      <sheetName val="유동표"/>
      <sheetName val="3.공통공사대비"/>
      <sheetName val="설직재-1"/>
      <sheetName val="예가표"/>
      <sheetName val="메뉴"/>
      <sheetName val="N賃率-職"/>
      <sheetName val="DATA1"/>
      <sheetName val="장흥-을지"/>
      <sheetName val="TSC배분"/>
      <sheetName val="청천내"/>
      <sheetName val="조건"/>
      <sheetName val="배수관연장조서"/>
      <sheetName val="Macro1"/>
      <sheetName val="외자배분"/>
      <sheetName val="외자내역"/>
      <sheetName val="인원표"/>
      <sheetName val="기성금내역서"/>
      <sheetName val="기초코드"/>
      <sheetName val="부하계산서"/>
      <sheetName val="예산조서"/>
      <sheetName val="FCS"/>
      <sheetName val="Rack별표준물량"/>
      <sheetName val="기계공사"/>
      <sheetName val="공사비총"/>
      <sheetName val="_REF"/>
      <sheetName val="단가산출서"/>
      <sheetName val="XL4Poppy"/>
      <sheetName val="LD"/>
      <sheetName val="데이타"/>
      <sheetName val="Macro(전선)"/>
      <sheetName val="일반수량"/>
      <sheetName val="ELECTRIC"/>
      <sheetName val="SCHEDULE"/>
      <sheetName val="CTEMCOST"/>
      <sheetName val="FLANGE"/>
      <sheetName val="현황CODE"/>
      <sheetName val="손익현황"/>
      <sheetName val="BOX"/>
      <sheetName val="제조노임"/>
      <sheetName val="LOPCALC"/>
      <sheetName val="케이블류 OLD"/>
      <sheetName val="갑"/>
      <sheetName val="착공내역서"/>
      <sheetName val="하도급원가계산총괄표(식재)"/>
      <sheetName val="단중표"/>
      <sheetName val="기초단가"/>
      <sheetName val="청주-교대(A1)"/>
      <sheetName val="자재목록"/>
      <sheetName val="중기목록"/>
      <sheetName val="COPING"/>
      <sheetName val="POOM_MOTO"/>
      <sheetName val="POOM_MOTO2"/>
      <sheetName val="내역표지"/>
      <sheetName val="환경평가"/>
      <sheetName val="인구"/>
      <sheetName val="기계경비(시간당)"/>
      <sheetName val="CT(General)"/>
      <sheetName val="자료"/>
      <sheetName val="밸브설치"/>
      <sheetName val="수량인공"/>
      <sheetName val="산출내역서"/>
      <sheetName val="인건-측정"/>
      <sheetName val="대비"/>
      <sheetName val="공사노임"/>
      <sheetName val="대공종"/>
      <sheetName val="Param"/>
      <sheetName val="부하(성남)"/>
      <sheetName val="동원(3)"/>
      <sheetName val="예정(3)"/>
      <sheetName val="내역 (2)"/>
      <sheetName val="주형"/>
      <sheetName val="방수"/>
      <sheetName val="5.전사투자계획종함안"/>
      <sheetName val="ALINE"/>
      <sheetName val="98지급계획"/>
      <sheetName val="옥외배관기본공량"/>
      <sheetName val="연습"/>
      <sheetName val="단가산출(기계)"/>
      <sheetName val="단가 및 재료비"/>
      <sheetName val="단가산출2"/>
      <sheetName val="단가산출1"/>
      <sheetName val="중기사용료산출근거"/>
      <sheetName val="공사비"/>
      <sheetName val="3ND 64M"/>
      <sheetName val="국산화"/>
      <sheetName val="설계조건"/>
      <sheetName val="TB-내역서"/>
      <sheetName val="적용단위길이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공사원가계산서"/>
      <sheetName val="工완성공사율"/>
      <sheetName val="Sheet1"/>
      <sheetName val="원가계산서"/>
      <sheetName val="빌딩 안내"/>
      <sheetName val="Macro(차단기)"/>
      <sheetName val="화재 탐지 설비"/>
      <sheetName val="97물량"/>
      <sheetName val="인건-측정"/>
      <sheetName val="노임"/>
      <sheetName val="예산서"/>
      <sheetName val="969910( R)"/>
      <sheetName val="우수"/>
      <sheetName val="98지급계획"/>
      <sheetName val="225-5"/>
      <sheetName val="예정(3)"/>
      <sheetName val="동원(3)"/>
      <sheetName val="DATA"/>
      <sheetName val="인원표"/>
      <sheetName val="cost"/>
      <sheetName val="직재"/>
      <sheetName val="과천MAIN"/>
      <sheetName val="입고장부 (4)"/>
      <sheetName val="__MAIN"/>
      <sheetName val="I一般比"/>
      <sheetName val="N賃率-職"/>
      <sheetName val="증감대비"/>
      <sheetName val="수량산출"/>
      <sheetName val="사전공사"/>
      <sheetName val="ABUT수량-A1"/>
      <sheetName val="노무비"/>
      <sheetName val="Sheet7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969910( R)"/>
      <sheetName val="인건-측정"/>
      <sheetName val="산출내역서"/>
      <sheetName val="견적"/>
      <sheetName val="工완성공사율"/>
      <sheetName val="과천MAIN"/>
      <sheetName val="97물량"/>
      <sheetName val="빌딩 안내"/>
      <sheetName val="외주비"/>
      <sheetName val="DATA"/>
      <sheetName val="Sheet1"/>
      <sheetName val="원가계산서"/>
      <sheetName val="cost"/>
      <sheetName val="ABUT수량-A1"/>
      <sheetName val="인원표"/>
      <sheetName val="Pricing Table"/>
      <sheetName val="우수"/>
      <sheetName val="실행철강하도"/>
      <sheetName val="COVER"/>
      <sheetName val="견적-내역"/>
    </sheetNames>
    <sheetDataSet>
      <sheetData sheetId="0" refreshError="1">
        <row r="49">
          <cell r="G49">
            <v>21629409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내역서"/>
      <sheetName val="커벤션센타"/>
      <sheetName val="N賃率-職"/>
      <sheetName val="Macro(차단기)"/>
      <sheetName val="예산서"/>
      <sheetName val="원가계산서"/>
      <sheetName val="cost"/>
      <sheetName val="화재 탐지 설비"/>
      <sheetName val="우수"/>
      <sheetName val="sheet1"/>
      <sheetName val="요율"/>
      <sheetName val="교각1"/>
      <sheetName val="설계서(본관)"/>
      <sheetName val="1안"/>
      <sheetName val="직노"/>
      <sheetName val="품셈"/>
      <sheetName val="공사원가계산서"/>
      <sheetName val="코드일람표2001년10월"/>
      <sheetName val="노임단가"/>
      <sheetName val="기계경비(시간당)"/>
      <sheetName val="13LPMCC"/>
      <sheetName val="약품공급2"/>
      <sheetName val="간이설계(4-15)"/>
      <sheetName val="일위대가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노임"/>
      <sheetName val="수배전예산서(E)"/>
      <sheetName val="화재 탐지 설비"/>
      <sheetName val="과천MAIN"/>
      <sheetName val="#REF"/>
      <sheetName val="C-노임단가"/>
      <sheetName val="터널조도"/>
      <sheetName val="대치판정"/>
      <sheetName val="코드표"/>
      <sheetName val="실행철강하도"/>
      <sheetName val="JUCK"/>
      <sheetName val="Sheet1"/>
      <sheetName val="내역서"/>
      <sheetName val="Macro(차단기)"/>
      <sheetName val="데리네이타현황"/>
      <sheetName val="빌딩 안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사"/>
      <sheetName val="건축부 (2)"/>
      <sheetName val="표지"/>
      <sheetName val="갑지"/>
      <sheetName val="총괄"/>
      <sheetName val="건축부"/>
      <sheetName val="전기부"/>
      <sheetName val="工완성공사율"/>
      <sheetName val="화재 탐지 설비"/>
      <sheetName val="견적-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2"/>
      <sheetName val="갑지"/>
      <sheetName val="원가계산서"/>
      <sheetName val="을지"/>
      <sheetName val="내역서 "/>
      <sheetName val="인건비"/>
      <sheetName val="기초산출"/>
      <sheetName val="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총괄내역 "/>
      <sheetName val="합산원가계산서 "/>
      <sheetName val="원가계산서(가설)"/>
      <sheetName val="원가계산서(R.A)"/>
      <sheetName val="원가계산서(철골)"/>
      <sheetName val="원가계산서(방수)"/>
      <sheetName val="원가계산서(석)"/>
      <sheetName val="원가계산서(금속-1,2,3)"/>
      <sheetName val="원가계산서(AL,ST'L창호)"/>
      <sheetName val="원가계산서(유리)"/>
      <sheetName val="원가계산서(설비)"/>
      <sheetName val="부대입찰내역"/>
      <sheetName val="지급자재내역"/>
      <sheetName val="EACT10"/>
      <sheetName val="하도급사항"/>
      <sheetName val="산출별지"/>
      <sheetName val="laroux"/>
      <sheetName val="공사비집계 (2)"/>
      <sheetName val="공사비집계"/>
      <sheetName val="공통가설분류"/>
      <sheetName val="전기공사일위대가"/>
      <sheetName val="I一般比"/>
      <sheetName val="내역서"/>
      <sheetName val="견적서"/>
      <sheetName val="을지"/>
      <sheetName val="증감대비"/>
      <sheetName val="Sheet6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__MAIN"/>
      <sheetName val="환율"/>
      <sheetName val="수량집계"/>
      <sheetName val="빌딩 안내"/>
      <sheetName val="일위(PN)"/>
      <sheetName val="2.대외공문"/>
      <sheetName val="조명투자및환수계획"/>
      <sheetName val="제조중간결과"/>
      <sheetName val="SG"/>
      <sheetName val="전기"/>
      <sheetName val="견적을"/>
      <sheetName val="설계산출표지"/>
      <sheetName val="입고장부 (4)"/>
      <sheetName val="노무비단가"/>
      <sheetName val="3도로"/>
      <sheetName val="신규일위대가"/>
      <sheetName val="제진기"/>
      <sheetName val="일위대가(계측기설치)"/>
      <sheetName val="거창가조초등타견적(하이)"/>
      <sheetName val="동원(3)"/>
      <sheetName val="예정(3)"/>
      <sheetName val="내역서"/>
      <sheetName val="cost"/>
      <sheetName val="INPUTDATA"/>
      <sheetName val="집계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__MAIN"/>
      <sheetName val="#REF"/>
      <sheetName val="일위대가"/>
      <sheetName val="2.대외공문"/>
      <sheetName val="부대내역"/>
      <sheetName val="견적기본FORM"/>
      <sheetName val="빌딩 안내"/>
      <sheetName val="SG"/>
      <sheetName val="단가산출"/>
      <sheetName val="일위목록"/>
      <sheetName val="요율"/>
      <sheetName val="도"/>
      <sheetName val="자재단가"/>
      <sheetName val="IW-LIST"/>
      <sheetName val="내역"/>
      <sheetName val="sw1"/>
      <sheetName val="NOMUBI"/>
      <sheetName val="정류기"/>
      <sheetName val="1~3월통계,정보"/>
      <sheetName val="전략수주잔(3-31)"/>
      <sheetName val="갑지(추정)"/>
      <sheetName val="내역서"/>
      <sheetName val="조내역"/>
      <sheetName val="일위(PN)"/>
      <sheetName val="일위"/>
      <sheetName val="교통대책내역"/>
      <sheetName val="표지 (2)"/>
      <sheetName val="I一般比"/>
      <sheetName val="단가사정"/>
      <sheetName val="MACRO(전선관)"/>
      <sheetName val="S0"/>
      <sheetName val="401"/>
      <sheetName val="HVAC"/>
      <sheetName val="천마갑지"/>
      <sheetName val="기성금내역서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LANGUAGE"/>
      <sheetName val="대로근거"/>
      <sheetName val="중로근거"/>
      <sheetName val="공사노임"/>
      <sheetName val="단가대비표(SYS)"/>
      <sheetName val="제조노임"/>
      <sheetName val="7.경제성결과"/>
      <sheetName val="지명송금"/>
      <sheetName val="불출요청"/>
      <sheetName val="환율"/>
      <sheetName val="Component Description"/>
      <sheetName val="노무비단가"/>
      <sheetName val="동해title"/>
      <sheetName val="DI-ESTI"/>
      <sheetName val="DATASPEC(VT1)"/>
      <sheetName val="자료입력"/>
      <sheetName val="화재 탐지 설비"/>
      <sheetName val="실행내역서 "/>
      <sheetName val="가설공사비"/>
      <sheetName val="부하(성남)"/>
      <sheetName val="제진기"/>
      <sheetName val="Macro(차단기)"/>
      <sheetName val="HV, LV, CONTROL CABLE"/>
      <sheetName val="시설일위"/>
      <sheetName val="데이타"/>
      <sheetName val="DATA"/>
      <sheetName val="工완성공사율"/>
      <sheetName val="수량산출"/>
      <sheetName val="여과지동"/>
      <sheetName val="기초자료"/>
      <sheetName val="물가시세"/>
      <sheetName val="갑지"/>
      <sheetName val="(A)내역서"/>
      <sheetName val="2000전체분"/>
      <sheetName val="2000년1차"/>
      <sheetName val="식재인부"/>
      <sheetName val="기초일위"/>
      <sheetName val="조명일위"/>
      <sheetName val="RCSPlan"/>
      <sheetName val="터널조도"/>
      <sheetName val="수배전반 을지"/>
      <sheetName val="일위대가(계측기설치)"/>
      <sheetName val="MCC제원"/>
      <sheetName val="일위대가표"/>
      <sheetName val="74,539,000 (2.22)"/>
      <sheetName val="인건비 "/>
      <sheetName val="방송(체육관)"/>
      <sheetName val="견적을"/>
      <sheetName val="전기공사일위대가"/>
      <sheetName val="부하계산서"/>
      <sheetName val="총괄"/>
      <sheetName val="내역(을)"/>
      <sheetName val="견적조건"/>
      <sheetName val="과천MAIN"/>
      <sheetName val="약품공급2"/>
      <sheetName val="단가표"/>
      <sheetName val="주경기-오배수"/>
      <sheetName val="접지수량"/>
      <sheetName val="노임단가"/>
      <sheetName val="가로등"/>
      <sheetName val="L1"/>
      <sheetName val="중기일위대가"/>
      <sheetName val="미드수량"/>
      <sheetName val="WORK"/>
      <sheetName val="날개벽수량표"/>
      <sheetName val="8.PILE  (돌출)"/>
      <sheetName val="자재"/>
      <sheetName val="설계산출표지"/>
      <sheetName val="타견적(을)"/>
      <sheetName val="단위수량"/>
      <sheetName val="6PILE  (돌출)"/>
      <sheetName val="공사원가계산서"/>
      <sheetName val="BID"/>
      <sheetName val="공용정보"/>
      <sheetName val="Sheet2"/>
      <sheetName val="샘플표지"/>
      <sheetName val="산출내역서집계표"/>
      <sheetName val="DATE"/>
      <sheetName val="인건-측정"/>
      <sheetName val="정부노임단가"/>
      <sheetName val="철근단면적"/>
      <sheetName val="표지"/>
      <sheetName val="토목주소"/>
      <sheetName val="기초자료입력"/>
      <sheetName val="05년"/>
      <sheetName val="설계조건"/>
      <sheetName val="재료값"/>
      <sheetName val="남양시작동010313100%"/>
      <sheetName val="wall"/>
      <sheetName val="노임,재료비"/>
      <sheetName val="SLAB"/>
      <sheetName val="suk(mac)"/>
      <sheetName val="1.설계기준"/>
      <sheetName val="건축내역"/>
      <sheetName val="노무비"/>
      <sheetName val="설계내역"/>
      <sheetName val="DATA1"/>
      <sheetName val="제품정보"/>
      <sheetName val="방송"/>
      <sheetName val="노무비산출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성"/>
      <sheetName val="대명전자"/>
      <sheetName val="한국켐슨"/>
      <sheetName val="일위대가(가설)"/>
      <sheetName val="EP0618"/>
      <sheetName val="일위대가"/>
      <sheetName val="내역"/>
      <sheetName val="견적서(8.14)"/>
      <sheetName val="#REF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대치판정"/>
      <sheetName val="일위대가목차"/>
      <sheetName val="EP0618"/>
      <sheetName val="내역서"/>
    </sheetNames>
    <sheetDataSet>
      <sheetData sheetId="0"/>
      <sheetData sheetId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DATA"/>
      <sheetName val="남대문빌딩"/>
      <sheetName val="단가대비표"/>
      <sheetName val="검수고1-1층"/>
      <sheetName val="대치판정"/>
      <sheetName val="단위일위"/>
      <sheetName val="한일양산"/>
      <sheetName val="Sheet4"/>
      <sheetName val="노무비 "/>
      <sheetName val="일위대가목차"/>
      <sheetName val="도체종-상수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총괄집계표"/>
      <sheetName val="노무비"/>
      <sheetName val="일위대가표 "/>
      <sheetName val="1단계"/>
      <sheetName val="수목표준대가"/>
      <sheetName val="실행대비"/>
      <sheetName val="자재단가"/>
      <sheetName val="건축내역"/>
      <sheetName val="기자재비"/>
      <sheetName val="수목집계"/>
      <sheetName val="관수"/>
      <sheetName val="내역서"/>
      <sheetName val="산출내역서"/>
      <sheetName val="원가서"/>
      <sheetName val="TRE TABLE"/>
      <sheetName val="진입도로"/>
      <sheetName val="const."/>
      <sheetName val="을지"/>
      <sheetName val="코드표"/>
      <sheetName val="총괄"/>
      <sheetName val="수목데이타 "/>
      <sheetName val="노임단가"/>
      <sheetName val="DATE"/>
      <sheetName val="내역"/>
      <sheetName val="2000년1차"/>
      <sheetName val="차수공개요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  <row r="10">
          <cell r="B10" t="str">
            <v>장 석 우 (인)</v>
          </cell>
        </row>
        <row r="11">
          <cell r="B11" t="str">
            <v>김 영 수 (인)</v>
          </cell>
        </row>
        <row r="12">
          <cell r="B12" t="str">
            <v>1997.  9.   .</v>
          </cell>
        </row>
        <row r="13">
          <cell r="B13" t="str">
            <v xml:space="preserve">  착   공 : 1997년  9월   일</v>
          </cell>
        </row>
        <row r="14">
          <cell r="B14" t="str">
            <v xml:space="preserve">  준   공 : 1997년 10월   일    착공후  30   일</v>
          </cell>
        </row>
        <row r="16">
          <cell r="B16" t="str">
            <v xml:space="preserve">  수.유.구.수 ( 54 - 1 - 7 )</v>
          </cell>
        </row>
      </sheetData>
      <sheetData sheetId="2" refreshError="1"/>
      <sheetData sheetId="3" refreshError="1"/>
      <sheetData sheetId="4" refreshError="1">
        <row r="81">
          <cell r="J81">
            <v>31784717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을"/>
      <sheetName val="두성표지"/>
      <sheetName val="중앙"/>
      <sheetName val="두성"/>
      <sheetName val="내역서"/>
      <sheetName val="일위_파일"/>
      <sheetName val="설계명세서"/>
      <sheetName val="예산명세서"/>
      <sheetName val="자료입력"/>
      <sheetName val="DATA"/>
      <sheetName val="단가산출"/>
      <sheetName val="일위대가목차"/>
      <sheetName val="DATA-UPS"/>
      <sheetName val="EP0618"/>
      <sheetName val="99 조정금액"/>
      <sheetName val="DATE"/>
      <sheetName val="주요재료비(원본)"/>
      <sheetName val="2.대외공문"/>
      <sheetName val="MOTOR"/>
      <sheetName val="집계표"/>
      <sheetName val="노임단가"/>
      <sheetName val="갑지"/>
      <sheetName val="일위대가표"/>
      <sheetName val="원가산출서"/>
      <sheetName val="산출내역서집계표"/>
      <sheetName val="노은타견"/>
      <sheetName val="Macro1"/>
      <sheetName val="집수정(600-700)"/>
      <sheetName val="총집계표"/>
      <sheetName val="대치판정"/>
      <sheetName val="일위대가"/>
      <sheetName val="공사원가계산서"/>
      <sheetName val="상 부"/>
      <sheetName val="목차"/>
      <sheetName val="도체종-상수표"/>
      <sheetName val="총괄집계표"/>
      <sheetName val="원본1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EP0618"/>
      <sheetName val="DATA(VTL)"/>
      <sheetName val="총괄표"/>
      <sheetName val="중강당 내역"/>
      <sheetName val="교대"/>
      <sheetName val="일위대가목차"/>
      <sheetName val="과천MAIN"/>
      <sheetName val="총괄집계표"/>
      <sheetName val="일위목록"/>
      <sheetName val="요율"/>
      <sheetName val="DATA-UPS"/>
      <sheetName val="상 부"/>
      <sheetName val="내역서"/>
      <sheetName val="DATA"/>
      <sheetName val="GI-LIST"/>
      <sheetName val="집수정(600-700)"/>
      <sheetName val="예정(3)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Price List"/>
      <sheetName val="직재"/>
      <sheetName val="설계명세서"/>
      <sheetName val="예산명세서"/>
      <sheetName val="자료입력"/>
      <sheetName val="1.동력공사"/>
      <sheetName val="대치판정"/>
      <sheetName val="기기리스트"/>
      <sheetName val="__MAIN"/>
      <sheetName val="N賃率-職"/>
      <sheetName val="내역서 양식큰거1"/>
      <sheetName val="Edit"/>
      <sheetName val="제수변수량"/>
      <sheetName val="부하계산서"/>
      <sheetName val="공사원가계산서"/>
      <sheetName val="물가시세"/>
      <sheetName val="수량산출"/>
      <sheetName val="환율"/>
      <sheetName val="현장경비"/>
      <sheetName val="일위집계(기존)"/>
      <sheetName val="I一般比"/>
      <sheetName val="#REF"/>
      <sheetName val="한일양산"/>
      <sheetName val="EL90"/>
      <sheetName val="빌딩 안내"/>
      <sheetName val="을"/>
      <sheetName val="설계산출표지"/>
      <sheetName val="SG"/>
      <sheetName val="MACRO(MCC)"/>
      <sheetName val="가도공"/>
      <sheetName val="J直材4"/>
      <sheetName val="기초자료입력"/>
      <sheetName val="단락전류-A"/>
      <sheetName val="ABUT수량-A1"/>
      <sheetName val="DATE"/>
      <sheetName val="D-623D"/>
      <sheetName val="member design"/>
      <sheetName val="design criteria"/>
      <sheetName val="working load at the btm ft."/>
      <sheetName val="plan&amp;section of foundation"/>
      <sheetName val="자재단가"/>
      <sheetName val="일위대가"/>
      <sheetName val="일위단가"/>
      <sheetName val="전체"/>
      <sheetName val="갑지1"/>
      <sheetName val="내역1"/>
      <sheetName val="연부97-1"/>
      <sheetName val="G.R300경비"/>
      <sheetName val="건축내역서"/>
      <sheetName val="재집"/>
      <sheetName val="집계표"/>
      <sheetName val="설비내역서"/>
      <sheetName val="전기내역서"/>
      <sheetName val="교대(A1)"/>
      <sheetName val="내역"/>
      <sheetName val="기존단가 (2)"/>
      <sheetName val="단"/>
      <sheetName val="정부노임단가"/>
      <sheetName val="분전함신설"/>
      <sheetName val="접지1종"/>
      <sheetName val="내역(정지)"/>
      <sheetName val="우수공"/>
      <sheetName val="건축내역"/>
      <sheetName val="MOTOR"/>
      <sheetName val="tggwan(mac)"/>
      <sheetName val="재료값"/>
      <sheetName val="SUMMARY"/>
      <sheetName val="노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내역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  <sheetName val="바.한일양산"/>
      <sheetName val="내역서1"/>
      <sheetName val="일위대가목차"/>
      <sheetName val="화재 탐지 설비"/>
      <sheetName val="DATA"/>
      <sheetName val="기기리스트"/>
      <sheetName val="내역서"/>
      <sheetName val="동해title"/>
      <sheetName val="견적조건"/>
      <sheetName val="총괄표"/>
      <sheetName val="중강당 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7">
          <cell r="B7" t="str">
            <v>철거공사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연습"/>
      <sheetName val="대치판정"/>
      <sheetName val="일위대가"/>
      <sheetName val="직노"/>
      <sheetName val="신우"/>
      <sheetName val="Sheet2"/>
      <sheetName val="Sheet3"/>
      <sheetName val="과천MAIN"/>
      <sheetName val="자재단가표"/>
      <sheetName val="화산경계"/>
      <sheetName val="내역서1"/>
      <sheetName val="견적서"/>
      <sheetName val="N賃率-職"/>
      <sheetName val="K-SET1"/>
      <sheetName val="한일양산"/>
      <sheetName val="Sheet14"/>
      <sheetName val="Sheet13"/>
      <sheetName val="원가계산 (2)"/>
      <sheetName val="일위_파일"/>
      <sheetName val="일위"/>
      <sheetName val="인건-측정"/>
      <sheetName val="환율"/>
      <sheetName val="Sheet1"/>
      <sheetName val="단가산출"/>
      <sheetName val="시화점실행"/>
      <sheetName val="을지"/>
      <sheetName val="일보_생산"/>
      <sheetName val="강교(Sub)"/>
      <sheetName val="제출내역 (2)"/>
      <sheetName val="sw1"/>
      <sheetName val="합천내역"/>
      <sheetName val="원본(갑지)"/>
      <sheetName val="약품공급2"/>
      <sheetName val="우수공"/>
      <sheetName val="내역"/>
      <sheetName val="맨홀"/>
      <sheetName val="집계표"/>
      <sheetName val="일위대가목차"/>
      <sheetName val="원본"/>
      <sheetName val="I一般比"/>
      <sheetName val="세부내역서"/>
      <sheetName val="공사원가계산서"/>
      <sheetName val="NOMUBI"/>
      <sheetName val="DATA"/>
      <sheetName val="노무"/>
      <sheetName val="1.수인터널"/>
      <sheetName val="도체종-상수표"/>
      <sheetName val="__"/>
      <sheetName val="98수문일위"/>
      <sheetName val="원가계산서"/>
      <sheetName val="01"/>
      <sheetName val="각형맨홀"/>
      <sheetName val="설비"/>
      <sheetName val="구천"/>
      <sheetName val="계수시트"/>
      <sheetName val="EL90"/>
      <sheetName val="G.R300경비"/>
      <sheetName val="EQT-ESTN"/>
      <sheetName val="수량집계"/>
      <sheetName val="총괄집계표"/>
      <sheetName val="몰탈재료산출"/>
      <sheetName val="직재"/>
      <sheetName val="노임"/>
      <sheetName val="요율"/>
      <sheetName val="EP0618"/>
      <sheetName val="JUCKEYK"/>
      <sheetName val="현장관리비 산출내역"/>
      <sheetName val="설계조건"/>
      <sheetName val="내역전기"/>
      <sheetName val="일위목록"/>
      <sheetName val="갑지(추정)"/>
      <sheetName val="wall"/>
      <sheetName val="자재단가비교표"/>
      <sheetName val="SP-B1"/>
      <sheetName val="FAX"/>
      <sheetName val="T13(P68~72,78)"/>
      <sheetName val="금호"/>
      <sheetName val="구조물터파기수량집계"/>
      <sheetName val="측구터파기공수량집계"/>
      <sheetName val="배수공 시멘트 및 골재량 산출"/>
      <sheetName val="입고장부 (4)"/>
      <sheetName val="MOTOR"/>
      <sheetName val="C3"/>
      <sheetName val="화재 탐지 설비"/>
      <sheetName val="밸브설치"/>
      <sheetName val="교각계산"/>
      <sheetName val="#REF"/>
      <sheetName val="노임단가"/>
      <sheetName val="22수량"/>
      <sheetName val="유동표"/>
      <sheetName val="양식"/>
      <sheetName val="집수정(600-700)"/>
      <sheetName val="J直材4"/>
      <sheetName val="단"/>
      <sheetName val="갑지"/>
      <sheetName val="낙찰표"/>
      <sheetName val="하조서"/>
      <sheetName val="실행철강하도"/>
      <sheetName val="1 자원총괄"/>
      <sheetName val="기별(종합)"/>
      <sheetName val="견적단가"/>
      <sheetName val="기초입력 DATA"/>
      <sheetName val="1차 내역서"/>
      <sheetName val="설계내역서"/>
      <sheetName val="품셈TABLE"/>
      <sheetName val="3.하중산정4.지지력"/>
      <sheetName val="costing_CV"/>
      <sheetName val="특별교실"/>
      <sheetName val="평3"/>
      <sheetName val="일위대가(계측기설치)"/>
      <sheetName val="배관단가조사서"/>
      <sheetName val="경비"/>
      <sheetName val="PANEL_중량산출"/>
      <sheetName val="내역서1999_8최종"/>
      <sheetName val="빌딩 안내"/>
      <sheetName val="확정실적"/>
      <sheetName val="Total"/>
      <sheetName val="COVER"/>
      <sheetName val="집계표(공종별)"/>
      <sheetName val="입찰안"/>
      <sheetName val="내역갑지"/>
      <sheetName val="단가표"/>
      <sheetName val="동해title"/>
      <sheetName val="TEL"/>
      <sheetName val="예총"/>
      <sheetName val="단가"/>
      <sheetName val="__MAIN"/>
      <sheetName val="1.설계조건"/>
      <sheetName val="CAT_5"/>
      <sheetName val="XXXXXX"/>
      <sheetName val="VENT"/>
      <sheetName val="구조물철거타공정이월"/>
      <sheetName val="목차"/>
      <sheetName val="UNIT"/>
      <sheetName val="일위대가표"/>
      <sheetName val="가격표"/>
      <sheetName val="인사자료총집계"/>
      <sheetName val="산출기준(파견전산실)"/>
      <sheetName val="6동"/>
      <sheetName val="조명시설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Maine"/>
      <sheetName val="품셈표"/>
      <sheetName val="foxz"/>
      <sheetName val="A(Rev.3)"/>
      <sheetName val="견적조건"/>
      <sheetName val="기기리스트"/>
      <sheetName val="2000전체분"/>
      <sheetName val="2000년1차"/>
      <sheetName val="잡철물"/>
      <sheetName val="인부신상자료"/>
      <sheetName val="S0"/>
      <sheetName val="건축내역"/>
      <sheetName val="가도공"/>
      <sheetName val="기초자료입력"/>
      <sheetName val="전기일위대가"/>
      <sheetName val="간접"/>
      <sheetName val="원형1호맨홀토공수량"/>
      <sheetName val="주차구획선수량"/>
      <sheetName val="외주현황.wq1"/>
      <sheetName val="DATE"/>
      <sheetName val="산출내역서집계표"/>
      <sheetName val="평균터파기고(1-2,ASP)"/>
      <sheetName val="(4-2)열관류값-2"/>
      <sheetName val="을"/>
      <sheetName val="총괄-1"/>
      <sheetName val="품셈총괄표"/>
      <sheetName val="수량산출서"/>
      <sheetName val="토공총괄표"/>
      <sheetName val="인상효1"/>
      <sheetName val="데이타"/>
      <sheetName val="설계명세서"/>
      <sheetName val="예산명세서"/>
      <sheetName val="자료입력"/>
      <sheetName val="건축내역서"/>
      <sheetName val="설비내역서"/>
      <sheetName val="전기내역서"/>
      <sheetName val="금융자산집계표"/>
      <sheetName val="골조"/>
      <sheetName val="물량표"/>
      <sheetName val="45,46"/>
      <sheetName val="횡배수관토공수량"/>
      <sheetName val="대외공문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LIST"/>
      <sheetName val="MAT_N048"/>
      <sheetName val="FAB별"/>
      <sheetName val="1_수인터널"/>
      <sheetName val="제출내역_(2)"/>
      <sheetName val="원가계산_(2)"/>
      <sheetName val="G_R300경비"/>
      <sheetName val="BJJIN"/>
      <sheetName val="지구단위계획"/>
      <sheetName val="EQ"/>
      <sheetName val="A-4"/>
      <sheetName val="Macro(전선)"/>
      <sheetName val="EACT10"/>
      <sheetName val="첨부파일"/>
      <sheetName val="s"/>
      <sheetName val="도면명"/>
      <sheetName val="현장관리비_산출내역"/>
      <sheetName val="입고장부_(4)"/>
      <sheetName val="1_자원총괄"/>
      <sheetName val="배수공_시멘트_및_골재량_산출"/>
      <sheetName val="화재_탐지_설비"/>
      <sheetName val="TB(BS)"/>
      <sheetName val="TB(PL)"/>
      <sheetName val="BID"/>
      <sheetName val="경비공통"/>
      <sheetName val="조명율표"/>
      <sheetName val="상가지급현황"/>
      <sheetName val="날개벽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교대"/>
      <sheetName val="工완성공사율"/>
      <sheetName val="전기"/>
      <sheetName val="토목주소"/>
      <sheetName val="프랜트면허"/>
      <sheetName val="2.대외공문"/>
      <sheetName val="정부노임단가"/>
      <sheetName val="자재단가"/>
      <sheetName val=""/>
      <sheetName val="건축집계표"/>
      <sheetName val="FA설치명세"/>
      <sheetName val="CTEMCOST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가시설"/>
      <sheetName val="배수통관(좌)"/>
      <sheetName val="설계물량산출"/>
      <sheetName val="진주방향"/>
      <sheetName val="설직재-1"/>
      <sheetName val="CAPVC"/>
      <sheetName val="총 원가계산"/>
      <sheetName val="P-산#1-1(WOWA1)"/>
      <sheetName val="10동"/>
      <sheetName val="b_balju_cho"/>
      <sheetName val="연동내역"/>
      <sheetName val="인건비"/>
      <sheetName val="Bulk"/>
      <sheetName val="대림산업"/>
      <sheetName val="신공항A-9(원가수정)"/>
      <sheetName val="단면가정"/>
      <sheetName val="참조"/>
      <sheetName val="Sheet1 (2)"/>
      <sheetName val="공예을"/>
      <sheetName val="특수선일위대가"/>
      <sheetName val="6PILE  (돌출)"/>
      <sheetName val="차액보증"/>
      <sheetName val="총괄"/>
      <sheetName val="PAINT"/>
      <sheetName val="SANTOGO"/>
      <sheetName val="소야공정계획표"/>
      <sheetName val="REACTION(USE평시)"/>
      <sheetName val="기기공수"/>
      <sheetName val="상 부"/>
      <sheetName val="지수"/>
      <sheetName val="금액내역서"/>
      <sheetName val="합계금액"/>
      <sheetName val="배수공"/>
      <sheetName val="9GNG운반"/>
      <sheetName val="불출요청"/>
      <sheetName val="총괄표"/>
      <sheetName val="조도계산(1)"/>
      <sheetName val="가로등일위대가"/>
      <sheetName val="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정공공사"/>
      <sheetName val="데이타"/>
      <sheetName val="식재인부"/>
      <sheetName val="수량산출(음암)"/>
      <sheetName val="工완성공사율"/>
      <sheetName val="CTEMCOST"/>
      <sheetName val="일위총괄표"/>
      <sheetName val="대치판정"/>
      <sheetName val="을"/>
      <sheetName val="약품설비"/>
      <sheetName val="예총"/>
      <sheetName val="일위대가표"/>
      <sheetName val="N賃率-職"/>
      <sheetName val="매립"/>
      <sheetName val="철집"/>
      <sheetName val="송라초중학교(final)"/>
      <sheetName val="제출내역 (2)"/>
      <sheetName val="1단계"/>
      <sheetName val="2.대외공문"/>
      <sheetName val="H-PILE수량집계"/>
      <sheetName val="H PILE수량"/>
      <sheetName val="부하계산서"/>
      <sheetName val="입찰안"/>
      <sheetName val="일위대가"/>
      <sheetName val="일위대가목차"/>
      <sheetName val="01"/>
      <sheetName val="약품공급2"/>
      <sheetName val="공사원가계산서"/>
      <sheetName val="내역"/>
      <sheetName val="설계명세서"/>
      <sheetName val="#REF"/>
      <sheetName val="일위목록"/>
      <sheetName val="MOTOR"/>
      <sheetName val="여과지동"/>
      <sheetName val="기초자료"/>
      <sheetName val="합의경상"/>
      <sheetName val="내역서1"/>
      <sheetName val="99노임기준"/>
      <sheetName val="갑지"/>
      <sheetName val="집계표"/>
      <sheetName val="단가 및 재료비"/>
      <sheetName val="중기사용료산출근거"/>
      <sheetName val="한일양산"/>
      <sheetName val="사통"/>
      <sheetName val="안전장치"/>
      <sheetName val="EP0618"/>
      <sheetName val="샘플표지"/>
      <sheetName val="1안"/>
      <sheetName val="T13(P68~72,78)"/>
      <sheetName val="총괄표"/>
      <sheetName val="중강당 내역"/>
      <sheetName val="Sheet1"/>
      <sheetName val="수지표"/>
      <sheetName val="셀명"/>
      <sheetName val="증감대비"/>
      <sheetName val="포장집계"/>
      <sheetName val="포장연장"/>
      <sheetName val="공조기"/>
      <sheetName val="AHU집계"/>
      <sheetName val="공조기휀"/>
      <sheetName val="C3"/>
      <sheetName val="FA설치명세"/>
      <sheetName val="DATA"/>
      <sheetName val="수량산출서"/>
      <sheetName val="견"/>
      <sheetName val="Ⅲ.설계명세서"/>
      <sheetName val="입고장부 (4)"/>
      <sheetName val="106C0300"/>
      <sheetName val="1검토보고서"/>
      <sheetName val="건축내역"/>
      <sheetName val="구체"/>
      <sheetName val="좌측날개벽"/>
      <sheetName val="우측날개벽"/>
      <sheetName val="을부담운반비"/>
      <sheetName val="준공조서"/>
      <sheetName val="공사준공계"/>
      <sheetName val="준공검사보고서"/>
      <sheetName val="강교(Sub)"/>
      <sheetName val="표지"/>
      <sheetName val="총괄실행예산서"/>
      <sheetName val="설계기준"/>
      <sheetName val="내역1"/>
      <sheetName val="단가"/>
      <sheetName val="공문"/>
      <sheetName val="일위1"/>
      <sheetName val="화재 탐지 설비"/>
      <sheetName val="소방"/>
      <sheetName val="SUMMARY"/>
      <sheetName val="양식"/>
      <sheetName val="자동제어"/>
      <sheetName val="Total"/>
      <sheetName val="날개벽"/>
      <sheetName val="실행철강하도"/>
      <sheetName val="갑지(추정)"/>
      <sheetName val="J直材4"/>
      <sheetName val="요율"/>
      <sheetName val="단가산출"/>
      <sheetName val="일위대가목록"/>
      <sheetName val="일위대가(가설)"/>
      <sheetName val="도급"/>
      <sheetName val="교량하부공"/>
      <sheetName val="개산공사비"/>
      <sheetName val="단가표"/>
      <sheetName val="BasePriceList"/>
      <sheetName val="PANEL_중량산출"/>
      <sheetName val="원가계산서"/>
      <sheetName val="수량산출기초(케블등)"/>
      <sheetName val="XL4Poppy"/>
      <sheetName val="재료비"/>
      <sheetName val="건축"/>
      <sheetName val="노임단가"/>
      <sheetName val="1. 설계조건 2.단면가정 3. 하중계산"/>
      <sheetName val="DATA 입력란"/>
      <sheetName val="Sheet14"/>
      <sheetName val="Sheet13"/>
      <sheetName val="발전기"/>
      <sheetName val="월별지출"/>
      <sheetName val="일용직급여"/>
      <sheetName val="일용직"/>
      <sheetName val="내부부하"/>
      <sheetName val="재집"/>
      <sheetName val="직재"/>
      <sheetName val="밸브설치"/>
      <sheetName val="용수량(생활용수)"/>
      <sheetName val="역T형교대(말뚝기초)"/>
      <sheetName val="간접경상비"/>
      <sheetName val="노무"/>
      <sheetName val="편성절차"/>
      <sheetName val="GAEYO"/>
      <sheetName val="일위대가(1)"/>
      <sheetName val="공사착공계"/>
      <sheetName val="최초설계"/>
      <sheetName val="인제내역"/>
      <sheetName val="수목데이타"/>
      <sheetName val="GI-LIST"/>
      <sheetName val="캔개발배경"/>
      <sheetName val="캔판매목표"/>
      <sheetName val="시장"/>
      <sheetName val="일정표"/>
      <sheetName val="22전선(P)"/>
      <sheetName val="22전선(L)"/>
      <sheetName val="22전선(R)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내역을"/>
      <sheetName val="시화점실행"/>
      <sheetName val="단가일람표"/>
      <sheetName val="품셈표"/>
      <sheetName val="Macro1"/>
      <sheetName val="자재대"/>
      <sheetName val="가시설단위수량"/>
      <sheetName val="MA"/>
      <sheetName val="9509"/>
      <sheetName val="오억미만"/>
      <sheetName val="내역전기"/>
      <sheetName val="식재"/>
      <sheetName val="시설물"/>
      <sheetName val="식재출력용"/>
      <sheetName val="유지관리"/>
      <sheetName val="1.수인터널"/>
      <sheetName val="공종집계"/>
      <sheetName val="하도급계획"/>
      <sheetName val="내역서1999.8최종"/>
      <sheetName val="도체종-상수표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예산명세서"/>
      <sheetName val="자료입력"/>
      <sheetName val="Sheet2"/>
      <sheetName val="동해title"/>
      <sheetName val="가설"/>
      <sheetName val="현장관리비 산출내역"/>
      <sheetName val="8.3해석단면 선정"/>
      <sheetName val="맨홀"/>
      <sheetName val="DATE"/>
      <sheetName val="내역서2안"/>
      <sheetName val="판넬"/>
      <sheetName val="토공"/>
      <sheetName val="단순공사비단가표"/>
      <sheetName val="GT 1050x650"/>
      <sheetName val="내역(건축)"/>
      <sheetName val="옥외"/>
      <sheetName val="횡배수관토공수량"/>
      <sheetName val="내역서(총)"/>
      <sheetName val="배수통관(좌)"/>
      <sheetName val="3.하중산정4.지지력"/>
      <sheetName val="기안"/>
      <sheetName val="템플릿"/>
      <sheetName val="Sheet5"/>
      <sheetName val="Front"/>
      <sheetName val="wall"/>
      <sheetName val="공사설계"/>
      <sheetName val="조명시설"/>
      <sheetName val="6호기"/>
      <sheetName val="수목단가"/>
      <sheetName val="시설수량표"/>
      <sheetName val="식재수량표"/>
      <sheetName val="자재단가"/>
      <sheetName val="1.판매계획"/>
      <sheetName val="내역표지"/>
      <sheetName val="간접"/>
      <sheetName val="확정실적"/>
      <sheetName val="평3"/>
      <sheetName val="부대내역"/>
      <sheetName val="골조"/>
      <sheetName val="BJJIN"/>
      <sheetName val="기계경비"/>
      <sheetName val="CC16-내역서"/>
      <sheetName val="1.일위대가"/>
      <sheetName val="원가-총"/>
      <sheetName val="직접비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I一般比"/>
      <sheetName val="대비"/>
      <sheetName val="품셈TABLE"/>
      <sheetName val="제출내역_(2)"/>
      <sheetName val="단가_및_재료비"/>
      <sheetName val="2_대외공문"/>
      <sheetName val="H_PILE수량"/>
      <sheetName val="환경기계공정표 (3)"/>
      <sheetName val="노무산출서"/>
      <sheetName val="총_구조물공"/>
      <sheetName val="토적계산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동원(3)"/>
      <sheetName val="예정(3)"/>
      <sheetName val="6PILE  (돌출)"/>
      <sheetName val="copy"/>
      <sheetName val="CT "/>
      <sheetName val="실행내역서 "/>
      <sheetName val="N賃率_職"/>
      <sheetName val="일_4_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설 계"/>
      <sheetName val="경성자금"/>
      <sheetName val="재료집계표"/>
      <sheetName val="자단"/>
      <sheetName val="인공산출"/>
      <sheetName val="FAB별"/>
      <sheetName val="품셈"/>
      <sheetName val="근로소득 세액표"/>
      <sheetName val="건강보험 표준요율표"/>
      <sheetName val="국민연금 표준요율표"/>
      <sheetName val="중강당_내역"/>
      <sheetName val="Ⅲ_설계명세서"/>
      <sheetName val="연동내역"/>
      <sheetName val="공사"/>
      <sheetName val="산출1(신설)"/>
      <sheetName val="산출1-2"/>
      <sheetName val="전체"/>
      <sheetName val="잡철물"/>
      <sheetName val="건축집계표"/>
      <sheetName val="수지"/>
      <sheetName val="당사수지"/>
      <sheetName val="산출내역서집계표"/>
      <sheetName val="예산내역서(총괄)"/>
      <sheetName val="예산내역서"/>
      <sheetName val="공제대산출"/>
      <sheetName val="운반공사,공구손료"/>
      <sheetName val="원가계산"/>
      <sheetName val="공사개요"/>
      <sheetName val="골조시행"/>
      <sheetName val="물량표"/>
      <sheetName val="성곽내역서"/>
      <sheetName val="언양휴게소배수관 흄관설치"/>
      <sheetName val="교환노무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전기"/>
      <sheetName val="Sheet3"/>
      <sheetName val="지급자재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제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/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/>
          <cell r="H5" t="str">
            <v xml:space="preserve"> </v>
          </cell>
        </row>
        <row r="6">
          <cell r="A6">
            <v>6</v>
          </cell>
          <cell r="B6"/>
          <cell r="C6"/>
          <cell r="D6"/>
          <cell r="E6"/>
          <cell r="F6" t="str">
            <v xml:space="preserve"> </v>
          </cell>
        </row>
        <row r="7">
          <cell r="A7">
            <v>7</v>
          </cell>
          <cell r="B7"/>
          <cell r="C7"/>
          <cell r="D7"/>
          <cell r="E7"/>
          <cell r="F7" t="str">
            <v xml:space="preserve"> </v>
          </cell>
        </row>
        <row r="8">
          <cell r="A8">
            <v>8</v>
          </cell>
          <cell r="B8"/>
          <cell r="C8"/>
          <cell r="D8"/>
          <cell r="E8"/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/>
          <cell r="E25"/>
          <cell r="F25"/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/>
          <cell r="G26"/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/>
          <cell r="G29"/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/>
          <cell r="G30"/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/>
          <cell r="G31"/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/>
          <cell r="G32"/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/>
          <cell r="G33"/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/>
          <cell r="G34"/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/>
          <cell r="G35"/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/>
          <cell r="G36"/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/>
          <cell r="G39"/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/>
          <cell r="G40"/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/>
          <cell r="D47"/>
          <cell r="E47"/>
          <cell r="F47"/>
          <cell r="G47"/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/>
          <cell r="D69"/>
          <cell r="E69"/>
          <cell r="F69"/>
          <cell r="G69"/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/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/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/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/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/>
          <cell r="E113"/>
          <cell r="F113"/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/>
          <cell r="E124"/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/>
          <cell r="D135"/>
          <cell r="E135"/>
          <cell r="F135"/>
          <cell r="G135"/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/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/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/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/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/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/>
          <cell r="D151"/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/>
          <cell r="D157"/>
          <cell r="E157"/>
          <cell r="F157"/>
          <cell r="G157"/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/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/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/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/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/>
          <cell r="D172"/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/>
          <cell r="D176"/>
          <cell r="E176"/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/>
          <cell r="D179"/>
          <cell r="E179"/>
          <cell r="F179"/>
          <cell r="G179"/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/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/>
          <cell r="D187"/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/>
          <cell r="C200"/>
          <cell r="D200"/>
          <cell r="E200"/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/>
          <cell r="D201"/>
          <cell r="E201"/>
          <cell r="F201"/>
          <cell r="G201"/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/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/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/>
          <cell r="D245"/>
          <cell r="E245"/>
          <cell r="F245"/>
          <cell r="G245"/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/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/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/>
          <cell r="E262"/>
          <cell r="F262"/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/>
          <cell r="D267"/>
          <cell r="E267"/>
          <cell r="F267"/>
          <cell r="G267"/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일위목록"/>
      <sheetName val="하남내역"/>
      <sheetName val="빌딩 안내"/>
      <sheetName val="약품공급2"/>
      <sheetName val="N賃率-職"/>
      <sheetName val="I一般比"/>
      <sheetName val="INPUT"/>
      <sheetName val="경상비"/>
      <sheetName val="철집"/>
      <sheetName val="JUCKEYK"/>
      <sheetName val="기계단가"/>
      <sheetName val="예산서표지"/>
      <sheetName val="한일양산"/>
      <sheetName val="부안일위"/>
      <sheetName val="수량산출"/>
      <sheetName val="일반문틀 설치"/>
      <sheetName val="샌딩 에폭시 도장"/>
      <sheetName val="스텐문틀설치"/>
      <sheetName val="대치판정"/>
      <sheetName val="106C0300"/>
      <sheetName val="EP0618"/>
      <sheetName val="48일위(기존)"/>
      <sheetName val="노임단가"/>
      <sheetName val="전기일위대가"/>
      <sheetName val="DATA 입력란"/>
      <sheetName val="1. 설계조건 2.단면가정 3. 하중계산"/>
      <sheetName val="예가표"/>
      <sheetName val="DATE"/>
      <sheetName val="수량이동"/>
      <sheetName val="목차"/>
      <sheetName val="집계표"/>
      <sheetName val="98NS-N"/>
      <sheetName val="입상내역"/>
      <sheetName val="전기"/>
      <sheetName val="사통"/>
      <sheetName val="구천"/>
      <sheetName val="계화배수"/>
      <sheetName val="기계공사"/>
      <sheetName val="남평내역"/>
      <sheetName val="S1"/>
      <sheetName val="을"/>
      <sheetName val="98지급계획"/>
      <sheetName val="Sheet13"/>
      <sheetName val="발전기"/>
      <sheetName val="#REF"/>
      <sheetName val="Sheet14"/>
      <sheetName val="환율"/>
      <sheetName val="건축내역"/>
      <sheetName val="실행철강하도"/>
      <sheetName val="99양배_(2)"/>
      <sheetName val="문화농문_(2)"/>
      <sheetName val="빌딩_안내"/>
      <sheetName val="일반문틀_설치"/>
      <sheetName val="샌딩_에폭시_도장"/>
      <sheetName val="직노"/>
      <sheetName val="_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 refreshError="1"/>
      <sheetData sheetId="64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갑지"/>
      <sheetName val="목차 (2)"/>
      <sheetName val="1.내역서"/>
      <sheetName val="1-가.총괄내역서"/>
      <sheetName val="1-나.내역서"/>
      <sheetName val="2.물가조사서"/>
      <sheetName val="2-가.일위대가"/>
      <sheetName val="제1호표"/>
      <sheetName val="제2~4호표"/>
      <sheetName val="2-나.물가조사서"/>
      <sheetName val="동영"/>
      <sheetName val="세광전기"/>
      <sheetName val="세이브엔지니어링"/>
      <sheetName val="3.산출근거"/>
      <sheetName val="3-가.공사인건비산출공수"/>
      <sheetName val="3-나.기기인건비설치공수"/>
      <sheetName val="3-다.물량산출근거(TOTAL)"/>
      <sheetName val="3-다.물량산출근거(중앙광장식당)"/>
      <sheetName val="3-다.물량산출근거(사무및상가동)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0">
          <cell r="E10">
            <v>400000</v>
          </cell>
        </row>
      </sheetData>
      <sheetData sheetId="10">
        <row r="4">
          <cell r="A4" t="str">
            <v>가격-1</v>
          </cell>
          <cell r="B4" t="str">
            <v>CPU</v>
          </cell>
          <cell r="C4" t="str">
            <v>PENTIUM Ⅳ 3.0G,1G RAM, 200G HDD</v>
          </cell>
        </row>
        <row r="5">
          <cell r="A5" t="str">
            <v>가격-2</v>
          </cell>
          <cell r="B5" t="str">
            <v>INKJET PRINTER</v>
          </cell>
          <cell r="C5" t="str">
            <v>4,800 x 1,200 dpi</v>
          </cell>
        </row>
        <row r="6">
          <cell r="A6" t="str">
            <v>가격-3</v>
          </cell>
          <cell r="B6" t="str">
            <v xml:space="preserve">MONITOR </v>
          </cell>
          <cell r="C6" t="str">
            <v>TFT-LCD 19",1280*1024</v>
          </cell>
        </row>
        <row r="7">
          <cell r="A7" t="str">
            <v>가격-4</v>
          </cell>
          <cell r="B7" t="str">
            <v>MAIN INTERCOM</v>
          </cell>
          <cell r="C7" t="str">
            <v>AC 110/220V 60Hz</v>
          </cell>
        </row>
        <row r="8">
          <cell r="A8" t="str">
            <v>가격-5</v>
          </cell>
          <cell r="B8" t="str">
            <v>SUB INTERCOM</v>
          </cell>
          <cell r="C8" t="str">
            <v>AC 110/220V 60Hz</v>
          </cell>
        </row>
        <row r="9">
          <cell r="A9" t="str">
            <v>가격-6</v>
          </cell>
          <cell r="B9" t="str">
            <v xml:space="preserve">UPS </v>
          </cell>
          <cell r="C9" t="str">
            <v>3KVA,30MIN</v>
          </cell>
        </row>
        <row r="10">
          <cell r="A10" t="str">
            <v>가격-7</v>
          </cell>
          <cell r="B10" t="str">
            <v>OPERATING SYSYTEM</v>
          </cell>
          <cell r="C10" t="str">
            <v>MS-OFFICE PRO</v>
          </cell>
        </row>
        <row r="11">
          <cell r="A11" t="str">
            <v>가격-8</v>
          </cell>
          <cell r="B11" t="str">
            <v>OPERATING SYSYTEM</v>
          </cell>
          <cell r="C11" t="str">
            <v>WINDOWS XP</v>
          </cell>
        </row>
        <row r="12">
          <cell r="A12" t="str">
            <v>가격-9</v>
          </cell>
          <cell r="B12" t="str">
            <v>DESK</v>
          </cell>
          <cell r="C12" t="str">
            <v>1600*800*720</v>
          </cell>
        </row>
        <row r="13">
          <cell r="A13" t="str">
            <v>가격-10</v>
          </cell>
          <cell r="B13" t="str">
            <v>CHAIR</v>
          </cell>
          <cell r="C13">
            <v>0</v>
          </cell>
        </row>
        <row r="14">
          <cell r="A14" t="str">
            <v>가격-11</v>
          </cell>
          <cell r="B14" t="str">
            <v>SOFTWARE PACKAGE</v>
          </cell>
          <cell r="C14" t="str">
            <v>500POINT 개발TOOL</v>
          </cell>
        </row>
        <row r="15">
          <cell r="A15" t="str">
            <v>가격-12</v>
          </cell>
          <cell r="B15" t="str">
            <v>CPU MODULE</v>
          </cell>
          <cell r="C15" t="str">
            <v>32BIT(64K/2048점/확장)</v>
          </cell>
          <cell r="D15" t="str">
            <v>EA</v>
          </cell>
          <cell r="E15">
            <v>948</v>
          </cell>
          <cell r="F15">
            <v>900000</v>
          </cell>
          <cell r="G15">
            <v>989</v>
          </cell>
          <cell r="H15">
            <v>2279000</v>
          </cell>
          <cell r="K15">
            <v>900000</v>
          </cell>
        </row>
        <row r="16">
          <cell r="A16" t="str">
            <v>가격-13</v>
          </cell>
          <cell r="B16" t="str">
            <v>POWER MODULE</v>
          </cell>
          <cell r="C16" t="str">
            <v>24V,AC100V~240V</v>
          </cell>
          <cell r="D16" t="str">
            <v>EA</v>
          </cell>
          <cell r="E16">
            <v>948</v>
          </cell>
          <cell r="F16">
            <v>631000</v>
          </cell>
          <cell r="K16">
            <v>631000</v>
          </cell>
        </row>
        <row r="17">
          <cell r="A17" t="str">
            <v>가격-14</v>
          </cell>
          <cell r="B17" t="str">
            <v>BASE MODULE</v>
          </cell>
          <cell r="C17" t="str">
            <v>8SLOT</v>
          </cell>
          <cell r="D17" t="str">
            <v>EA</v>
          </cell>
          <cell r="E17">
            <v>948</v>
          </cell>
          <cell r="F17">
            <v>249000</v>
          </cell>
          <cell r="K17">
            <v>249000</v>
          </cell>
        </row>
        <row r="18">
          <cell r="A18" t="str">
            <v>가격-15</v>
          </cell>
          <cell r="B18" t="str">
            <v>Accessary</v>
          </cell>
          <cell r="C18" t="str">
            <v>Dummy</v>
          </cell>
          <cell r="D18" t="str">
            <v>EA</v>
          </cell>
          <cell r="E18" t="str">
            <v>견적-1</v>
          </cell>
          <cell r="F18">
            <v>6000</v>
          </cell>
          <cell r="G18" t="str">
            <v>견적-2</v>
          </cell>
          <cell r="H18">
            <v>6600</v>
          </cell>
          <cell r="I18" t="str">
            <v>견적-3</v>
          </cell>
          <cell r="J18">
            <v>7000</v>
          </cell>
          <cell r="K18">
            <v>6000</v>
          </cell>
        </row>
        <row r="19">
          <cell r="A19" t="str">
            <v>가격-16</v>
          </cell>
          <cell r="B19" t="str">
            <v>통신 MODULE</v>
          </cell>
          <cell r="C19" t="str">
            <v>TCP/IP, Ethernet, UDP/IP</v>
          </cell>
          <cell r="D19" t="str">
            <v>EA</v>
          </cell>
          <cell r="E19">
            <v>948</v>
          </cell>
          <cell r="F19">
            <v>1500000</v>
          </cell>
          <cell r="K19">
            <v>1500000</v>
          </cell>
        </row>
        <row r="20">
          <cell r="A20" t="str">
            <v>가격-17</v>
          </cell>
          <cell r="B20" t="str">
            <v>DIGITAL OUTPUT</v>
          </cell>
          <cell r="C20" t="str">
            <v>RELAY출력/16점/2A</v>
          </cell>
          <cell r="D20" t="str">
            <v>EA</v>
          </cell>
          <cell r="E20">
            <v>948</v>
          </cell>
          <cell r="F20">
            <v>160000</v>
          </cell>
          <cell r="G20">
            <v>789</v>
          </cell>
          <cell r="H20">
            <v>610000</v>
          </cell>
          <cell r="K20">
            <v>160000</v>
          </cell>
        </row>
        <row r="21">
          <cell r="A21" t="str">
            <v>가격-18</v>
          </cell>
          <cell r="B21" t="str">
            <v>ANALOG OUTPUT</v>
          </cell>
          <cell r="C21" t="str">
            <v>4(전류,전압입력겸용)</v>
          </cell>
          <cell r="D21" t="str">
            <v>EA</v>
          </cell>
          <cell r="E21">
            <v>948</v>
          </cell>
          <cell r="F21">
            <v>400000</v>
          </cell>
          <cell r="G21">
            <v>789</v>
          </cell>
          <cell r="H21">
            <v>566000</v>
          </cell>
          <cell r="K21">
            <v>400000</v>
          </cell>
        </row>
        <row r="22">
          <cell r="A22" t="str">
            <v>가격-19</v>
          </cell>
          <cell r="B22" t="str">
            <v>DIGITAL INPUT</v>
          </cell>
          <cell r="C22" t="str">
            <v>16(DC24/16점)</v>
          </cell>
          <cell r="D22" t="str">
            <v>EA</v>
          </cell>
          <cell r="E22">
            <v>948</v>
          </cell>
          <cell r="F22">
            <v>160000</v>
          </cell>
          <cell r="G22">
            <v>789</v>
          </cell>
          <cell r="H22">
            <v>651000</v>
          </cell>
          <cell r="K22">
            <v>160000</v>
          </cell>
        </row>
        <row r="23">
          <cell r="A23" t="str">
            <v>가격-20</v>
          </cell>
          <cell r="B23" t="str">
            <v>DIGITAL INPUT</v>
          </cell>
          <cell r="C23" t="str">
            <v>32(DC24/32점)</v>
          </cell>
          <cell r="D23" t="str">
            <v>EA</v>
          </cell>
          <cell r="E23">
            <v>948</v>
          </cell>
          <cell r="F23">
            <v>220000</v>
          </cell>
          <cell r="G23">
            <v>789</v>
          </cell>
          <cell r="H23">
            <v>651000</v>
          </cell>
          <cell r="K23">
            <v>220000</v>
          </cell>
        </row>
        <row r="24">
          <cell r="A24" t="str">
            <v>가격-21</v>
          </cell>
          <cell r="B24" t="str">
            <v>ANALOG INPUT</v>
          </cell>
          <cell r="C24" t="str">
            <v>8(4-20mA전류)</v>
          </cell>
          <cell r="D24" t="str">
            <v>EA</v>
          </cell>
          <cell r="E24">
            <v>948</v>
          </cell>
          <cell r="F24">
            <v>528000</v>
          </cell>
          <cell r="G24">
            <v>789</v>
          </cell>
          <cell r="H24">
            <v>1069000</v>
          </cell>
          <cell r="K24">
            <v>528000</v>
          </cell>
        </row>
        <row r="25">
          <cell r="A25" t="str">
            <v>가격-22</v>
          </cell>
          <cell r="B25" t="str">
            <v>DDC PANEL</v>
          </cell>
          <cell r="C25" t="str">
            <v>800*1700*300</v>
          </cell>
          <cell r="D25" t="str">
            <v>면</v>
          </cell>
          <cell r="E25" t="str">
            <v>견적-1</v>
          </cell>
          <cell r="F25">
            <v>550000</v>
          </cell>
          <cell r="G25" t="str">
            <v>견적-2</v>
          </cell>
          <cell r="H25">
            <v>595000</v>
          </cell>
          <cell r="I25" t="str">
            <v>견적-3</v>
          </cell>
          <cell r="J25">
            <v>607000</v>
          </cell>
          <cell r="K25">
            <v>550000</v>
          </cell>
        </row>
        <row r="26">
          <cell r="A26" t="str">
            <v>가격-23</v>
          </cell>
          <cell r="B26" t="str">
            <v>전압 변환기 (단상)</v>
          </cell>
          <cell r="C26" t="str">
            <v>입력: 0~150V, 출력 : 4~20mA</v>
          </cell>
          <cell r="D26" t="str">
            <v>EA</v>
          </cell>
          <cell r="E26">
            <v>950</v>
          </cell>
          <cell r="F26">
            <v>42000</v>
          </cell>
          <cell r="K26">
            <v>42000</v>
          </cell>
        </row>
        <row r="27">
          <cell r="A27" t="str">
            <v>가격-24</v>
          </cell>
          <cell r="B27" t="str">
            <v>전력 변환기(3상 4선)</v>
          </cell>
          <cell r="C27" t="str">
            <v>입력: 5A, 출력 : 4~20mA</v>
          </cell>
          <cell r="D27" t="str">
            <v>EA</v>
          </cell>
          <cell r="E27">
            <v>950</v>
          </cell>
          <cell r="F27">
            <v>156000</v>
          </cell>
          <cell r="K27">
            <v>156000</v>
          </cell>
        </row>
        <row r="28">
          <cell r="A28" t="str">
            <v>가격-25</v>
          </cell>
          <cell r="B28" t="str">
            <v>역률 변환기(3상 4선)</v>
          </cell>
          <cell r="C28" t="str">
            <v>입력: 5A, 출력 : 4~20mA</v>
          </cell>
          <cell r="D28" t="str">
            <v>EA</v>
          </cell>
          <cell r="E28">
            <v>950</v>
          </cell>
          <cell r="F28">
            <v>120000</v>
          </cell>
          <cell r="K28">
            <v>120000</v>
          </cell>
        </row>
        <row r="29">
          <cell r="A29" t="str">
            <v>가격-26</v>
          </cell>
          <cell r="B29" t="str">
            <v>주파수 변환기</v>
          </cell>
          <cell r="C29" t="str">
            <v>입력:55~65Hz, 출력 : 4~20mA</v>
          </cell>
          <cell r="D29" t="str">
            <v>EA</v>
          </cell>
          <cell r="E29">
            <v>950</v>
          </cell>
          <cell r="F29">
            <v>96000</v>
          </cell>
          <cell r="K29">
            <v>96000</v>
          </cell>
        </row>
        <row r="30">
          <cell r="A30" t="str">
            <v>가격-27</v>
          </cell>
          <cell r="B30" t="str">
            <v>전력량 변환기(3상 4선)</v>
          </cell>
          <cell r="C30" t="str">
            <v>입력: 5A, 출력 : 4~20mA</v>
          </cell>
          <cell r="D30" t="str">
            <v>EA</v>
          </cell>
          <cell r="E30">
            <v>950</v>
          </cell>
          <cell r="F30">
            <v>270000</v>
          </cell>
          <cell r="K30">
            <v>270000</v>
          </cell>
        </row>
        <row r="31">
          <cell r="A31" t="str">
            <v>가격-28</v>
          </cell>
          <cell r="B31" t="str">
            <v>직류 전압 변환기</v>
          </cell>
          <cell r="C31" t="str">
            <v>입력: 0~300V, 출력 : 4~20mA</v>
          </cell>
          <cell r="D31" t="str">
            <v>EA</v>
          </cell>
          <cell r="E31">
            <v>950</v>
          </cell>
          <cell r="F31">
            <v>144000</v>
          </cell>
          <cell r="K31">
            <v>144000</v>
          </cell>
        </row>
        <row r="32">
          <cell r="A32" t="str">
            <v>가격-29</v>
          </cell>
          <cell r="B32" t="str">
            <v>직류 전류 변환기</v>
          </cell>
          <cell r="C32" t="str">
            <v>입력: 0~1V, 출력 : 4~20mA</v>
          </cell>
          <cell r="D32" t="str">
            <v>EA</v>
          </cell>
          <cell r="E32">
            <v>950</v>
          </cell>
          <cell r="F32">
            <v>144000</v>
          </cell>
          <cell r="K32">
            <v>144000</v>
          </cell>
        </row>
        <row r="33">
          <cell r="A33" t="str">
            <v>가격-30</v>
          </cell>
          <cell r="B33" t="str">
            <v>전류 변환기 (단상)</v>
          </cell>
          <cell r="C33" t="str">
            <v>입력: 0~5A, 출력 : 4~20mA</v>
          </cell>
          <cell r="D33" t="str">
            <v>EA</v>
          </cell>
          <cell r="E33">
            <v>950</v>
          </cell>
          <cell r="F33">
            <v>42000</v>
          </cell>
          <cell r="K33">
            <v>42000</v>
          </cell>
        </row>
        <row r="34">
          <cell r="A34" t="str">
            <v>가격-31</v>
          </cell>
          <cell r="B34" t="str">
            <v>IFU</v>
          </cell>
          <cell r="C34" t="str">
            <v>전자화배전반 I/F용</v>
          </cell>
          <cell r="D34" t="str">
            <v>EA</v>
          </cell>
          <cell r="E34">
            <v>951</v>
          </cell>
          <cell r="F34">
            <v>2400000</v>
          </cell>
          <cell r="G34">
            <v>1032</v>
          </cell>
          <cell r="H34">
            <v>2400000</v>
          </cell>
          <cell r="K34">
            <v>2400000</v>
          </cell>
        </row>
        <row r="35">
          <cell r="A35" t="str">
            <v>가격-32</v>
          </cell>
          <cell r="B35" t="str">
            <v>PANEL</v>
          </cell>
          <cell r="C35" t="str">
            <v>500 x 600 x 150</v>
          </cell>
          <cell r="D35" t="str">
            <v>면</v>
          </cell>
          <cell r="E35" t="str">
            <v>견적-1</v>
          </cell>
          <cell r="F35">
            <v>120000</v>
          </cell>
          <cell r="G35" t="str">
            <v>견적-2</v>
          </cell>
          <cell r="H35">
            <v>129000</v>
          </cell>
          <cell r="I35" t="str">
            <v>견적-3</v>
          </cell>
          <cell r="J35">
            <v>132000</v>
          </cell>
          <cell r="K35">
            <v>120000</v>
          </cell>
        </row>
        <row r="36">
          <cell r="A36" t="str">
            <v>가격-33</v>
          </cell>
          <cell r="B36" t="str">
            <v>PANEL</v>
          </cell>
          <cell r="C36" t="str">
            <v>500 x 700 x 150</v>
          </cell>
          <cell r="D36" t="str">
            <v>면</v>
          </cell>
          <cell r="E36" t="str">
            <v>견적-1</v>
          </cell>
          <cell r="F36">
            <v>140000</v>
          </cell>
          <cell r="G36" t="str">
            <v>견적-2</v>
          </cell>
          <cell r="H36">
            <v>151000</v>
          </cell>
          <cell r="I36" t="str">
            <v>견적-3</v>
          </cell>
          <cell r="J36">
            <v>154000</v>
          </cell>
          <cell r="K36">
            <v>140000</v>
          </cell>
        </row>
        <row r="37">
          <cell r="A37" t="str">
            <v>가격-34</v>
          </cell>
          <cell r="B37" t="str">
            <v>PANEL</v>
          </cell>
          <cell r="C37" t="str">
            <v>500 x 800 x 150</v>
          </cell>
          <cell r="D37" t="str">
            <v>면</v>
          </cell>
          <cell r="E37" t="str">
            <v>견적-1</v>
          </cell>
          <cell r="F37">
            <v>160000</v>
          </cell>
          <cell r="G37" t="str">
            <v>견적-2</v>
          </cell>
          <cell r="H37">
            <v>170000</v>
          </cell>
          <cell r="I37" t="str">
            <v>견적-3</v>
          </cell>
          <cell r="J37">
            <v>179000</v>
          </cell>
          <cell r="K37">
            <v>160000</v>
          </cell>
        </row>
        <row r="38">
          <cell r="A38" t="str">
            <v>가격-35</v>
          </cell>
          <cell r="B38" t="str">
            <v>PANEL</v>
          </cell>
          <cell r="C38" t="str">
            <v>500 x 900 x 150</v>
          </cell>
          <cell r="D38" t="str">
            <v>면</v>
          </cell>
          <cell r="E38" t="str">
            <v>견적-1</v>
          </cell>
          <cell r="F38">
            <v>180000</v>
          </cell>
          <cell r="G38" t="str">
            <v>견적-2</v>
          </cell>
          <cell r="H38">
            <v>194000</v>
          </cell>
          <cell r="I38" t="str">
            <v>견적-3</v>
          </cell>
          <cell r="J38">
            <v>198000</v>
          </cell>
          <cell r="K38">
            <v>180000</v>
          </cell>
        </row>
        <row r="39">
          <cell r="A39" t="str">
            <v>가격-36</v>
          </cell>
          <cell r="B39" t="str">
            <v>PANEL</v>
          </cell>
          <cell r="C39" t="str">
            <v>500 x 1000 x 150</v>
          </cell>
          <cell r="D39" t="str">
            <v>면</v>
          </cell>
          <cell r="E39" t="str">
            <v>견적-1</v>
          </cell>
          <cell r="F39">
            <v>200000</v>
          </cell>
          <cell r="G39" t="str">
            <v>견적-2</v>
          </cell>
          <cell r="H39">
            <v>215000</v>
          </cell>
          <cell r="I39" t="str">
            <v>견적-3</v>
          </cell>
          <cell r="J39">
            <v>220000</v>
          </cell>
          <cell r="K39">
            <v>200000</v>
          </cell>
        </row>
        <row r="40">
          <cell r="A40" t="str">
            <v>가격-37</v>
          </cell>
          <cell r="B40" t="str">
            <v>PANEL</v>
          </cell>
          <cell r="C40" t="str">
            <v>500 x 1100 x 150</v>
          </cell>
          <cell r="D40" t="str">
            <v>면</v>
          </cell>
          <cell r="E40" t="str">
            <v>견적-1</v>
          </cell>
          <cell r="F40">
            <v>220000</v>
          </cell>
          <cell r="G40" t="str">
            <v>견적-2</v>
          </cell>
          <cell r="H40">
            <v>237000</v>
          </cell>
          <cell r="I40" t="str">
            <v>견적-3</v>
          </cell>
          <cell r="J40">
            <v>242000</v>
          </cell>
          <cell r="K40">
            <v>220000</v>
          </cell>
        </row>
        <row r="41">
          <cell r="A41" t="str">
            <v>가격-38</v>
          </cell>
          <cell r="B41" t="str">
            <v>PANEL</v>
          </cell>
          <cell r="C41" t="str">
            <v>500 x 1200 x 150</v>
          </cell>
          <cell r="D41" t="str">
            <v>면</v>
          </cell>
          <cell r="E41" t="str">
            <v>견적-1</v>
          </cell>
          <cell r="F41">
            <v>240000</v>
          </cell>
          <cell r="G41" t="str">
            <v>견적-2</v>
          </cell>
          <cell r="H41">
            <v>259000</v>
          </cell>
          <cell r="I41" t="str">
            <v>견적-3</v>
          </cell>
          <cell r="J41">
            <v>262000</v>
          </cell>
          <cell r="K41">
            <v>240000</v>
          </cell>
        </row>
        <row r="42">
          <cell r="A42" t="str">
            <v>가격-39</v>
          </cell>
          <cell r="B42" t="str">
            <v>RELAY CONTROL T/U</v>
          </cell>
          <cell r="D42" t="str">
            <v>EA</v>
          </cell>
          <cell r="E42" t="str">
            <v>견적-1</v>
          </cell>
          <cell r="F42">
            <v>220000</v>
          </cell>
          <cell r="G42" t="str">
            <v>견적-2</v>
          </cell>
          <cell r="H42">
            <v>238000</v>
          </cell>
          <cell r="I42" t="str">
            <v>견적-3</v>
          </cell>
          <cell r="J42">
            <v>242000</v>
          </cell>
          <cell r="K42">
            <v>220000</v>
          </cell>
        </row>
        <row r="43">
          <cell r="A43" t="str">
            <v>가격-40</v>
          </cell>
          <cell r="B43" t="str">
            <v>20A HID RELAY</v>
          </cell>
          <cell r="D43" t="str">
            <v>EA</v>
          </cell>
          <cell r="E43" t="str">
            <v>견적-1</v>
          </cell>
          <cell r="F43">
            <v>73000</v>
          </cell>
          <cell r="G43" t="str">
            <v>견적-2</v>
          </cell>
          <cell r="H43">
            <v>79000</v>
          </cell>
          <cell r="I43" t="str">
            <v>견적-3</v>
          </cell>
          <cell r="J43">
            <v>80000</v>
          </cell>
          <cell r="K43">
            <v>73000</v>
          </cell>
        </row>
        <row r="44">
          <cell r="A44" t="str">
            <v>가격-41</v>
          </cell>
          <cell r="B44" t="str">
            <v>TRANSFORMER</v>
          </cell>
          <cell r="C44" t="str">
            <v>AC200V/24V,36VA</v>
          </cell>
          <cell r="D44" t="str">
            <v>EA</v>
          </cell>
          <cell r="E44" t="str">
            <v>견적-1</v>
          </cell>
          <cell r="F44">
            <v>28000</v>
          </cell>
          <cell r="G44" t="str">
            <v>견적-2</v>
          </cell>
          <cell r="H44">
            <v>30000</v>
          </cell>
          <cell r="I44" t="str">
            <v>견적-3</v>
          </cell>
          <cell r="J44">
            <v>30000</v>
          </cell>
          <cell r="K44">
            <v>28000</v>
          </cell>
        </row>
        <row r="45">
          <cell r="A45" t="str">
            <v>가격-42</v>
          </cell>
          <cell r="B45" t="str">
            <v>MCCB</v>
          </cell>
          <cell r="D45" t="str">
            <v>EA</v>
          </cell>
          <cell r="E45" t="str">
            <v>견적-1</v>
          </cell>
          <cell r="F45">
            <v>23000</v>
          </cell>
          <cell r="G45" t="str">
            <v>견적-2</v>
          </cell>
          <cell r="H45">
            <v>24000</v>
          </cell>
          <cell r="I45" t="str">
            <v>견적-3</v>
          </cell>
          <cell r="J45">
            <v>25000</v>
          </cell>
          <cell r="K45">
            <v>23000</v>
          </cell>
        </row>
        <row r="46">
          <cell r="A46" t="str">
            <v>가격-43</v>
          </cell>
          <cell r="B46" t="str">
            <v>NETWORK CONTROL UNIT</v>
          </cell>
          <cell r="C46" t="str">
            <v>정격전압 : AC24V ± 10% 60HZ, 소비전력 : 4W</v>
          </cell>
          <cell r="D46" t="str">
            <v>EA</v>
          </cell>
          <cell r="E46" t="str">
            <v>견적-1</v>
          </cell>
          <cell r="F46">
            <v>8000000</v>
          </cell>
          <cell r="G46" t="str">
            <v>견적-2</v>
          </cell>
          <cell r="H46">
            <v>8300000</v>
          </cell>
          <cell r="I46" t="str">
            <v>견적-3</v>
          </cell>
          <cell r="J46">
            <v>8500000</v>
          </cell>
          <cell r="K46">
            <v>8000000</v>
          </cell>
        </row>
        <row r="47">
          <cell r="A47" t="str">
            <v>가격-44</v>
          </cell>
          <cell r="B47" t="str">
            <v>LOCAL INTERFACE UNIT</v>
          </cell>
          <cell r="C47" t="str">
            <v>정격전압 : AC24V ± 10% 60HZ, 소비전력 : 4W</v>
          </cell>
          <cell r="D47" t="str">
            <v>EA</v>
          </cell>
          <cell r="E47" t="str">
            <v>견적-1</v>
          </cell>
          <cell r="F47">
            <v>7100000</v>
          </cell>
          <cell r="G47" t="str">
            <v>견적-2</v>
          </cell>
          <cell r="H47">
            <v>7400000</v>
          </cell>
          <cell r="I47" t="str">
            <v>견적-3</v>
          </cell>
          <cell r="J47">
            <v>7500000</v>
          </cell>
          <cell r="K47">
            <v>7100000</v>
          </cell>
        </row>
        <row r="48">
          <cell r="A48" t="str">
            <v>가격-45</v>
          </cell>
          <cell r="B48" t="str">
            <v>CPU</v>
          </cell>
          <cell r="C48" t="str">
            <v>정격전압 : 220V ± 10% 60HZ, 소비전류 : 500mA</v>
          </cell>
          <cell r="D48" t="str">
            <v>EA</v>
          </cell>
          <cell r="E48" t="str">
            <v>견적-1</v>
          </cell>
          <cell r="F48">
            <v>2000000</v>
          </cell>
          <cell r="G48" t="str">
            <v>견적-2</v>
          </cell>
          <cell r="H48">
            <v>2200000</v>
          </cell>
          <cell r="I48" t="str">
            <v>견적-3</v>
          </cell>
          <cell r="J48">
            <v>2500000</v>
          </cell>
          <cell r="K48">
            <v>2000000</v>
          </cell>
        </row>
        <row r="49">
          <cell r="A49" t="str">
            <v>가격-46</v>
          </cell>
          <cell r="B49" t="str">
            <v>SOFTWARE</v>
          </cell>
          <cell r="D49" t="str">
            <v>EA</v>
          </cell>
          <cell r="E49" t="str">
            <v>견적-1</v>
          </cell>
          <cell r="F49">
            <v>4300000</v>
          </cell>
          <cell r="G49" t="str">
            <v>견적-2</v>
          </cell>
          <cell r="H49">
            <v>4500000</v>
          </cell>
          <cell r="I49" t="str">
            <v>견적-3</v>
          </cell>
          <cell r="J49">
            <v>4700000</v>
          </cell>
          <cell r="K49">
            <v>4300000</v>
          </cell>
        </row>
        <row r="50">
          <cell r="A50" t="str">
            <v>가격-47</v>
          </cell>
          <cell r="B50" t="str">
            <v>INFRARED I/O SWITCH</v>
          </cell>
          <cell r="C50" t="str">
            <v>1 CCT</v>
          </cell>
          <cell r="D50" t="str">
            <v>EA</v>
          </cell>
          <cell r="E50" t="str">
            <v>견적-1</v>
          </cell>
          <cell r="F50">
            <v>129000</v>
          </cell>
          <cell r="G50" t="str">
            <v>견적-2</v>
          </cell>
          <cell r="H50">
            <v>139000</v>
          </cell>
          <cell r="I50" t="str">
            <v>견적-3</v>
          </cell>
          <cell r="J50">
            <v>142000</v>
          </cell>
          <cell r="K50">
            <v>129000</v>
          </cell>
        </row>
        <row r="51">
          <cell r="A51" t="str">
            <v>가격-48</v>
          </cell>
          <cell r="B51" t="str">
            <v>INFRARED I/O SWITCH</v>
          </cell>
          <cell r="C51" t="str">
            <v>2 CCT</v>
          </cell>
          <cell r="D51" t="str">
            <v>EA</v>
          </cell>
          <cell r="E51" t="str">
            <v>견적-1</v>
          </cell>
          <cell r="F51">
            <v>154000</v>
          </cell>
          <cell r="G51" t="str">
            <v>견적-2</v>
          </cell>
          <cell r="H51">
            <v>167000</v>
          </cell>
          <cell r="I51" t="str">
            <v>견적-3</v>
          </cell>
          <cell r="J51">
            <v>172000</v>
          </cell>
          <cell r="K51">
            <v>154000</v>
          </cell>
        </row>
        <row r="52">
          <cell r="A52" t="str">
            <v>가격-49</v>
          </cell>
          <cell r="B52" t="str">
            <v>INFRARED I/O SWITCH</v>
          </cell>
          <cell r="C52" t="str">
            <v>3 CCT</v>
          </cell>
          <cell r="D52" t="str">
            <v>EA</v>
          </cell>
          <cell r="E52" t="str">
            <v>견적-1</v>
          </cell>
          <cell r="F52">
            <v>179000</v>
          </cell>
          <cell r="G52" t="str">
            <v>견적-2</v>
          </cell>
          <cell r="H52">
            <v>193000</v>
          </cell>
          <cell r="I52" t="str">
            <v>견적-3</v>
          </cell>
          <cell r="J52">
            <v>197000</v>
          </cell>
          <cell r="K52">
            <v>179000</v>
          </cell>
        </row>
        <row r="53">
          <cell r="A53" t="str">
            <v>가격-50</v>
          </cell>
          <cell r="B53" t="str">
            <v>INFRARED I/O SWITCH</v>
          </cell>
          <cell r="C53" t="str">
            <v>4 CCT</v>
          </cell>
          <cell r="D53" t="str">
            <v>EA</v>
          </cell>
          <cell r="E53" t="str">
            <v>견적-1</v>
          </cell>
          <cell r="F53">
            <v>202000</v>
          </cell>
          <cell r="G53" t="str">
            <v>견적-2</v>
          </cell>
          <cell r="H53">
            <v>220000</v>
          </cell>
          <cell r="I53" t="str">
            <v>견적-3</v>
          </cell>
          <cell r="J53">
            <v>234000</v>
          </cell>
          <cell r="K53">
            <v>202000</v>
          </cell>
        </row>
        <row r="54">
          <cell r="A54" t="str">
            <v>가격-51</v>
          </cell>
          <cell r="B54" t="str">
            <v>WIRELESS SETTING UNIT</v>
          </cell>
          <cell r="D54" t="str">
            <v>EA</v>
          </cell>
          <cell r="E54" t="str">
            <v>견적-1</v>
          </cell>
          <cell r="F54">
            <v>740000</v>
          </cell>
          <cell r="G54" t="str">
            <v>견적-2</v>
          </cell>
          <cell r="H54">
            <v>780000</v>
          </cell>
          <cell r="I54" t="str">
            <v>견적-3</v>
          </cell>
          <cell r="J54">
            <v>800000</v>
          </cell>
          <cell r="K54">
            <v>740000</v>
          </cell>
        </row>
        <row r="55">
          <cell r="A55" t="str">
            <v>가격-52</v>
          </cell>
          <cell r="B55" t="str">
            <v>전선관, STEEL</v>
          </cell>
          <cell r="C55" t="str">
            <v>16C</v>
          </cell>
          <cell r="D55" t="str">
            <v>M</v>
          </cell>
          <cell r="E55">
            <v>882</v>
          </cell>
          <cell r="F55">
            <v>1541</v>
          </cell>
          <cell r="G55">
            <v>984</v>
          </cell>
          <cell r="H55">
            <v>1492</v>
          </cell>
          <cell r="K55">
            <v>1492</v>
          </cell>
        </row>
        <row r="56">
          <cell r="A56" t="str">
            <v>가격-53</v>
          </cell>
          <cell r="B56" t="str">
            <v>전선관, STEEL</v>
          </cell>
          <cell r="C56" t="str">
            <v>28C</v>
          </cell>
          <cell r="D56" t="str">
            <v>M</v>
          </cell>
          <cell r="E56">
            <v>882</v>
          </cell>
          <cell r="F56">
            <v>2494</v>
          </cell>
          <cell r="G56">
            <v>984</v>
          </cell>
          <cell r="H56">
            <v>2472</v>
          </cell>
          <cell r="K56">
            <v>2472</v>
          </cell>
        </row>
        <row r="57">
          <cell r="A57" t="str">
            <v>가격-54</v>
          </cell>
          <cell r="B57" t="str">
            <v>케이블</v>
          </cell>
          <cell r="C57" t="str">
            <v>F-CV 4.0*3C</v>
          </cell>
          <cell r="D57" t="str">
            <v>M</v>
          </cell>
          <cell r="E57">
            <v>861</v>
          </cell>
          <cell r="F57">
            <v>1540</v>
          </cell>
          <cell r="G57">
            <v>955</v>
          </cell>
          <cell r="H57">
            <v>1804</v>
          </cell>
          <cell r="K57">
            <v>1540</v>
          </cell>
        </row>
        <row r="58">
          <cell r="A58" t="str">
            <v>가격-55</v>
          </cell>
          <cell r="B58" t="str">
            <v>난연제어용 케이블</v>
          </cell>
          <cell r="C58" t="str">
            <v>F-CVV 1.5*2C</v>
          </cell>
          <cell r="D58" t="str">
            <v>M</v>
          </cell>
          <cell r="G58">
            <v>957</v>
          </cell>
          <cell r="H58">
            <v>837</v>
          </cell>
          <cell r="K58">
            <v>837</v>
          </cell>
        </row>
        <row r="59">
          <cell r="A59" t="str">
            <v>가격-56</v>
          </cell>
          <cell r="B59" t="str">
            <v>난연제어용 케이블</v>
          </cell>
          <cell r="C59" t="str">
            <v>F-CVV 1.5*3C</v>
          </cell>
          <cell r="D59" t="str">
            <v>M</v>
          </cell>
          <cell r="G59">
            <v>957</v>
          </cell>
          <cell r="H59">
            <v>988</v>
          </cell>
          <cell r="K59">
            <v>988</v>
          </cell>
        </row>
        <row r="60">
          <cell r="A60" t="str">
            <v>가격-57</v>
          </cell>
          <cell r="B60" t="str">
            <v>난연제어용 케이블</v>
          </cell>
          <cell r="C60" t="str">
            <v>F-CVV-S 1.5*2C</v>
          </cell>
          <cell r="D60" t="str">
            <v>M</v>
          </cell>
          <cell r="E60">
            <v>860</v>
          </cell>
          <cell r="F60">
            <v>851</v>
          </cell>
          <cell r="G60">
            <v>958</v>
          </cell>
          <cell r="H60">
            <v>1035</v>
          </cell>
          <cell r="K60">
            <v>851</v>
          </cell>
        </row>
        <row r="61">
          <cell r="A61" t="str">
            <v>가격-58</v>
          </cell>
          <cell r="B61" t="str">
            <v>트위스트 실드 케이블</v>
          </cell>
          <cell r="C61" t="str">
            <v>AWG#24,1P</v>
          </cell>
          <cell r="D61" t="str">
            <v>M</v>
          </cell>
          <cell r="E61" t="str">
            <v>견적-1</v>
          </cell>
          <cell r="F61">
            <v>650</v>
          </cell>
          <cell r="G61" t="str">
            <v>견적-2</v>
          </cell>
          <cell r="H61">
            <v>702</v>
          </cell>
          <cell r="I61" t="str">
            <v>견적-3</v>
          </cell>
          <cell r="J61">
            <v>720</v>
          </cell>
          <cell r="K61">
            <v>650</v>
          </cell>
        </row>
        <row r="62">
          <cell r="A62" t="str">
            <v>가격-59</v>
          </cell>
          <cell r="B62" t="str">
            <v>마이크로폰 케이블</v>
          </cell>
          <cell r="C62" t="str">
            <v>MVVS 0.9x2C</v>
          </cell>
          <cell r="D62" t="str">
            <v>M</v>
          </cell>
          <cell r="E62" t="str">
            <v>견적-1</v>
          </cell>
          <cell r="F62">
            <v>663</v>
          </cell>
          <cell r="G62" t="str">
            <v>견적-2</v>
          </cell>
          <cell r="H62">
            <v>720</v>
          </cell>
          <cell r="I62" t="str">
            <v>견적-3</v>
          </cell>
          <cell r="J62">
            <v>730</v>
          </cell>
          <cell r="K62">
            <v>663</v>
          </cell>
        </row>
        <row r="63">
          <cell r="A63" t="str">
            <v>가격-60</v>
          </cell>
          <cell r="B63" t="str">
            <v>행가</v>
          </cell>
          <cell r="C63" t="str">
            <v>3/8"</v>
          </cell>
          <cell r="D63" t="str">
            <v>EA</v>
          </cell>
          <cell r="E63" t="str">
            <v>견적-1</v>
          </cell>
          <cell r="F63">
            <v>650</v>
          </cell>
          <cell r="G63" t="str">
            <v>견적-2</v>
          </cell>
          <cell r="H63">
            <v>680</v>
          </cell>
          <cell r="I63" t="str">
            <v>견적-3</v>
          </cell>
          <cell r="J63">
            <v>720</v>
          </cell>
          <cell r="K63">
            <v>650</v>
          </cell>
        </row>
        <row r="64">
          <cell r="A64" t="str">
            <v>가격-61</v>
          </cell>
          <cell r="B64" t="str">
            <v>C-CHANNEL</v>
          </cell>
          <cell r="C64" t="str">
            <v>1.2Tx1.2M</v>
          </cell>
          <cell r="D64" t="str">
            <v>EA</v>
          </cell>
          <cell r="E64">
            <v>888</v>
          </cell>
          <cell r="F64">
            <v>1000</v>
          </cell>
          <cell r="G64">
            <v>984</v>
          </cell>
          <cell r="H64">
            <v>1176</v>
          </cell>
          <cell r="K64">
            <v>1000</v>
          </cell>
        </row>
        <row r="65">
          <cell r="A65" t="str">
            <v>가격-62</v>
          </cell>
          <cell r="B65" t="str">
            <v>앙카볼트</v>
          </cell>
          <cell r="C65" t="str">
            <v>3/8"</v>
          </cell>
          <cell r="D65" t="str">
            <v>식</v>
          </cell>
          <cell r="E65">
            <v>94</v>
          </cell>
          <cell r="F65">
            <v>260</v>
          </cell>
          <cell r="G65">
            <v>77</v>
          </cell>
          <cell r="H65">
            <v>260</v>
          </cell>
          <cell r="K65">
            <v>260</v>
          </cell>
        </row>
        <row r="66">
          <cell r="A66" t="str">
            <v>가격-63</v>
          </cell>
          <cell r="B66" t="str">
            <v>노무비</v>
          </cell>
          <cell r="C66" t="str">
            <v>내선전공</v>
          </cell>
          <cell r="D66" t="str">
            <v>인</v>
          </cell>
          <cell r="E66" t="str">
            <v>05년09월</v>
          </cell>
          <cell r="F66">
            <v>79955</v>
          </cell>
          <cell r="G66" t="str">
            <v>05년09월</v>
          </cell>
          <cell r="H66">
            <v>79955</v>
          </cell>
          <cell r="K66">
            <v>79955</v>
          </cell>
        </row>
        <row r="67">
          <cell r="A67" t="str">
            <v>가격-64</v>
          </cell>
          <cell r="B67" t="str">
            <v>노무비</v>
          </cell>
          <cell r="C67" t="str">
            <v>저압케이블공</v>
          </cell>
          <cell r="D67" t="str">
            <v>인</v>
          </cell>
          <cell r="E67" t="str">
            <v>05년09월</v>
          </cell>
          <cell r="F67">
            <v>92825</v>
          </cell>
          <cell r="G67" t="str">
            <v>05년09월</v>
          </cell>
          <cell r="H67">
            <v>92825</v>
          </cell>
          <cell r="K67">
            <v>92825</v>
          </cell>
        </row>
        <row r="68">
          <cell r="A68" t="str">
            <v>가격-65</v>
          </cell>
          <cell r="B68" t="str">
            <v>노무비</v>
          </cell>
          <cell r="C68" t="str">
            <v>통신기사1급</v>
          </cell>
          <cell r="D68" t="str">
            <v>인</v>
          </cell>
          <cell r="E68" t="str">
            <v>05년09월</v>
          </cell>
          <cell r="F68">
            <v>108401</v>
          </cell>
          <cell r="G68" t="str">
            <v>05년09월</v>
          </cell>
          <cell r="H68">
            <v>108401</v>
          </cell>
          <cell r="K68">
            <v>108401</v>
          </cell>
        </row>
        <row r="69">
          <cell r="A69" t="str">
            <v>가격-66</v>
          </cell>
          <cell r="B69" t="str">
            <v>노무비</v>
          </cell>
          <cell r="C69" t="str">
            <v>통신내선공</v>
          </cell>
          <cell r="D69" t="str">
            <v>인</v>
          </cell>
          <cell r="E69" t="str">
            <v>05년09월</v>
          </cell>
          <cell r="F69">
            <v>83906</v>
          </cell>
          <cell r="G69" t="str">
            <v>05년09월</v>
          </cell>
          <cell r="H69">
            <v>83906</v>
          </cell>
          <cell r="K69">
            <v>83906</v>
          </cell>
        </row>
        <row r="70">
          <cell r="A70" t="str">
            <v>가격-67</v>
          </cell>
          <cell r="B70" t="str">
            <v>노무비</v>
          </cell>
          <cell r="C70" t="str">
            <v>계장공</v>
          </cell>
          <cell r="D70" t="str">
            <v>인</v>
          </cell>
          <cell r="E70" t="str">
            <v>05년09월</v>
          </cell>
          <cell r="F70">
            <v>89203</v>
          </cell>
          <cell r="G70" t="str">
            <v>05년09월</v>
          </cell>
          <cell r="H70">
            <v>89203</v>
          </cell>
          <cell r="K70">
            <v>89203</v>
          </cell>
        </row>
        <row r="71">
          <cell r="A71" t="str">
            <v>가격-68</v>
          </cell>
          <cell r="B71" t="str">
            <v>노무비</v>
          </cell>
          <cell r="C71" t="str">
            <v>보통인부</v>
          </cell>
          <cell r="D71" t="str">
            <v>인</v>
          </cell>
          <cell r="E71" t="str">
            <v>05년09월</v>
          </cell>
          <cell r="F71">
            <v>53090</v>
          </cell>
          <cell r="G71" t="str">
            <v>05년09월</v>
          </cell>
          <cell r="H71">
            <v>53090</v>
          </cell>
          <cell r="K71">
            <v>53090</v>
          </cell>
        </row>
        <row r="72">
          <cell r="A72" t="str">
            <v>가격-69</v>
          </cell>
          <cell r="B72" t="str">
            <v>노무비</v>
          </cell>
          <cell r="C72" t="str">
            <v>플랜트전공</v>
          </cell>
          <cell r="D72" t="str">
            <v>인</v>
          </cell>
          <cell r="E72" t="str">
            <v>05년09월</v>
          </cell>
          <cell r="F72">
            <v>82360</v>
          </cell>
          <cell r="G72" t="str">
            <v>05년09월</v>
          </cell>
          <cell r="H72">
            <v>82360</v>
          </cell>
          <cell r="K72">
            <v>82360</v>
          </cell>
        </row>
        <row r="73">
          <cell r="A73" t="str">
            <v>가격-70</v>
          </cell>
          <cell r="B73" t="str">
            <v>노무비</v>
          </cell>
          <cell r="C73" t="str">
            <v>통신설비공</v>
          </cell>
          <cell r="D73" t="str">
            <v>인</v>
          </cell>
          <cell r="E73" t="str">
            <v>05년09월</v>
          </cell>
          <cell r="F73">
            <v>92803</v>
          </cell>
          <cell r="G73" t="str">
            <v>05년09월</v>
          </cell>
          <cell r="H73">
            <v>92803</v>
          </cell>
          <cell r="K73">
            <v>92803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간접"/>
      <sheetName val="원가계산"/>
      <sheetName val="수목데이타"/>
      <sheetName val="수목표준대가"/>
      <sheetName val="단가대비표"/>
      <sheetName val="설명"/>
      <sheetName val="노임단가"/>
      <sheetName val="단가조사"/>
      <sheetName val="6호기"/>
      <sheetName val="품셈TABLE"/>
      <sheetName val="AS포장복구 "/>
      <sheetName val="표지 (2)"/>
      <sheetName val="2000.11월설계내역"/>
      <sheetName val="Sheet1"/>
      <sheetName val="Customer Databas"/>
      <sheetName val="건축2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금액"/>
      <sheetName val="49"/>
      <sheetName val="노임이"/>
      <sheetName val="총괄내역"/>
      <sheetName val="금액내역서"/>
      <sheetName val="이름표지정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담장산출"/>
      <sheetName val="시멘트"/>
      <sheetName val="철콘"/>
      <sheetName val="일위대가-1"/>
      <sheetName val="수량산출"/>
      <sheetName val="파일의이용"/>
      <sheetName val="단가"/>
      <sheetName val="개소별수량산출"/>
      <sheetName val="견적시담(송포2공구)"/>
      <sheetName val="수목단가"/>
      <sheetName val="시설수량표"/>
      <sheetName val="식재수량표"/>
      <sheetName val="횡배수관토공수량"/>
      <sheetName val="단가산출"/>
      <sheetName val="2공구산출내역"/>
      <sheetName val="일위목록"/>
      <sheetName val="DANGA"/>
      <sheetName val="기계경비적용기준"/>
      <sheetName val="자재단가"/>
      <sheetName val="입찰"/>
      <sheetName val="현경"/>
      <sheetName val="기초자료입력"/>
      <sheetName val="참조"/>
      <sheetName val="9509"/>
      <sheetName val="품셈"/>
      <sheetName val="연습"/>
      <sheetName val="토공산출(주차장)"/>
      <sheetName val="현장관리"/>
      <sheetName val="공통가설"/>
      <sheetName val="매입"/>
      <sheetName val="토공산출 (아파트)"/>
      <sheetName val="5 일위목록"/>
      <sheetName val="7 단가조사"/>
      <sheetName val="6 일위대가"/>
      <sheetName val="물가자료"/>
      <sheetName val="BID"/>
      <sheetName val="토공수량"/>
      <sheetName val="설계내"/>
      <sheetName val="단가산출1"/>
      <sheetName val="Mc1"/>
      <sheetName val="10공구일위"/>
      <sheetName val="예산명세서"/>
      <sheetName val="설계명세서"/>
      <sheetName val="자료입력"/>
      <sheetName val="전기"/>
      <sheetName val="식재일위"/>
      <sheetName val="가설"/>
      <sheetName val="구조포설"/>
      <sheetName val="복구"/>
      <sheetName val="부대"/>
      <sheetName val="부호표"/>
      <sheetName val="토공"/>
      <sheetName val="년도별시공"/>
      <sheetName val="비목군분류일위"/>
      <sheetName val="간접비"/>
      <sheetName val="123"/>
      <sheetName val="총괄표"/>
      <sheetName val="제2~4호표"/>
      <sheetName val="2-나.물가조사서"/>
      <sheetName val="내역(APT)"/>
      <sheetName val="토목주소"/>
      <sheetName val="공사비예산서(토목분)"/>
      <sheetName val="준공정산"/>
      <sheetName val="골조대비내역"/>
      <sheetName val="평가내역"/>
      <sheetName val="정렬"/>
      <sheetName val="INPUT"/>
      <sheetName val="공내역"/>
      <sheetName val="전기혼잡제경비(45)"/>
      <sheetName val="현장"/>
      <sheetName val="Ⅶ-2.현장경비산출"/>
      <sheetName val="귀래 설계 공내역서"/>
      <sheetName val="자재 집계표"/>
      <sheetName val="말고개터널조명전압강하"/>
      <sheetName val="E.P.T수량산출서"/>
      <sheetName val="배수내역"/>
      <sheetName val="ABUT수량-A1"/>
      <sheetName val="노임(1차)"/>
      <sheetName val="기계설비-물가변동"/>
      <sheetName val="부하계산서"/>
      <sheetName val="대가표(품셈)"/>
      <sheetName val="입력자료"/>
      <sheetName val="DT"/>
      <sheetName val="롤러"/>
      <sheetName val="펌프차타설"/>
      <sheetName val="카렌스센터계량기설치공사"/>
      <sheetName val="일위"/>
      <sheetName val="중기사용료산출근거"/>
      <sheetName val="실행간접비용"/>
      <sheetName val="DB@Acess"/>
      <sheetName val="Civil"/>
      <sheetName val="세부내역"/>
      <sheetName val="견적"/>
      <sheetName val="合成単価作成表-BLDG"/>
      <sheetName val="BH"/>
      <sheetName val="설계내역일위"/>
      <sheetName val="정화조방수미장"/>
      <sheetName val="TB-내역서"/>
      <sheetName val="GAS저장소"/>
      <sheetName val="라인마킹"/>
      <sheetName val="위험물저장소"/>
      <sheetName val="일반창고동"/>
      <sheetName val="밸브설치"/>
      <sheetName val="cable-data"/>
      <sheetName val="잡철물"/>
      <sheetName val="참조M"/>
      <sheetName val="교육종류"/>
      <sheetName val="지주목시비량산출서"/>
      <sheetName val="수안보-MBR1"/>
      <sheetName val="시설물기초"/>
      <sheetName val="조건"/>
      <sheetName val="전선 및 전선관"/>
      <sheetName val="금융"/>
      <sheetName val="동해title"/>
      <sheetName val="견적율"/>
      <sheetName val="일위대가목차"/>
      <sheetName val="설계예산서"/>
      <sheetName val="기성청구"/>
      <sheetName val="공사요율산출표"/>
      <sheetName val="에너지동"/>
      <sheetName val="일반부표"/>
      <sheetName val="관공일위대가"/>
      <sheetName val="계수시트"/>
      <sheetName val="삭제금지단가"/>
      <sheetName val="설계서"/>
      <sheetName val="공사기본내용입력"/>
      <sheetName val="공통"/>
      <sheetName val="공사별 가중치 산출근거(토목)"/>
      <sheetName val="가중치근거(조경)"/>
      <sheetName val="운동장 (2)"/>
      <sheetName val="부하계산"/>
      <sheetName val="2.대외공문"/>
      <sheetName val="산출근거"/>
      <sheetName val="예가표"/>
      <sheetName val="GAS"/>
      <sheetName val="공구원가계산"/>
      <sheetName val="기초자료"/>
      <sheetName val="상 부"/>
      <sheetName val="단가표 (2)"/>
      <sheetName val="충주"/>
      <sheetName val="식재"/>
      <sheetName val="시설물"/>
      <sheetName val="식재출력용"/>
      <sheetName val="유지관리"/>
      <sheetName val="EQT-ESTN"/>
      <sheetName val="JUCKEYK"/>
      <sheetName val="토공집계"/>
      <sheetName val="단위단가"/>
      <sheetName val="퍼스트"/>
      <sheetName val="제수"/>
      <sheetName val="공기"/>
      <sheetName val="1차 내역서"/>
      <sheetName val="설계내역서"/>
      <sheetName val="주요항목별"/>
      <sheetName val="건축내역서"/>
      <sheetName val="설비내역서"/>
      <sheetName val="전기내역서"/>
      <sheetName val="자단"/>
      <sheetName val="인공산출"/>
      <sheetName val="공종집계"/>
      <sheetName val="경산"/>
      <sheetName val="내역서01"/>
      <sheetName val="조명율표"/>
      <sheetName val="입찰안"/>
      <sheetName val="SG"/>
      <sheetName val="가격비"/>
      <sheetName val="炷舅_XLS_데이타'!$E$124"/>
      <sheetName val="ls_노임"/>
      <sheetName val="炷舅_XLS"/>
      <sheetName val="가도공"/>
      <sheetName val="날개벽"/>
      <sheetName val="인건비"/>
      <sheetName val="부대공Ⅱ"/>
      <sheetName val="현관"/>
      <sheetName val="인원"/>
      <sheetName val="MOTOR"/>
      <sheetName val="소야공정계획표"/>
      <sheetName val="중기일위대가"/>
      <sheetName val="1호인버트수량"/>
      <sheetName val="석축설면"/>
      <sheetName val="법면단"/>
      <sheetName val="설계조건"/>
      <sheetName val="안정계산"/>
      <sheetName val="단면검토"/>
      <sheetName val="일위집계표"/>
      <sheetName val="총괄표1"/>
      <sheetName val="퇴직금(울산천상)"/>
      <sheetName val="기성내역"/>
      <sheetName val="간지"/>
      <sheetName val="배수공"/>
      <sheetName val="참조(2)"/>
      <sheetName val="지수"/>
      <sheetName val="대치판정"/>
      <sheetName val="예산갑지"/>
      <sheetName val="자료"/>
      <sheetName val="간선"/>
      <sheetName val="전압"/>
      <sheetName val="조도"/>
      <sheetName val="동력"/>
      <sheetName val="D&amp;P특기사항"/>
      <sheetName val="날개벽(좌,우=60도-4개)"/>
      <sheetName val="사급자재"/>
      <sheetName val="약품설비"/>
      <sheetName val="1안"/>
      <sheetName val="공통비총괄표"/>
      <sheetName val="내역서2안"/>
      <sheetName val="단가비교"/>
      <sheetName val="JUCK"/>
      <sheetName val="코드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11월"/>
      <sheetName val="잡비"/>
      <sheetName val="투찰금액"/>
      <sheetName val="구조물공1(51~56)"/>
      <sheetName val="자판실행"/>
      <sheetName val="위치조서"/>
      <sheetName val="N賃率-職"/>
      <sheetName val="공사비산출내역"/>
      <sheetName val="시공"/>
      <sheetName val="지급자재"/>
      <sheetName val="3.바닥판  "/>
      <sheetName val="을"/>
      <sheetName val="설계"/>
      <sheetName val="전기공사"/>
      <sheetName val=" 견적서"/>
      <sheetName val="Sheet6"/>
      <sheetName val="부안일위"/>
      <sheetName val="과세내역(세부)"/>
      <sheetName val="부하(성남)"/>
      <sheetName val="타견적(을)"/>
      <sheetName val="부시수량"/>
      <sheetName val="노무비"/>
      <sheetName val="수량집계표"/>
      <sheetName val="공종별수량집계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COVER"/>
      <sheetName val="총괄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1차_내역서"/>
      <sheetName val="가로등"/>
      <sheetName val="와동25-3(변경)"/>
      <sheetName val="정부노임단가"/>
      <sheetName val="FB25JN"/>
      <sheetName val="3차준공"/>
      <sheetName val="MAIN"/>
      <sheetName val="200"/>
      <sheetName val="코드표"/>
      <sheetName val="1.설계기준"/>
      <sheetName val="전기일위대가"/>
      <sheetName val="평형별수량표"/>
      <sheetName val="가설개략"/>
      <sheetName val="을지"/>
      <sheetName val="평당"/>
      <sheetName val="매입세"/>
      <sheetName val="토공집계표"/>
      <sheetName val="EJ"/>
      <sheetName val="설계예시"/>
      <sheetName val="귀래_설계_공내역서"/>
      <sheetName val="자재_집계표"/>
      <sheetName val="전선_및_전선관"/>
      <sheetName val="수로단위수량"/>
      <sheetName val="천방교접속"/>
      <sheetName val="당초내역서"/>
      <sheetName val="Y-WORK"/>
      <sheetName val="제잡비"/>
      <sheetName val="토집"/>
      <sheetName val="설계가"/>
      <sheetName val="자재"/>
      <sheetName val="1.가설"/>
      <sheetName val="4.목공사"/>
      <sheetName val="덕소내역"/>
      <sheetName val="단목"/>
      <sheetName val="토목수량"/>
      <sheetName val="인사자료총집계"/>
      <sheetName val="수목데이타 "/>
      <sheetName val="기준액"/>
      <sheetName val="말뚝지지력산정"/>
      <sheetName val="관리,공감"/>
      <sheetName val="각종단가"/>
      <sheetName val="단가 산출서(산근#1~#102)"/>
      <sheetName val="시추주상도"/>
      <sheetName val="주관사업"/>
      <sheetName val="PW3"/>
      <sheetName val="PW4"/>
      <sheetName val="SC1"/>
      <sheetName val="PE"/>
      <sheetName val="PM"/>
      <sheetName val="TR"/>
      <sheetName val="자"/>
      <sheetName val="노"/>
      <sheetName val="진주방향"/>
      <sheetName val="품셈표"/>
      <sheetName val="계산내역(설비)"/>
      <sheetName val="EQUIP-H"/>
      <sheetName val="7단가"/>
      <sheetName val="우수공"/>
      <sheetName val="전계가"/>
      <sheetName val="PAINT"/>
      <sheetName val="TEL"/>
      <sheetName val="실행"/>
      <sheetName val="신표지1"/>
      <sheetName val="배수판"/>
      <sheetName val="邅☳"/>
      <sheetName val="교대시점"/>
      <sheetName val="98지급계획"/>
      <sheetName val="적용기준"/>
      <sheetName val="공정코드"/>
      <sheetName val="실행(표지,갑,을)"/>
      <sheetName val="-배수구조물⳵토공"/>
      <sheetName val="경상비"/>
      <sheetName val="대공종"/>
      <sheetName val="사전공사"/>
      <sheetName val="자재표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재료단가"/>
      <sheetName val="동력부하계산"/>
      <sheetName val="가스내역"/>
      <sheetName val="공사발의서"/>
      <sheetName val="S0"/>
      <sheetName val="이름정의"/>
      <sheetName val="초기화면"/>
      <sheetName val="기계실 D200"/>
      <sheetName val="단면가정"/>
      <sheetName val="절감계산"/>
      <sheetName val="01"/>
      <sheetName val="건축(을)"/>
      <sheetName val="토목"/>
      <sheetName val="가스(내역)"/>
      <sheetName val="견적서"/>
      <sheetName val="현장관리비 "/>
      <sheetName val="기계경비(시간당)"/>
      <sheetName val="sub"/>
      <sheetName val="기성내역서표지"/>
      <sheetName val="원가"/>
      <sheetName val="참고자료"/>
      <sheetName val="왕십리방향"/>
      <sheetName val="Sheet13"/>
      <sheetName val="발전기"/>
      <sheetName val="Sheet14"/>
      <sheetName val="설비2차"/>
      <sheetName val="3.공통공사대비"/>
      <sheetName val="전차선로 물량표"/>
      <sheetName val="한강운반비"/>
      <sheetName val="공통(20-91)"/>
      <sheetName val="원형1호맨홀토공수량"/>
      <sheetName val="간선토공재집"/>
      <sheetName val="지선토공재집"/>
      <sheetName val="마북 손익분석(CATIA)"/>
      <sheetName val="6.가격조사서 "/>
      <sheetName val="성곽내역서"/>
      <sheetName val="영업.일1"/>
      <sheetName val="전등설비"/>
      <sheetName val="수량집계"/>
      <sheetName val="A-4"/>
      <sheetName val="설계기준"/>
      <sheetName val="2.2.10.샤시등"/>
      <sheetName val="내역1"/>
      <sheetName val="공사비집계표"/>
      <sheetName val="신우"/>
      <sheetName val="목차 "/>
      <sheetName val="계획서"/>
      <sheetName val="연장"/>
      <sheetName val="위치도(점용허가용)"/>
      <sheetName val="신청서"/>
      <sheetName val="부대내역"/>
      <sheetName val="제잡비집계"/>
      <sheetName val="가설건물"/>
      <sheetName val="70%"/>
      <sheetName val="ITEM"/>
      <sheetName val="터널조도"/>
      <sheetName val="소요자재"/>
      <sheetName val="노무산출서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신우"/>
      <sheetName val="공종별집계표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빌딩 안내"/>
      <sheetName val="노무비"/>
      <sheetName val="설계서"/>
      <sheetName val="건축-물가변동"/>
      <sheetName val="가감수량"/>
      <sheetName val="맨홀수량산출"/>
      <sheetName val="Sheet1"/>
      <sheetName val="준공정산"/>
      <sheetName val="합천내역"/>
      <sheetName val="#REF"/>
      <sheetName val="증감대비"/>
      <sheetName val="_x0000_k_x0000_y_x0000__x0000__x0000_£_x0000_±_x0000_¿_x0000_"/>
      <sheetName val="1안"/>
      <sheetName val="노임단가"/>
      <sheetName val="_x0000_"/>
      <sheetName val="AS포장복구 "/>
      <sheetName val="공사개요"/>
      <sheetName val="노무,재료"/>
      <sheetName val="코드"/>
      <sheetName val="자료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내역갑지"/>
      <sheetName val="_x0000__x0006_Ā嗰"/>
      <sheetName val="가설공사"/>
      <sheetName val="입고장부 (4)"/>
      <sheetName val="산출근거(복구)"/>
      <sheetName val="단가표"/>
      <sheetName val="Sheet13"/>
      <sheetName val="Sheet14"/>
      <sheetName val="Sheet9"/>
      <sheetName val="가스내역"/>
      <sheetName val="02.펌프장"/>
      <sheetName val="CTEMCOST"/>
      <sheetName val="__"/>
      <sheetName val="연습"/>
      <sheetName val="맨홀수량산출_x0000__x0000__x0000__x0000__x0010_[내역서.xls]건축-물"/>
      <sheetName val="본댐설계"/>
      <sheetName val="01.가로등"/>
      <sheetName val="Total"/>
      <sheetName val="b_balju_cho"/>
      <sheetName val="세부내역서"/>
      <sheetName val="건축"/>
      <sheetName val="DATA"/>
      <sheetName val="Detail"/>
      <sheetName val="N賃率-職"/>
      <sheetName val="집계표"/>
      <sheetName val="정공공사"/>
      <sheetName val="환율"/>
      <sheetName val="_x0000__x0004_"/>
      <sheetName val="노임,재료비"/>
      <sheetName val="실행간접비용"/>
      <sheetName val="sal"/>
      <sheetName val="9GNG운반"/>
      <sheetName val="F-CV1.5SQ-2C"/>
      <sheetName val="가설공사비"/>
      <sheetName val="도로구조공사비"/>
      <sheetName val="도로토공공사비"/>
      <sheetName val="여수토공사비"/>
      <sheetName val="내역서집계(도급)"/>
      <sheetName val="토목단가산출 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준검 내역서"/>
      <sheetName val="견적B"/>
      <sheetName val="요율"/>
      <sheetName val="EP0618"/>
      <sheetName val="내역서1"/>
      <sheetName val="노임(1차)"/>
      <sheetName val="수용가조서"/>
      <sheetName val="건축내역"/>
      <sheetName val="工완성공사율"/>
      <sheetName val="설계명세서"/>
      <sheetName val="EQT-ESTN"/>
      <sheetName val="기존단가 (2)"/>
      <sheetName val="시행후면적"/>
      <sheetName val="수지예산"/>
      <sheetName val="3.내역서"/>
      <sheetName val="설계기준"/>
      <sheetName val="내역1"/>
      <sheetName val="약품공급2"/>
      <sheetName val=":"/>
      <sheetName val="가로등설치비"/>
      <sheetName val="산출(전기)"/>
      <sheetName val="기구조직"/>
      <sheetName val="guard(mac)"/>
      <sheetName val="실행철강하도"/>
      <sheetName val="계수시트"/>
      <sheetName val="2016.06.11 가로등 산출조서(백양대로).xls"/>
      <sheetName val="_x000a_검ǀ_x0000__x0000__x0000_庯"/>
      <sheetName val="자단"/>
      <sheetName val="일위"/>
      <sheetName val="자재단가"/>
      <sheetName val="예산명세서"/>
      <sheetName val="청소년수련관"/>
      <sheetName val="일반문틀 설치"/>
      <sheetName val="사통"/>
      <sheetName val="교대"/>
      <sheetName val="토목목록"/>
      <sheetName val=" "/>
      <sheetName val="[내역서.xls][내역서.xls][내역서.xls]:"/>
      <sheetName val="날개벽수량표"/>
      <sheetName val="1.설계조건"/>
      <sheetName val="_x0000_ߐଷॠଷ_x0000_"/>
      <sheetName val="[내역서.xls][내역서.xls][내역서.xls][내역서"/>
      <sheetName val="[내역서.xls]:"/>
      <sheetName val="단가산출"/>
      <sheetName val="한일양산"/>
      <sheetName val="교량하부공"/>
      <sheetName val="부하계산서"/>
      <sheetName val="토사(PE)"/>
      <sheetName val="_x005f_x0000_"/>
      <sheetName val="_x005f_x0000_k_x005f_x0000_y_x005f_x0000__x005f_x0000_"/>
      <sheetName val="데리네이타현황"/>
      <sheetName val="을지(방송)"/>
      <sheetName val="PANEL_중량산출"/>
      <sheetName val="타견적서_영시스템"/>
      <sheetName val="[내역서.xls][내역서.xls]:"/>
      <sheetName val="참조"/>
      <sheetName val="시설물일위"/>
      <sheetName val="단가결정"/>
      <sheetName val="내역아"/>
      <sheetName val="울타리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총괄집계표"/>
      <sheetName val="총괄표 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카렌스센터계량기설치공사"/>
      <sheetName val="WORK"/>
      <sheetName val="70%"/>
      <sheetName val="가설"/>
      <sheetName val="목재훈증"/>
      <sheetName val="운반"/>
      <sheetName val="지붕(기와)"/>
      <sheetName val="대치판정"/>
      <sheetName val="밸브설치"/>
      <sheetName val="문학간접"/>
      <sheetName val=" 검ǀ_x0000__x0000__x0000_庯"/>
      <sheetName val="입력표"/>
      <sheetName val="직재"/>
      <sheetName val="재집"/>
      <sheetName val="단면 (2)"/>
      <sheetName val="COPING"/>
      <sheetName val="가도공"/>
      <sheetName val="2000.11월설계내역"/>
      <sheetName val="명세서(센타)"/>
      <sheetName val=" 검ǀ"/>
      <sheetName val="터파기및재료"/>
      <sheetName val="노무비계"/>
      <sheetName val="말고개터널조명전압강하"/>
      <sheetName val="_x005f_x005f_x005f_x0000_"/>
      <sheetName val="_x005f_x000a_검ǀ"/>
      <sheetName val="기타 정보통신공사"/>
      <sheetName val="맨홀수량산출_x0000__x0000__x0000__x00"/>
      <sheetName val="_x000a_검ǀ_x0000__x0000__x0000_"/>
      <sheetName val="타공이기수량"/>
      <sheetName val="전기단가조사서"/>
      <sheetName val="[내역서.xls][내역서.xls][내역서.xls]___2"/>
      <sheetName val="2호맨홀공제수량"/>
      <sheetName val="보일러철거공사"/>
      <sheetName val="양식"/>
      <sheetName val="내역서1999.8최종"/>
      <sheetName val="_x005f_x005f_x005f_x0000_k_x005f_x005f_x005f_x0000_y_x0"/>
      <sheetName val="북제주원가"/>
      <sheetName val="H-PILE수량집계"/>
      <sheetName val="설계서표지"/>
      <sheetName val="인부신상자료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중기일위대가"/>
      <sheetName val="건축원가"/>
      <sheetName val="노무비단"/>
      <sheetName val="전익자재"/>
      <sheetName val="acdrive_misc.xls"/>
      <sheetName val="내역(전체)"/>
      <sheetName val="금융자산집계표"/>
      <sheetName val="1.판매계획"/>
      <sheetName val=" 검ǀ_x0000__x0000__x0000_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표지세로"/>
      <sheetName val="수량산출"/>
      <sheetName val="석천공사비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F5">
            <v>0.16</v>
          </cell>
        </row>
        <row r="6">
          <cell r="F6">
            <v>7.2999999999999995E-2</v>
          </cell>
        </row>
        <row r="7">
          <cell r="F7">
            <v>0.05</v>
          </cell>
        </row>
        <row r="8">
          <cell r="F8">
            <v>3.6999999999999998E-2</v>
          </cell>
        </row>
        <row r="9">
          <cell r="E9">
            <v>1.8100000000000002E-2</v>
          </cell>
        </row>
        <row r="10">
          <cell r="E10">
            <v>6.4999999999999997E-3</v>
          </cell>
        </row>
        <row r="16">
          <cell r="F16">
            <v>3294000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CTEMCOST"/>
      <sheetName val="수량산출"/>
      <sheetName val="갑지"/>
      <sheetName val="설계명세서"/>
      <sheetName val="6호기"/>
      <sheetName val="보할최종(준공)only"/>
      <sheetName val="요율"/>
      <sheetName val="입고장부 (4)"/>
      <sheetName val="CHUJ"/>
      <sheetName val="MOTOR"/>
      <sheetName val="단가조사서"/>
      <sheetName val="목차"/>
      <sheetName val="대치판정"/>
      <sheetName val="설계예산서(2016년 보안등 신설공사 단가계약-).xls"/>
      <sheetName val="노임이"/>
      <sheetName val="집계표"/>
      <sheetName val="수량산출(가로등)"/>
      <sheetName val="데이타"/>
      <sheetName val="식재인부"/>
      <sheetName val="내역"/>
      <sheetName val="내역서"/>
      <sheetName val="노임"/>
      <sheetName val="일위대가집계"/>
      <sheetName val="일위대가"/>
      <sheetName val="단가대비표"/>
      <sheetName val="______2016__________________x_2"/>
      <sheetName val="연돌일위집계"/>
      <sheetName val="내역서1999.8최종"/>
      <sheetName val="DATA1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  <sheetName val="목차"/>
      <sheetName val="일위단가"/>
      <sheetName val="예총"/>
      <sheetName val="6호기"/>
      <sheetName val="부하(성남)"/>
      <sheetName val="을"/>
      <sheetName val="일위산출근거"/>
      <sheetName val="설계예산서"/>
      <sheetName val="예산내역서"/>
      <sheetName val="갑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내역서"/>
      <sheetName val="수량산출"/>
      <sheetName val="수량산출(음암)"/>
      <sheetName val="일위"/>
      <sheetName val="정공공사"/>
      <sheetName val="안전장치"/>
      <sheetName val="건축내역서"/>
      <sheetName val="설비내역서"/>
      <sheetName val="전기내역서"/>
      <sheetName val="집계표"/>
      <sheetName val="전기"/>
      <sheetName val="언양휴게소배수관 흄관설치"/>
      <sheetName val="갑지"/>
      <sheetName val="소방"/>
      <sheetName val="건축일위"/>
      <sheetName val="그라우팅일위"/>
      <sheetName val="간이(갑)"/>
      <sheetName val="노임단가"/>
      <sheetName val="수목단가"/>
      <sheetName val="시설수량표"/>
      <sheetName val="식재수량표"/>
      <sheetName val="일위목록"/>
      <sheetName val="자재단가"/>
      <sheetName val="2003상반기노임기준"/>
      <sheetName val="건축명"/>
      <sheetName val="기계명"/>
      <sheetName val="전기명"/>
      <sheetName val="토목명"/>
      <sheetName val="물집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1999.8최종"/>
    </sheetNames>
    <sheetDataSet>
      <sheetData sheetId="0"/>
      <sheetData sheetId="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내역(~2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12공구"/>
      <sheetName val="골조시행"/>
      <sheetName val="증감대비"/>
      <sheetName val="토공사"/>
      <sheetName val="단가산출"/>
      <sheetName val="단가"/>
      <sheetName val="자재단가"/>
      <sheetName val="원가계산서 "/>
      <sheetName val="단가(자재)"/>
      <sheetName val="단가(노임)"/>
      <sheetName val="기초목록"/>
      <sheetName val="목록"/>
      <sheetName val="북제주원가"/>
      <sheetName val="기성"/>
      <sheetName val="단가표"/>
      <sheetName val="실행대비"/>
      <sheetName val="데이타"/>
      <sheetName val="재료"/>
      <sheetName val="소비자가"/>
      <sheetName val="품셈TABLE"/>
      <sheetName val="내역"/>
      <sheetName val="Sheet1"/>
      <sheetName val="일위_파일"/>
      <sheetName val="RING WALL"/>
      <sheetName val="99년하반기"/>
      <sheetName val="CON'C"/>
      <sheetName val="보증수수료산출"/>
      <sheetName val="공사비총괄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실행"/>
      <sheetName val="지질조사"/>
      <sheetName val="건축일위"/>
      <sheetName val="그라우팅일위"/>
      <sheetName val="원가"/>
      <sheetName val="1,2공구원가계산서"/>
      <sheetName val="2공구산출내역"/>
      <sheetName val="1공구산출내역서"/>
      <sheetName val="기결의"/>
      <sheetName val="#REF"/>
      <sheetName val="단"/>
      <sheetName val="입력자료"/>
      <sheetName val="우수받이"/>
      <sheetName val="표준건축비"/>
      <sheetName val="Sheet5"/>
      <sheetName val="실행(ALT1)"/>
      <sheetName val="발주내역"/>
      <sheetName val="경비"/>
      <sheetName val="2002하반기노임기준"/>
      <sheetName val="조명시설"/>
      <sheetName val="식재인부"/>
      <sheetName val="청주(철골발주의뢰서)"/>
      <sheetName val="정부노임단가"/>
      <sheetName val="계약내역(2)"/>
      <sheetName val="건축2"/>
      <sheetName val="납부서"/>
      <sheetName val="노임단가"/>
      <sheetName val="식재가격"/>
      <sheetName val="식재총괄"/>
      <sheetName val="일위목록"/>
      <sheetName val="단가비교표"/>
      <sheetName val="예산서"/>
      <sheetName val="식재수량표"/>
      <sheetName val="노무비단가"/>
      <sheetName val="Y-WORK"/>
      <sheetName val="일위대가(건축)"/>
      <sheetName val="토목주소"/>
      <sheetName val="원가계산"/>
      <sheetName val="세부내역"/>
      <sheetName val="토사(PE)"/>
      <sheetName val="예산명세서"/>
      <sheetName val="설계명세서"/>
      <sheetName val="자료입력"/>
      <sheetName val="상반기손익차2총괄"/>
      <sheetName val="䴝괄내역"/>
      <sheetName val="#3_일위대가목록"/>
      <sheetName val="COVER"/>
      <sheetName val="Sheet6"/>
      <sheetName val="노임"/>
      <sheetName val="설명서 "/>
      <sheetName val="토목"/>
      <sheetName val="Sheet1 (2)"/>
      <sheetName val="중기"/>
      <sheetName val="수단"/>
      <sheetName val="자료"/>
      <sheetName val="갑지"/>
      <sheetName val="기본단가표"/>
      <sheetName val="철거산출근거"/>
      <sheetName val="수목단가"/>
      <sheetName val="시설수량표"/>
      <sheetName val="단가비교표_공통1"/>
      <sheetName val="45,46"/>
      <sheetName val="상계견적"/>
      <sheetName val="4차원가계산서"/>
      <sheetName val="산출내역서집계표"/>
      <sheetName val="구체"/>
      <sheetName val="좌측날개벽"/>
      <sheetName val="우측날개벽"/>
      <sheetName val="기자재수량"/>
      <sheetName val="DATA"/>
      <sheetName val="DATE"/>
      <sheetName val="산출근거#2-3"/>
      <sheetName val="일위대가목차"/>
      <sheetName val="전기"/>
      <sheetName val="부대내역"/>
      <sheetName val="마감LIST-1"/>
      <sheetName val="터파기및재료"/>
      <sheetName val="총공사내역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공사"/>
      <sheetName val="의왕내역"/>
      <sheetName val="정산내역서"/>
      <sheetName val="공조기"/>
      <sheetName val="2000,9월 일위"/>
      <sheetName val="해평견적"/>
      <sheetName val="연결임시"/>
      <sheetName val="건축내역서"/>
      <sheetName val="설비내역서"/>
      <sheetName val="전기내역서"/>
      <sheetName val="2000년1차"/>
      <sheetName val="2000전체분"/>
      <sheetName val="수목표준대가"/>
      <sheetName val="JUCKEYK"/>
      <sheetName val="mcc일위대가"/>
      <sheetName val="MOTOR"/>
      <sheetName val="ES조서출력하기"/>
      <sheetName val="수량산출(음암)"/>
      <sheetName val="건축공사"/>
      <sheetName val="대창(함평)"/>
      <sheetName val="대창(장성)"/>
      <sheetName val="대창(함평)-창열"/>
      <sheetName val="01AC"/>
      <sheetName val="COST"/>
      <sheetName val="공량산출서"/>
      <sheetName val="내역서(전기)"/>
      <sheetName val="6호기"/>
      <sheetName val="시설물일위"/>
      <sheetName val="실행기고및 투입현황(총괄)"/>
      <sheetName val="조명일위"/>
      <sheetName val="내역서1999.8최종"/>
      <sheetName val="공사개요"/>
      <sheetName val="총 원가계산"/>
      <sheetName val="견적공통"/>
      <sheetName val="실행예산"/>
      <sheetName val="명세서"/>
      <sheetName val="인제내역"/>
      <sheetName val="횡배수관집현황(2공구)"/>
      <sheetName val="소일위대가코드표"/>
      <sheetName val="물가시세"/>
      <sheetName val="단가조사"/>
      <sheetName val="70%"/>
      <sheetName val="시운전연료비"/>
      <sheetName val="아파트"/>
      <sheetName val="I一般比"/>
      <sheetName val="#2_일위대가목록"/>
      <sheetName val="간접비계산"/>
      <sheetName val="정공공사"/>
      <sheetName val="이토변실(A3-LINE)"/>
      <sheetName val="기초일위"/>
      <sheetName val="시설일위"/>
      <sheetName val="식재일위"/>
      <sheetName val="노임,재료비"/>
      <sheetName val="입찰안"/>
      <sheetName val="Sheet4"/>
      <sheetName val="건축"/>
      <sheetName val="입찰보고"/>
      <sheetName val="조명율표"/>
      <sheetName val="단위단가"/>
      <sheetName val="H-PILE수량집계"/>
      <sheetName val="재료비"/>
      <sheetName val="대비2"/>
      <sheetName val="일반부표"/>
      <sheetName val="남대문빌딩"/>
      <sheetName val="을지"/>
      <sheetName val="맨홀수량"/>
      <sheetName val="수량집계"/>
      <sheetName val="주beam"/>
      <sheetName val="주소록"/>
      <sheetName val="교통대책내역"/>
      <sheetName val="22단가"/>
      <sheetName val="22산출"/>
      <sheetName val="결재갑지"/>
      <sheetName val="판매시설"/>
      <sheetName val="바닥판"/>
      <sheetName val="입력DATA"/>
      <sheetName val="수량산출"/>
      <sheetName val="별표 "/>
      <sheetName val="수간보호"/>
      <sheetName val="기안"/>
      <sheetName val="D"/>
      <sheetName val="소방"/>
      <sheetName val="00000"/>
      <sheetName val="덕전리"/>
      <sheetName val="내역서 제출"/>
      <sheetName val="연동내역"/>
      <sheetName val="단가일람"/>
      <sheetName val="단가일람 (2)"/>
      <sheetName val="견적단가"/>
      <sheetName val="옥외부분합"/>
      <sheetName val="b_babun (2)"/>
      <sheetName val="금액"/>
      <sheetName val="거래처등록"/>
      <sheetName val="역T형교대(말뚝기초)"/>
      <sheetName val="제경비"/>
      <sheetName val="2.토목공사"/>
      <sheetName val="신공항A-9(원가수정)"/>
      <sheetName val="오동"/>
      <sheetName val="대조"/>
      <sheetName val="나한"/>
      <sheetName val="해외(원화)"/>
      <sheetName val="구리토평1전기"/>
      <sheetName val="공정표"/>
      <sheetName val="일위대가 "/>
      <sheetName val="확약서"/>
      <sheetName val="일위대가(가설)"/>
      <sheetName val="분전반계산서(석관)"/>
      <sheetName val="영창26"/>
      <sheetName val="기초자료"/>
      <sheetName val="복지관 풍화암-평면"/>
      <sheetName val="EACT10"/>
      <sheetName val="견적서"/>
      <sheetName val="WORK"/>
      <sheetName val="일위"/>
      <sheetName val="준검 내역서"/>
      <sheetName val="사리부설"/>
      <sheetName val="2단지내역서"/>
      <sheetName val="개소별수량산출"/>
      <sheetName val="교각1"/>
      <sheetName val="원가집계"/>
      <sheetName val="unit 4"/>
      <sheetName val="파일의이용"/>
      <sheetName val="유리"/>
      <sheetName val="견적(100%)"/>
      <sheetName val="제경비율"/>
      <sheetName val="단가대비표 (3)"/>
      <sheetName val="101동"/>
      <sheetName val="단가대비표"/>
      <sheetName val="유림총괄"/>
      <sheetName val="FB25JN"/>
      <sheetName val="도급"/>
      <sheetName val="1단계"/>
      <sheetName val="단가조사서"/>
      <sheetName val="방수"/>
      <sheetName val="Total"/>
      <sheetName val="말뚝지지력산정"/>
      <sheetName val="설계내역"/>
      <sheetName val="차수"/>
      <sheetName val="기본입력"/>
      <sheetName val="철근량"/>
      <sheetName val="DAN"/>
      <sheetName val="백호우계수"/>
      <sheetName val="실행,원가 최종예상"/>
      <sheetName val="합의경상"/>
      <sheetName val="남양주댠가표"/>
      <sheetName val="A2"/>
      <sheetName val="Customer Databas"/>
      <sheetName val="101동 "/>
      <sheetName val="구조"/>
      <sheetName val="총괄내역서(설계)"/>
      <sheetName val="49단가"/>
      <sheetName val="토목변경"/>
      <sheetName val="산출2-기기동력"/>
      <sheetName val="9-1차이내역"/>
      <sheetName val="기존단가 (2)"/>
      <sheetName val="별표집계"/>
      <sheetName val="경산"/>
      <sheetName val="c_balju"/>
      <sheetName val="기본일위"/>
      <sheetName val="단가대비표 (2)"/>
      <sheetName val="시중노임"/>
      <sheetName val="요율"/>
      <sheetName val="시설물기초"/>
      <sheetName val="산근"/>
      <sheetName val="HVAC"/>
      <sheetName val="인건비"/>
      <sheetName val="APT"/>
      <sheetName val="주공 갑지"/>
      <sheetName val="경상직원"/>
      <sheetName val="재료값"/>
      <sheetName val="산출내역서"/>
      <sheetName val="기흥하도용"/>
      <sheetName val="데리네이타현황"/>
      <sheetName val="중기 부표"/>
      <sheetName val="단중표"/>
      <sheetName val="48산출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현장관리비"/>
      <sheetName val="평가데이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단가(1)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을"/>
      <sheetName val="FORM-0"/>
      <sheetName val="대치판정"/>
      <sheetName val="밸브설치"/>
      <sheetName val="용수량(생활용수)"/>
      <sheetName val="조건"/>
      <sheetName val="안전시설"/>
      <sheetName val="설계명세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송전재료비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직공비"/>
      <sheetName val="1차 내역서"/>
      <sheetName val="건축설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8.수량산출 (2)"/>
      <sheetName val="단가기준"/>
      <sheetName val="공사착공계"/>
      <sheetName val="참고자료"/>
      <sheetName val="은행코드"/>
      <sheetName val="적용기준"/>
      <sheetName val="코드표"/>
      <sheetName val="PIPE(UG)내역"/>
      <sheetName val="소화배관"/>
      <sheetName val="공조배관"/>
      <sheetName val="갑  지"/>
      <sheetName val="단양 00 아파트-세부내역"/>
      <sheetName val="견적1"/>
      <sheetName val="4.전기"/>
      <sheetName val="BDATA"/>
      <sheetName val="2000노임기준"/>
      <sheetName val="코드"/>
      <sheetName val="상하차비용(기계상차)"/>
      <sheetName val="운반비"/>
      <sheetName val="냉천부속동"/>
      <sheetName val="archi(본사)"/>
      <sheetName val="대목"/>
      <sheetName val="입력"/>
      <sheetName val="공통단가"/>
      <sheetName val="2000양배"/>
      <sheetName val="인수공규격"/>
      <sheetName val="1.설계조건"/>
      <sheetName val="잡비계산"/>
      <sheetName val="내역(원안-대안)"/>
      <sheetName val="사급자재"/>
      <sheetName val="수량산출서-2"/>
      <sheetName val="직노"/>
      <sheetName val="공사비산출내역"/>
      <sheetName val="견적대비표"/>
      <sheetName val="가정조건"/>
      <sheetName val="배수내역"/>
      <sheetName val="전체내역"/>
      <sheetName val="자재"/>
      <sheetName val="차액보증"/>
      <sheetName val="시중노임단가"/>
      <sheetName val="석축산출서"/>
      <sheetName val="단가집"/>
      <sheetName val="BSD (2)"/>
      <sheetName val="AL공사(원)"/>
      <sheetName val="N賃率-職"/>
      <sheetName val="총 괄 표"/>
      <sheetName val="NEYOK"/>
      <sheetName val="48단가"/>
      <sheetName val="내역서(도급)"/>
      <sheetName val="표지 (2)"/>
      <sheetName val="설계가"/>
      <sheetName val="조건입력"/>
      <sheetName val="조건입력(2)"/>
      <sheetName val="장비선정"/>
      <sheetName val="주배관TYPE현황"/>
      <sheetName val="본실행경비"/>
      <sheetName val="노임이"/>
      <sheetName val="토목수량(공정)"/>
      <sheetName val="36단가"/>
      <sheetName val="21301동"/>
      <sheetName val="공사비"/>
      <sheetName val="식재일위대가"/>
      <sheetName val="표  지"/>
      <sheetName val="사회복지관"/>
      <sheetName val="재노경"/>
      <sheetName val="운반공사"/>
      <sheetName val="물집"/>
      <sheetName val="카메라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노임단가표"/>
      <sheetName val="공사수행방안"/>
      <sheetName val="48일위"/>
      <sheetName val="분전함신설"/>
      <sheetName val="접지1종"/>
      <sheetName val="gyun"/>
      <sheetName val="토목내역서"/>
      <sheetName val="견"/>
      <sheetName val="보할공정"/>
      <sheetName val="9GNG운반"/>
      <sheetName val="예정(3)"/>
      <sheetName val="삭제금지단가"/>
      <sheetName val="시험장S자로가로등공사"/>
      <sheetName val="내역서적용수량"/>
      <sheetName val="값"/>
      <sheetName val="갑지(추정)"/>
      <sheetName val="견적조건"/>
      <sheetName val="옥내소화전계산서"/>
      <sheetName val="설계서(동안동)"/>
      <sheetName val="Baby일위대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철골,판넬"/>
      <sheetName val="조경"/>
      <sheetName val="한강운반비"/>
      <sheetName val="예총"/>
      <sheetName val="Xunit (단위환산)"/>
      <sheetName val="00노임기준"/>
      <sheetName val="99총공사내역서"/>
      <sheetName val="개산공사비"/>
      <sheetName val="STAND98"/>
      <sheetName val="산출기초"/>
      <sheetName val="식재"/>
      <sheetName val="99노임기준"/>
      <sheetName val="시설물"/>
      <sheetName val="식재출력용"/>
      <sheetName val="유지관리"/>
      <sheetName val="수목일위"/>
      <sheetName val="1회"/>
      <sheetName val="일위대가목록"/>
      <sheetName val="진흥지역조서(구역밖)"/>
      <sheetName val="간접1"/>
      <sheetName val="영업3"/>
      <sheetName val="영업2"/>
      <sheetName val="유림콘도"/>
      <sheetName val="설계"/>
      <sheetName val="PAINT"/>
      <sheetName val="단위중량"/>
      <sheetName val="원"/>
      <sheetName val="CATV"/>
      <sheetName val="할증 "/>
      <sheetName val="PROG"/>
      <sheetName val="h-013211-2"/>
      <sheetName val="1-1"/>
      <sheetName val="노임단가 (2)"/>
      <sheetName val="조정율"/>
      <sheetName val="영신토건물가변동"/>
      <sheetName val="실행철강하도"/>
      <sheetName val="현관"/>
      <sheetName val="단가조정"/>
      <sheetName val="소야공정계획표"/>
      <sheetName val="광주운남을"/>
      <sheetName val="자  재"/>
      <sheetName val="건축외주"/>
      <sheetName val="파일구성"/>
      <sheetName val="견적갑지"/>
      <sheetName val="건축원가계산서"/>
      <sheetName val="산수배수"/>
      <sheetName val="2"/>
      <sheetName val="수목데이타 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7.산출집계"/>
      <sheetName val="4.일위산출"/>
      <sheetName val="9.자재단가"/>
      <sheetName val="공비대비"/>
      <sheetName val="설계예시"/>
      <sheetName val="거푸집물량"/>
      <sheetName val="인사자료총집계"/>
      <sheetName val="2총괄내역서"/>
      <sheetName val="유기공정"/>
      <sheetName val="기초단가"/>
      <sheetName val="내역서1"/>
      <sheetName val="장비경비"/>
      <sheetName val="가설공사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금액내역서"/>
      <sheetName val="tggwan(mac)"/>
      <sheetName val="LD"/>
      <sheetName val="관급자재대"/>
      <sheetName val="정보"/>
      <sheetName val="설비(제출)"/>
      <sheetName val="SG"/>
      <sheetName val="총경력기간"/>
      <sheetName val="점수표"/>
      <sheetName val="과거면접실시자"/>
      <sheetName val="학력사항"/>
      <sheetName val="단가 "/>
      <sheetName val="총정리"/>
      <sheetName val="산출근거"/>
      <sheetName val="200"/>
      <sheetName val="JOIN(2span)"/>
      <sheetName val="주빔의 설계"/>
      <sheetName val="철근량산정및사용성검토"/>
      <sheetName val="C3"/>
      <sheetName val="자재목록표"/>
      <sheetName val="ABUT수량-A1"/>
      <sheetName val="102역사"/>
      <sheetName val="횡배수관"/>
      <sheetName val="CON기초"/>
      <sheetName val="지급자재"/>
      <sheetName val="포장복구집계"/>
      <sheetName val="기본사항"/>
      <sheetName val="환산"/>
      <sheetName val="건축공사실행"/>
      <sheetName val="외주비"/>
      <sheetName val="전선 및 전선관"/>
      <sheetName val="도급양식"/>
      <sheetName val="내역서2안"/>
      <sheetName val="실행(1)"/>
      <sheetName val="base"/>
      <sheetName val="계획금액"/>
      <sheetName val="유효폭"/>
      <sheetName val="중기운반자재총(구조물)"/>
      <sheetName val="골조공사"/>
      <sheetName val="매입세会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실행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계가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수목데이타"/>
      <sheetName val="1,2공구원가계산서"/>
      <sheetName val="2공구산출내역"/>
      <sheetName val="1공구산출내역서"/>
      <sheetName val="준검 내역서"/>
      <sheetName val="원가서"/>
      <sheetName val="진주방향"/>
      <sheetName val="일위대가표"/>
      <sheetName val="일위대가 "/>
      <sheetName val="투찰"/>
      <sheetName val="DATE"/>
      <sheetName val="총괄내역서"/>
      <sheetName val="물가시세"/>
      <sheetName val="b_balju_cho"/>
      <sheetName val="건축2"/>
      <sheetName val="원가"/>
      <sheetName val="노무"/>
      <sheetName val="한강운반비"/>
      <sheetName val="가설공사비"/>
      <sheetName val="도로구조공사비"/>
      <sheetName val="도로토공공사비"/>
      <sheetName val="여수토공사비"/>
      <sheetName val="수량산출"/>
      <sheetName val="토공"/>
      <sheetName val="기계경비산출기준"/>
      <sheetName val="전차선로 물량표"/>
      <sheetName val="#REF"/>
      <sheetName val="자재"/>
      <sheetName val="공통(20-91)"/>
      <sheetName val="기본단가표"/>
      <sheetName val="장비집계"/>
      <sheetName val="조건"/>
      <sheetName val="변수값"/>
      <sheetName val="중기상차"/>
      <sheetName val="AS복구"/>
      <sheetName val="중기터파기"/>
      <sheetName val="AS포장복구 "/>
      <sheetName val="문학간접"/>
      <sheetName val="간접"/>
      <sheetName val="단가대비표"/>
      <sheetName val="금액"/>
      <sheetName val="1차증가원가계산"/>
      <sheetName val="내역서"/>
      <sheetName val="견적"/>
      <sheetName val="Total"/>
      <sheetName val="실행(ALT1)"/>
      <sheetName val="공사비산출내역"/>
      <sheetName val="별표집계"/>
      <sheetName val="BOJUNGGM"/>
      <sheetName val="연습"/>
      <sheetName val="실행(표지,갑,을)"/>
      <sheetName val="nys"/>
      <sheetName val="기준액"/>
      <sheetName val="기초단가"/>
      <sheetName val="수량산출서"/>
      <sheetName val="변경내역"/>
      <sheetName val="2003상반기노임기준"/>
      <sheetName val="공사설명서"/>
      <sheetName val="토공총괄표"/>
      <sheetName val="공사개요"/>
      <sheetName val="일위목록"/>
      <sheetName val="6호기"/>
      <sheetName val="공사요율산출표"/>
      <sheetName val="설계서(본관)"/>
      <sheetName val="제출내역 (2)"/>
      <sheetName val="결재판"/>
      <sheetName val="FB25JN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16-1"/>
      <sheetName val="자료"/>
      <sheetName val="가시설"/>
      <sheetName val="카렌스센터계량기설치공사"/>
      <sheetName val="관접합및부설"/>
      <sheetName val="단가"/>
      <sheetName val="2000.11월설계내역"/>
      <sheetName val="계정"/>
      <sheetName val="관급자재"/>
      <sheetName val="폐기물"/>
      <sheetName val="데리네이타현황"/>
      <sheetName val="공구원가계산"/>
      <sheetName val="단위단가"/>
      <sheetName val="표_재료"/>
      <sheetName val="시설물일위"/>
      <sheetName val="가설공사"/>
      <sheetName val="단가결정"/>
      <sheetName val="내역아"/>
      <sheetName val="울타리"/>
      <sheetName val="자재단가조사표-수목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경영"/>
      <sheetName val="98년"/>
      <sheetName val="실적"/>
      <sheetName val="금액내역서"/>
      <sheetName val="버스운행안내"/>
      <sheetName val="근태계획서"/>
      <sheetName val="예방접종계획"/>
      <sheetName val="계획금액"/>
      <sheetName val="을지"/>
      <sheetName val="중기조종사 단위단가"/>
      <sheetName val="70%"/>
      <sheetName val="전익자재"/>
      <sheetName val="소비자가"/>
      <sheetName val="이름표지정"/>
      <sheetName val="값"/>
      <sheetName val="2호맨홀공제수량"/>
      <sheetName val="-치수표(곡선부)"/>
      <sheetName val="기타 정보통신공사"/>
      <sheetName val="제경비적용기준"/>
      <sheetName val="공사자료입력"/>
      <sheetName val="삭제금지단가"/>
      <sheetName val="부대내역"/>
      <sheetName val="골조-APT 갑지"/>
      <sheetName val="도급기성"/>
      <sheetName val="배수장토목공사비"/>
      <sheetName val="세부내역"/>
      <sheetName val="증감내역서"/>
      <sheetName val="코드"/>
      <sheetName val="제잡비계산"/>
      <sheetName val="용역비내역-진짜"/>
      <sheetName val="갈현동"/>
      <sheetName val="A-4"/>
      <sheetName val="LP-S"/>
      <sheetName val="수목단가"/>
      <sheetName val="시설수량표"/>
      <sheetName val="식재수량표"/>
      <sheetName val="자재단가"/>
      <sheetName val="1공구원가계산"/>
      <sheetName val="1공구원가계산서"/>
      <sheetName val="산출기초"/>
      <sheetName val="골조시행"/>
      <sheetName val="식재"/>
      <sheetName val="시설물"/>
      <sheetName val="식재출력용"/>
      <sheetName val="유지관리"/>
      <sheetName val="입찰견적보고서"/>
      <sheetName val="일위산출"/>
      <sheetName val="원가계산"/>
      <sheetName val="원가계산 (2)"/>
      <sheetName val="건축"/>
      <sheetName val="인건비"/>
      <sheetName val="참조 (2)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건축-물가변동"/>
      <sheetName val="기초입력 DATA"/>
      <sheetName val="콘크스"/>
      <sheetName val="직재"/>
      <sheetName val="재집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신청서"/>
      <sheetName val="적용공정"/>
      <sheetName val="자판실행"/>
      <sheetName val="WORK"/>
      <sheetName val="시멘트"/>
      <sheetName val="기준비용"/>
      <sheetName val="단가산출서"/>
      <sheetName val="지급자재"/>
      <sheetName val="Sheet1 (2)"/>
      <sheetName val="가설건물"/>
      <sheetName val="입력"/>
      <sheetName val="안내"/>
      <sheetName val="DATA"/>
      <sheetName val="설계예산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설명"/>
      <sheetName val="기초코드"/>
      <sheetName val="전체"/>
      <sheetName val="노임이"/>
      <sheetName val="Recovered_Sheet1"/>
      <sheetName val="수량계표"/>
      <sheetName val="대비표"/>
      <sheetName val="총괄"/>
      <sheetName val="포장수량단위"/>
      <sheetName val="9811"/>
      <sheetName val="중기사용료산출근거"/>
      <sheetName val="단가산출2"/>
      <sheetName val="단가 및 재료비"/>
      <sheetName val="전등설비"/>
      <sheetName val="예산내역서"/>
      <sheetName val="자재단가2007.10"/>
      <sheetName val="자재단가2008.4"/>
      <sheetName val="Sheet5"/>
      <sheetName val="설명서 "/>
      <sheetName val="토목"/>
      <sheetName val="터파기및재료"/>
      <sheetName val="노임,재료비"/>
      <sheetName val="내역(APT)"/>
      <sheetName val="결재갑지"/>
      <sheetName val="고유코드_설계"/>
      <sheetName val="원가data"/>
      <sheetName val="구조물5월기성내역"/>
      <sheetName val="해외(원화)"/>
      <sheetName val="총계"/>
      <sheetName val="물가대비표"/>
      <sheetName val="6-1. 관개량조서"/>
      <sheetName val="재료값"/>
      <sheetName val="3.바닥판  "/>
      <sheetName val="BID"/>
      <sheetName val="팔당터널(1공구)"/>
      <sheetName val="경비_원본"/>
      <sheetName val="106C0300"/>
      <sheetName val="제경비율"/>
      <sheetName val="소요자재"/>
      <sheetName val="노무산출서"/>
      <sheetName val="경비"/>
      <sheetName val="iec"/>
      <sheetName val="ks"/>
      <sheetName val="선로정수"/>
      <sheetName val="인건비 "/>
      <sheetName val="표지 (2)"/>
      <sheetName val="토목내역서"/>
      <sheetName val="평가데이터"/>
      <sheetName val="연결임시"/>
      <sheetName val="부대tu"/>
      <sheetName val="CON'C"/>
      <sheetName val="판매시설"/>
      <sheetName val="우수받이"/>
      <sheetName val="산출근거(복구)"/>
      <sheetName val="단가표"/>
      <sheetName val="노무,재료"/>
      <sheetName val="CC16-내역서"/>
      <sheetName val="입찰"/>
      <sheetName val="현경"/>
      <sheetName val="CTEMCOST"/>
      <sheetName val="참조(2)"/>
      <sheetName val="참조"/>
      <sheetName val="에너지동"/>
      <sheetName val="심사물량"/>
      <sheetName val="심사계산"/>
      <sheetName val="건축내역서"/>
      <sheetName val="1안"/>
      <sheetName val="상부공철근집계(ABC)"/>
      <sheetName val="설계총괄표"/>
      <sheetName val="내역갑지"/>
      <sheetName val="적용기준"/>
      <sheetName val="가감수량"/>
      <sheetName val="맨홀수량산출"/>
      <sheetName val="산출내역서집계표"/>
      <sheetName val="투자비"/>
      <sheetName val="조성원가DATA"/>
      <sheetName val="사업비"/>
      <sheetName val="참고사항"/>
      <sheetName val="근로자자료입력"/>
      <sheetName val="인제내역"/>
      <sheetName val="L_RPTB02_01"/>
      <sheetName val="설계예산"/>
      <sheetName val="정부노임단가"/>
      <sheetName val="토목검측서"/>
      <sheetName val="조명시설"/>
      <sheetName val="00노임기준"/>
      <sheetName val="11-2.아파트내역"/>
      <sheetName val="공통가설"/>
      <sheetName val="플랜트 설치"/>
      <sheetName val="빙장비사양"/>
      <sheetName val="장비사양"/>
      <sheetName val="을-ATYPE"/>
      <sheetName val="기계경비"/>
      <sheetName val="노임단가표"/>
      <sheetName val="토공수량"/>
      <sheetName val="01"/>
      <sheetName val="기초1"/>
      <sheetName val="30집계표"/>
      <sheetName val="INDEX  LIST"/>
      <sheetName val="목차"/>
      <sheetName val="화성태안9공구내역(실행)"/>
      <sheetName val="설계내역서"/>
      <sheetName val="기계경비(시간당)"/>
      <sheetName val="램머"/>
      <sheetName val="장비경비"/>
      <sheetName val="아파트 내역"/>
      <sheetName val="FOB발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세금자료"/>
      <sheetName val="적점"/>
      <sheetName val="토목(대안)"/>
      <sheetName val="타공종이기"/>
      <sheetName val="표  지"/>
      <sheetName val="시중노임단가"/>
      <sheetName val="도급"/>
      <sheetName val="입찰안"/>
      <sheetName val="화장실"/>
      <sheetName val="말뚝지지력산정"/>
      <sheetName val="실행,원가 최종예상"/>
      <sheetName val="2000년1차"/>
      <sheetName val="2000전체분"/>
      <sheetName val="총괄표"/>
      <sheetName val="말고개터널조명전압강하"/>
      <sheetName val="산출(부하간선)"/>
      <sheetName val="아파트"/>
      <sheetName val="평당공사비산정"/>
      <sheetName val="설계내역"/>
      <sheetName val="공정표"/>
      <sheetName val="LOOKUP"/>
      <sheetName val="본사공가현황"/>
      <sheetName val="21301동"/>
      <sheetName val="전기공사"/>
      <sheetName val="지질조사"/>
      <sheetName val="배수장공사비명세서"/>
      <sheetName val="1-4-2.관(약)"/>
      <sheetName val="pier(각형)"/>
      <sheetName val="Sheet15"/>
      <sheetName val="화설내"/>
      <sheetName val="철콘"/>
      <sheetName val="JOIN(2span)"/>
      <sheetName val="바닥판"/>
      <sheetName val="주빔의 설계"/>
      <sheetName val="철근량산정및사용성검토"/>
      <sheetName val="입력DATA"/>
      <sheetName val="공사비증감"/>
      <sheetName val="BSD (2)"/>
      <sheetName val="2공구하도급내역서"/>
      <sheetName val="원가계산하도"/>
      <sheetName val="견적율"/>
      <sheetName val="Tool"/>
      <sheetName val="일위"/>
      <sheetName val="그림"/>
      <sheetName val="정화조방수미장"/>
      <sheetName val="1-최종안"/>
      <sheetName val="사업분석-분양가결정"/>
      <sheetName val="매채조회"/>
      <sheetName val="설계명세서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건설기계"/>
      <sheetName val="사급자재"/>
      <sheetName val="월별수입"/>
      <sheetName val="날개벽"/>
      <sheetName val="암거단위"/>
      <sheetName val="횡 연장"/>
      <sheetName val="자재 집계표"/>
      <sheetName val="배수내역"/>
      <sheetName val="일위집계(기존)"/>
      <sheetName val="DANGA"/>
      <sheetName val="99노임기준"/>
      <sheetName val="케이블트레이"/>
      <sheetName val="주공 갑지"/>
      <sheetName val="COST"/>
      <sheetName val="램프"/>
      <sheetName val="★도급내역(2공구)"/>
      <sheetName val="밸브설치"/>
      <sheetName val="토목주소"/>
      <sheetName val="프랜트면허"/>
      <sheetName val="내역서1999.8최종"/>
      <sheetName val="시공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해평견적"/>
      <sheetName val="실행_ALT1_"/>
      <sheetName val="구체"/>
      <sheetName val="좌측날개벽"/>
      <sheetName val="우측날개벽"/>
      <sheetName val="맨홀수량집계"/>
      <sheetName val="AL공사(원)"/>
      <sheetName val="계정code"/>
      <sheetName val="수정"/>
      <sheetName val="직원관련자료"/>
      <sheetName val="2.고용보험료산출근거"/>
      <sheetName val="개별직종노임단가(2005.1)"/>
      <sheetName val="단가일람"/>
      <sheetName val="자재일람"/>
      <sheetName val="조경일람"/>
      <sheetName val="계측제어설비"/>
      <sheetName val="개요"/>
      <sheetName val="인원"/>
      <sheetName val="중기집계"/>
      <sheetName val="매립"/>
      <sheetName val="재료"/>
      <sheetName val="7월11일"/>
      <sheetName val="코드표"/>
      <sheetName val="협력업체"/>
      <sheetName val="00상노임"/>
      <sheetName val="TABLE D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직재"/>
      <sheetName val="pier(각형)"/>
      <sheetName val="청천내"/>
      <sheetName val="동원인원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자동제어"/>
      <sheetName val="데이타"/>
      <sheetName val="내역"/>
      <sheetName val="건축내역"/>
      <sheetName val="CV허용전류"/>
      <sheetName val="문화회관 내역서"/>
      <sheetName val="인건비"/>
      <sheetName val="대총괄표"/>
      <sheetName val="집계"/>
      <sheetName val="내역서1999.8최종"/>
      <sheetName val="설계내역서"/>
      <sheetName val="변수값"/>
      <sheetName val="중기상차"/>
      <sheetName val="AS복구"/>
      <sheetName val="중기터파기"/>
      <sheetName val="A 견적"/>
      <sheetName val="Total"/>
      <sheetName val="을부담운반비"/>
      <sheetName val="COST"/>
      <sheetName val="#REF"/>
      <sheetName val="물가대비표"/>
      <sheetName val="토목"/>
      <sheetName val="내역서1"/>
      <sheetName val="일위대가"/>
      <sheetName val="참조"/>
      <sheetName val="98지급계획"/>
      <sheetName val="일위단가"/>
      <sheetName val="일위대가표"/>
      <sheetName val="DG7"/>
      <sheetName val="Sheet1"/>
      <sheetName val="Sheet1 (2)"/>
      <sheetName val="기계경비(시간당)"/>
      <sheetName val="램머"/>
      <sheetName val="재료값"/>
      <sheetName val="현장경비"/>
      <sheetName val="예산서"/>
      <sheetName val="값"/>
      <sheetName val="수량산출"/>
      <sheetName val="기초자료입력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노임"/>
      <sheetName val="Sheet1"/>
      <sheetName val="공사노임"/>
      <sheetName val="#REF"/>
      <sheetName val="중강당 내역"/>
      <sheetName val="총괄표"/>
      <sheetName val="데이타"/>
      <sheetName val="일위대가표"/>
    </sheetNames>
    <sheetDataSet>
      <sheetData sheetId="0" refreshError="1"/>
      <sheetData sheetId="1" refreshError="1">
        <row r="1">
          <cell r="A1" t="str">
            <v>직종명</v>
          </cell>
          <cell r="B1">
            <v>2004.5</v>
          </cell>
          <cell r="C1">
            <v>2003.9</v>
          </cell>
          <cell r="D1">
            <v>2003.5</v>
          </cell>
          <cell r="E1">
            <v>2002.9</v>
          </cell>
          <cell r="F1">
            <v>2002.5</v>
          </cell>
          <cell r="G1">
            <v>2001.9</v>
          </cell>
        </row>
        <row r="2">
          <cell r="A2" t="str">
            <v>갱부</v>
          </cell>
          <cell r="B2">
            <v>52551</v>
          </cell>
          <cell r="C2">
            <v>50903</v>
          </cell>
          <cell r="D2">
            <v>54468</v>
          </cell>
          <cell r="E2">
            <v>54463</v>
          </cell>
          <cell r="F2">
            <v>50355</v>
          </cell>
          <cell r="G2">
            <v>49863</v>
          </cell>
        </row>
        <row r="3">
          <cell r="A3" t="str">
            <v>건축목공</v>
          </cell>
          <cell r="B3">
            <v>88581</v>
          </cell>
          <cell r="C3">
            <v>87481</v>
          </cell>
          <cell r="D3">
            <v>89931</v>
          </cell>
          <cell r="E3">
            <v>86872</v>
          </cell>
          <cell r="F3">
            <v>78068</v>
          </cell>
          <cell r="G3">
            <v>69086</v>
          </cell>
        </row>
        <row r="4">
          <cell r="A4" t="str">
            <v>형틀목공</v>
          </cell>
          <cell r="B4">
            <v>92709</v>
          </cell>
          <cell r="C4">
            <v>92242</v>
          </cell>
          <cell r="D4">
            <v>92041</v>
          </cell>
          <cell r="E4">
            <v>91573</v>
          </cell>
          <cell r="F4">
            <v>79997</v>
          </cell>
          <cell r="G4">
            <v>71251</v>
          </cell>
        </row>
        <row r="5">
          <cell r="A5" t="str">
            <v>창호목공</v>
          </cell>
          <cell r="B5">
            <v>86478</v>
          </cell>
          <cell r="C5">
            <v>82618</v>
          </cell>
          <cell r="D5">
            <v>78506</v>
          </cell>
          <cell r="E5">
            <v>74970</v>
          </cell>
          <cell r="F5">
            <v>66561</v>
          </cell>
          <cell r="G5">
            <v>55664</v>
          </cell>
        </row>
        <row r="6">
          <cell r="A6" t="str">
            <v>철골공</v>
          </cell>
          <cell r="B6">
            <v>92775</v>
          </cell>
          <cell r="C6">
            <v>89660</v>
          </cell>
          <cell r="D6">
            <v>83811</v>
          </cell>
          <cell r="E6">
            <v>79079</v>
          </cell>
          <cell r="F6">
            <v>70490</v>
          </cell>
          <cell r="G6">
            <v>67147</v>
          </cell>
        </row>
        <row r="7">
          <cell r="A7" t="str">
            <v>철공</v>
          </cell>
          <cell r="B7">
            <v>94778</v>
          </cell>
          <cell r="C7">
            <v>90908</v>
          </cell>
          <cell r="D7">
            <v>85952</v>
          </cell>
          <cell r="E7">
            <v>85754</v>
          </cell>
          <cell r="F7">
            <v>75336</v>
          </cell>
          <cell r="G7">
            <v>63963</v>
          </cell>
        </row>
        <row r="8">
          <cell r="A8" t="str">
            <v>철근공</v>
          </cell>
          <cell r="B8">
            <v>95566</v>
          </cell>
          <cell r="C8">
            <v>93842</v>
          </cell>
          <cell r="D8">
            <v>96310</v>
          </cell>
          <cell r="E8">
            <v>93853</v>
          </cell>
          <cell r="F8">
            <v>84113</v>
          </cell>
          <cell r="G8">
            <v>73192</v>
          </cell>
        </row>
        <row r="9">
          <cell r="A9" t="str">
            <v>철판공</v>
          </cell>
          <cell r="B9">
            <v>87376</v>
          </cell>
          <cell r="C9">
            <v>83753</v>
          </cell>
          <cell r="D9">
            <v>79446</v>
          </cell>
          <cell r="E9">
            <v>81995</v>
          </cell>
          <cell r="F9">
            <v>76518</v>
          </cell>
          <cell r="G9">
            <v>64601</v>
          </cell>
        </row>
        <row r="10">
          <cell r="A10" t="str">
            <v>샷시공</v>
          </cell>
          <cell r="B10">
            <v>81729</v>
          </cell>
          <cell r="C10">
            <v>81707</v>
          </cell>
          <cell r="D10">
            <v>81363</v>
          </cell>
          <cell r="E10">
            <v>81464</v>
          </cell>
          <cell r="F10">
            <v>71143</v>
          </cell>
          <cell r="G10">
            <v>65205</v>
          </cell>
        </row>
        <row r="11">
          <cell r="A11" t="str">
            <v>절단공</v>
          </cell>
          <cell r="B11">
            <v>82384</v>
          </cell>
          <cell r="C11">
            <v>79726</v>
          </cell>
          <cell r="D11">
            <v>77240</v>
          </cell>
          <cell r="E11">
            <v>75064</v>
          </cell>
          <cell r="F11">
            <v>62686</v>
          </cell>
          <cell r="G11">
            <v>57667</v>
          </cell>
        </row>
        <row r="12">
          <cell r="A12" t="str">
            <v>석공</v>
          </cell>
          <cell r="B12">
            <v>97837</v>
          </cell>
          <cell r="C12">
            <v>95056</v>
          </cell>
          <cell r="D12">
            <v>93922</v>
          </cell>
          <cell r="E12">
            <v>94158</v>
          </cell>
          <cell r="F12">
            <v>82964</v>
          </cell>
          <cell r="G12">
            <v>78296</v>
          </cell>
        </row>
        <row r="13">
          <cell r="A13" t="str">
            <v>특수비계공</v>
          </cell>
          <cell r="B13">
            <v>99410</v>
          </cell>
          <cell r="C13">
            <v>100895</v>
          </cell>
          <cell r="D13">
            <v>99020</v>
          </cell>
          <cell r="E13">
            <v>98910</v>
          </cell>
          <cell r="F13">
            <v>83129</v>
          </cell>
          <cell r="G13">
            <v>77976</v>
          </cell>
        </row>
        <row r="14">
          <cell r="A14" t="str">
            <v>비계공</v>
          </cell>
          <cell r="B14">
            <v>95541</v>
          </cell>
          <cell r="C14">
            <v>97360</v>
          </cell>
          <cell r="D14">
            <v>97513</v>
          </cell>
          <cell r="E14">
            <v>93650</v>
          </cell>
          <cell r="F14">
            <v>80461</v>
          </cell>
          <cell r="G14">
            <v>75140</v>
          </cell>
        </row>
        <row r="15">
          <cell r="A15" t="str">
            <v>동발공(터널)</v>
          </cell>
          <cell r="B15">
            <v>68243</v>
          </cell>
          <cell r="C15">
            <v>67311</v>
          </cell>
          <cell r="D15">
            <v>67654</v>
          </cell>
          <cell r="E15">
            <v>64424</v>
          </cell>
          <cell r="F15">
            <v>60415</v>
          </cell>
          <cell r="G15">
            <v>56000</v>
          </cell>
        </row>
        <row r="16">
          <cell r="A16" t="str">
            <v>조적공</v>
          </cell>
          <cell r="B16">
            <v>85568</v>
          </cell>
          <cell r="C16">
            <v>85904</v>
          </cell>
          <cell r="D16">
            <v>83302</v>
          </cell>
          <cell r="E16">
            <v>83651</v>
          </cell>
          <cell r="F16">
            <v>74460</v>
          </cell>
          <cell r="G16">
            <v>66461</v>
          </cell>
        </row>
        <row r="17">
          <cell r="A17" t="str">
            <v>치장벽돌공</v>
          </cell>
          <cell r="B17">
            <v>90122</v>
          </cell>
          <cell r="C17">
            <v>86484</v>
          </cell>
          <cell r="D17">
            <v>85233</v>
          </cell>
          <cell r="E17">
            <v>81817</v>
          </cell>
          <cell r="F17">
            <v>73307</v>
          </cell>
          <cell r="G17">
            <v>62612</v>
          </cell>
        </row>
        <row r="18">
          <cell r="A18" t="str">
            <v>벽돌(블럭)제작공</v>
          </cell>
          <cell r="B18">
            <v>78445</v>
          </cell>
          <cell r="C18">
            <v>81450</v>
          </cell>
          <cell r="D18">
            <v>75677</v>
          </cell>
          <cell r="E18">
            <v>71966</v>
          </cell>
          <cell r="F18">
            <v>64192</v>
          </cell>
          <cell r="G18">
            <v>58386</v>
          </cell>
        </row>
        <row r="19">
          <cell r="A19" t="str">
            <v>미장공</v>
          </cell>
          <cell r="B19">
            <v>89016</v>
          </cell>
          <cell r="C19">
            <v>87223</v>
          </cell>
          <cell r="D19">
            <v>87975</v>
          </cell>
          <cell r="E19">
            <v>89051</v>
          </cell>
          <cell r="F19">
            <v>78939</v>
          </cell>
          <cell r="G19">
            <v>67451</v>
          </cell>
        </row>
        <row r="20">
          <cell r="A20" t="str">
            <v>방수공</v>
          </cell>
          <cell r="B20">
            <v>70655</v>
          </cell>
          <cell r="C20">
            <v>70788</v>
          </cell>
          <cell r="D20">
            <v>66538</v>
          </cell>
          <cell r="E20">
            <v>69668</v>
          </cell>
          <cell r="F20">
            <v>57461</v>
          </cell>
          <cell r="G20">
            <v>56597</v>
          </cell>
        </row>
        <row r="21">
          <cell r="A21" t="str">
            <v>타일공</v>
          </cell>
          <cell r="B21">
            <v>95268</v>
          </cell>
          <cell r="C21">
            <v>98192</v>
          </cell>
          <cell r="D21">
            <v>100870</v>
          </cell>
          <cell r="E21">
            <v>97463</v>
          </cell>
          <cell r="F21">
            <v>81170</v>
          </cell>
          <cell r="G21">
            <v>67477</v>
          </cell>
        </row>
        <row r="22">
          <cell r="A22" t="str">
            <v>줄눈공</v>
          </cell>
          <cell r="B22">
            <v>77812</v>
          </cell>
          <cell r="C22">
            <v>79875</v>
          </cell>
          <cell r="D22">
            <v>75121</v>
          </cell>
          <cell r="E22">
            <v>77158</v>
          </cell>
          <cell r="F22">
            <v>70657</v>
          </cell>
          <cell r="G22">
            <v>60197</v>
          </cell>
        </row>
        <row r="23">
          <cell r="A23" t="str">
            <v>연마공</v>
          </cell>
          <cell r="B23">
            <v>81721</v>
          </cell>
          <cell r="C23">
            <v>77869</v>
          </cell>
          <cell r="D23">
            <v>79620</v>
          </cell>
          <cell r="E23">
            <v>76357</v>
          </cell>
          <cell r="F23">
            <v>68702</v>
          </cell>
          <cell r="G23">
            <v>66696</v>
          </cell>
        </row>
        <row r="24">
          <cell r="A24" t="str">
            <v>콘크리트공</v>
          </cell>
          <cell r="B24">
            <v>90529</v>
          </cell>
          <cell r="C24">
            <v>88153</v>
          </cell>
          <cell r="D24">
            <v>87613</v>
          </cell>
          <cell r="E24">
            <v>90048</v>
          </cell>
          <cell r="F24">
            <v>77157</v>
          </cell>
          <cell r="G24">
            <v>68884</v>
          </cell>
        </row>
        <row r="25">
          <cell r="A25" t="str">
            <v>보일러공</v>
          </cell>
          <cell r="B25">
            <v>69773</v>
          </cell>
          <cell r="C25">
            <v>65972</v>
          </cell>
          <cell r="D25">
            <v>64560</v>
          </cell>
          <cell r="E25">
            <v>62087</v>
          </cell>
          <cell r="F25">
            <v>52274</v>
          </cell>
          <cell r="G25">
            <v>44487</v>
          </cell>
        </row>
        <row r="26">
          <cell r="A26" t="str">
            <v>배관공</v>
          </cell>
          <cell r="B26">
            <v>74921</v>
          </cell>
          <cell r="C26">
            <v>73508</v>
          </cell>
          <cell r="D26">
            <v>73514</v>
          </cell>
          <cell r="E26">
            <v>76823</v>
          </cell>
          <cell r="F26">
            <v>64676</v>
          </cell>
          <cell r="G26">
            <v>60590</v>
          </cell>
        </row>
        <row r="27">
          <cell r="A27" t="str">
            <v>배관공(수도)</v>
          </cell>
          <cell r="B27">
            <v>91448</v>
          </cell>
          <cell r="C27">
            <v>88528</v>
          </cell>
          <cell r="D27">
            <v>91883</v>
          </cell>
          <cell r="E27" t="str">
            <v>-</v>
          </cell>
          <cell r="F27" t="str">
            <v>-</v>
          </cell>
          <cell r="G27" t="str">
            <v>-</v>
          </cell>
        </row>
        <row r="28">
          <cell r="A28" t="str">
            <v>위생공</v>
          </cell>
          <cell r="B28">
            <v>74058</v>
          </cell>
          <cell r="C28">
            <v>73589</v>
          </cell>
          <cell r="D28">
            <v>69137</v>
          </cell>
          <cell r="E28">
            <v>67979</v>
          </cell>
          <cell r="F28">
            <v>59941</v>
          </cell>
          <cell r="G28">
            <v>53984</v>
          </cell>
        </row>
        <row r="29">
          <cell r="A29" t="str">
            <v>보온공</v>
          </cell>
          <cell r="B29">
            <v>76164</v>
          </cell>
          <cell r="C29">
            <v>72946</v>
          </cell>
          <cell r="D29">
            <v>73286</v>
          </cell>
          <cell r="E29">
            <v>71545</v>
          </cell>
          <cell r="F29">
            <v>67013</v>
          </cell>
          <cell r="G29">
            <v>58030</v>
          </cell>
        </row>
        <row r="30">
          <cell r="A30" t="str">
            <v>도장공</v>
          </cell>
          <cell r="B30">
            <v>81436</v>
          </cell>
          <cell r="C30">
            <v>82782</v>
          </cell>
          <cell r="D30">
            <v>77382</v>
          </cell>
          <cell r="E30">
            <v>79956</v>
          </cell>
          <cell r="F30">
            <v>70380</v>
          </cell>
          <cell r="G30">
            <v>59780</v>
          </cell>
        </row>
        <row r="31">
          <cell r="A31" t="str">
            <v>내장공</v>
          </cell>
          <cell r="B31">
            <v>88124</v>
          </cell>
          <cell r="C31">
            <v>84105</v>
          </cell>
          <cell r="D31">
            <v>85714</v>
          </cell>
          <cell r="E31">
            <v>82336</v>
          </cell>
          <cell r="F31">
            <v>79456</v>
          </cell>
          <cell r="G31">
            <v>67326</v>
          </cell>
        </row>
        <row r="32">
          <cell r="A32" t="str">
            <v>도배공</v>
          </cell>
          <cell r="B32">
            <v>82635</v>
          </cell>
          <cell r="C32">
            <v>84417</v>
          </cell>
          <cell r="D32">
            <v>81724</v>
          </cell>
          <cell r="E32">
            <v>78284</v>
          </cell>
          <cell r="F32">
            <v>64526</v>
          </cell>
          <cell r="G32">
            <v>54579</v>
          </cell>
        </row>
        <row r="33">
          <cell r="A33" t="str">
            <v>지붕잇기공</v>
          </cell>
          <cell r="B33">
            <v>86408</v>
          </cell>
          <cell r="C33">
            <v>81949</v>
          </cell>
          <cell r="D33">
            <v>79139</v>
          </cell>
          <cell r="E33">
            <v>81437</v>
          </cell>
          <cell r="F33">
            <v>76687</v>
          </cell>
          <cell r="G33">
            <v>66982</v>
          </cell>
        </row>
        <row r="34">
          <cell r="A34" t="str">
            <v>견출공</v>
          </cell>
          <cell r="B34">
            <v>85418</v>
          </cell>
          <cell r="C34">
            <v>81207</v>
          </cell>
          <cell r="D34">
            <v>81735</v>
          </cell>
          <cell r="E34">
            <v>77536</v>
          </cell>
          <cell r="F34">
            <v>74977</v>
          </cell>
          <cell r="G34">
            <v>64564</v>
          </cell>
        </row>
        <row r="35">
          <cell r="A35" t="str">
            <v>판넬조립공</v>
          </cell>
          <cell r="B35">
            <v>84056</v>
          </cell>
          <cell r="C35">
            <v>83201</v>
          </cell>
          <cell r="D35">
            <v>80749</v>
          </cell>
          <cell r="E35">
            <v>77022</v>
          </cell>
          <cell r="F35">
            <v>69879</v>
          </cell>
          <cell r="G35">
            <v>59771</v>
          </cell>
        </row>
        <row r="36">
          <cell r="A36" t="str">
            <v>화약취급공</v>
          </cell>
          <cell r="B36">
            <v>81236</v>
          </cell>
          <cell r="C36">
            <v>81540</v>
          </cell>
          <cell r="D36">
            <v>81573</v>
          </cell>
          <cell r="E36">
            <v>88068</v>
          </cell>
          <cell r="F36">
            <v>78393</v>
          </cell>
          <cell r="G36">
            <v>73666</v>
          </cell>
        </row>
        <row r="37">
          <cell r="A37" t="str">
            <v>착암공</v>
          </cell>
          <cell r="B37">
            <v>66640</v>
          </cell>
          <cell r="C37">
            <v>68402</v>
          </cell>
          <cell r="D37">
            <v>65785</v>
          </cell>
          <cell r="E37">
            <v>62427</v>
          </cell>
          <cell r="F37">
            <v>58322</v>
          </cell>
          <cell r="G37">
            <v>56840</v>
          </cell>
        </row>
        <row r="38">
          <cell r="A38" t="str">
            <v>보안공</v>
          </cell>
          <cell r="B38">
            <v>50283</v>
          </cell>
          <cell r="C38">
            <v>49639</v>
          </cell>
          <cell r="D38" t="str">
            <v>-</v>
          </cell>
          <cell r="E38">
            <v>40355</v>
          </cell>
          <cell r="F38" t="str">
            <v>-</v>
          </cell>
          <cell r="G38">
            <v>39737</v>
          </cell>
        </row>
        <row r="39">
          <cell r="A39" t="str">
            <v>포장공</v>
          </cell>
          <cell r="B39">
            <v>87513</v>
          </cell>
          <cell r="C39">
            <v>83276</v>
          </cell>
          <cell r="D39">
            <v>77498</v>
          </cell>
          <cell r="E39">
            <v>75117</v>
          </cell>
          <cell r="F39">
            <v>64059</v>
          </cell>
          <cell r="G39">
            <v>63786</v>
          </cell>
        </row>
        <row r="40">
          <cell r="A40" t="str">
            <v>포설공</v>
          </cell>
          <cell r="B40">
            <v>73751</v>
          </cell>
          <cell r="C40">
            <v>71760</v>
          </cell>
          <cell r="D40">
            <v>69844</v>
          </cell>
          <cell r="E40">
            <v>69338</v>
          </cell>
          <cell r="F40">
            <v>61070</v>
          </cell>
          <cell r="G40">
            <v>52740</v>
          </cell>
        </row>
        <row r="41">
          <cell r="A41" t="str">
            <v>궤도공</v>
          </cell>
          <cell r="B41">
            <v>76159</v>
          </cell>
          <cell r="C41">
            <v>72675</v>
          </cell>
          <cell r="D41">
            <v>75353</v>
          </cell>
          <cell r="E41">
            <v>73763</v>
          </cell>
          <cell r="F41">
            <v>73102</v>
          </cell>
          <cell r="G41">
            <v>65978</v>
          </cell>
        </row>
        <row r="42">
          <cell r="A42" t="str">
            <v>용접공(철도)</v>
          </cell>
          <cell r="B42">
            <v>85937</v>
          </cell>
          <cell r="C42">
            <v>86402</v>
          </cell>
          <cell r="D42">
            <v>78694</v>
          </cell>
          <cell r="E42">
            <v>78637</v>
          </cell>
          <cell r="F42">
            <v>75250</v>
          </cell>
          <cell r="G42">
            <v>65262</v>
          </cell>
        </row>
        <row r="43">
          <cell r="A43" t="str">
            <v>잠수부</v>
          </cell>
          <cell r="B43">
            <v>109358</v>
          </cell>
          <cell r="C43">
            <v>103094</v>
          </cell>
          <cell r="D43">
            <v>99415</v>
          </cell>
          <cell r="E43">
            <v>100665</v>
          </cell>
          <cell r="F43">
            <v>92469</v>
          </cell>
          <cell r="G43">
            <v>91893</v>
          </cell>
        </row>
        <row r="44">
          <cell r="A44" t="str">
            <v>보링공(지질조사)</v>
          </cell>
          <cell r="B44">
            <v>71899</v>
          </cell>
          <cell r="C44">
            <v>68006</v>
          </cell>
          <cell r="D44">
            <v>64752</v>
          </cell>
          <cell r="E44">
            <v>65692</v>
          </cell>
          <cell r="F44">
            <v>57812</v>
          </cell>
          <cell r="G44">
            <v>51152</v>
          </cell>
        </row>
        <row r="45">
          <cell r="A45" t="str">
            <v>조경공</v>
          </cell>
          <cell r="B45">
            <v>75810</v>
          </cell>
          <cell r="C45">
            <v>74905</v>
          </cell>
          <cell r="D45">
            <v>70973</v>
          </cell>
          <cell r="E45">
            <v>68999</v>
          </cell>
          <cell r="F45">
            <v>61271</v>
          </cell>
          <cell r="G45">
            <v>60423</v>
          </cell>
        </row>
        <row r="46">
          <cell r="A46" t="str">
            <v>벌목부</v>
          </cell>
          <cell r="B46">
            <v>80390</v>
          </cell>
          <cell r="C46">
            <v>75772</v>
          </cell>
          <cell r="D46">
            <v>72894</v>
          </cell>
          <cell r="E46">
            <v>70227</v>
          </cell>
          <cell r="F46">
            <v>68116</v>
          </cell>
          <cell r="G46">
            <v>64595</v>
          </cell>
        </row>
        <row r="47">
          <cell r="A47" t="str">
            <v>조림인부</v>
          </cell>
          <cell r="B47">
            <v>61063</v>
          </cell>
          <cell r="C47">
            <v>58649</v>
          </cell>
          <cell r="D47">
            <v>54684</v>
          </cell>
          <cell r="E47">
            <v>55397</v>
          </cell>
          <cell r="F47">
            <v>48339</v>
          </cell>
          <cell r="G47">
            <v>40705</v>
          </cell>
        </row>
        <row r="48">
          <cell r="A48" t="str">
            <v>플랜트기계설치공</v>
          </cell>
          <cell r="B48">
            <v>85632</v>
          </cell>
          <cell r="C48">
            <v>87070</v>
          </cell>
          <cell r="D48">
            <v>86185</v>
          </cell>
          <cell r="E48">
            <v>84725</v>
          </cell>
          <cell r="F48">
            <v>75711</v>
          </cell>
          <cell r="G48">
            <v>67802</v>
          </cell>
        </row>
        <row r="49">
          <cell r="A49" t="str">
            <v>플랜트특수용접공</v>
          </cell>
          <cell r="B49">
            <v>107339</v>
          </cell>
          <cell r="C49">
            <v>107487</v>
          </cell>
          <cell r="D49">
            <v>111865</v>
          </cell>
          <cell r="E49">
            <v>109022</v>
          </cell>
          <cell r="F49">
            <v>101262</v>
          </cell>
          <cell r="G49">
            <v>89849</v>
          </cell>
        </row>
        <row r="50">
          <cell r="A50" t="str">
            <v>플랜트용접공</v>
          </cell>
          <cell r="B50">
            <v>91065</v>
          </cell>
          <cell r="C50">
            <v>92780</v>
          </cell>
          <cell r="D50">
            <v>88116</v>
          </cell>
          <cell r="E50">
            <v>88312</v>
          </cell>
          <cell r="F50">
            <v>77855</v>
          </cell>
          <cell r="G50">
            <v>65712</v>
          </cell>
        </row>
        <row r="51">
          <cell r="A51" t="str">
            <v>플랜트배관공</v>
          </cell>
          <cell r="B51">
            <v>93458</v>
          </cell>
          <cell r="C51">
            <v>94175</v>
          </cell>
          <cell r="D51">
            <v>90775</v>
          </cell>
          <cell r="E51">
            <v>89935</v>
          </cell>
          <cell r="F51">
            <v>77614</v>
          </cell>
          <cell r="G51">
            <v>69836</v>
          </cell>
        </row>
        <row r="52">
          <cell r="A52" t="str">
            <v>플랜트제관공</v>
          </cell>
          <cell r="B52">
            <v>81260</v>
          </cell>
          <cell r="C52">
            <v>82426</v>
          </cell>
          <cell r="D52">
            <v>79159</v>
          </cell>
          <cell r="E52">
            <v>75035</v>
          </cell>
          <cell r="F52">
            <v>67334</v>
          </cell>
          <cell r="G52">
            <v>56906</v>
          </cell>
        </row>
        <row r="53">
          <cell r="A53" t="str">
            <v>시공측량사</v>
          </cell>
          <cell r="B53">
            <v>67328</v>
          </cell>
          <cell r="C53">
            <v>62981</v>
          </cell>
          <cell r="D53">
            <v>62558</v>
          </cell>
          <cell r="E53">
            <v>59021</v>
          </cell>
          <cell r="F53">
            <v>57703</v>
          </cell>
          <cell r="G53">
            <v>46927</v>
          </cell>
        </row>
        <row r="54">
          <cell r="A54" t="str">
            <v>시공측량사조수</v>
          </cell>
          <cell r="B54">
            <v>46438</v>
          </cell>
          <cell r="C54">
            <v>44666</v>
          </cell>
          <cell r="D54">
            <v>44147</v>
          </cell>
          <cell r="E54">
            <v>42620</v>
          </cell>
          <cell r="F54">
            <v>38824</v>
          </cell>
          <cell r="G54">
            <v>33274</v>
          </cell>
        </row>
        <row r="55">
          <cell r="A55" t="str">
            <v>측부</v>
          </cell>
          <cell r="B55">
            <v>38861</v>
          </cell>
          <cell r="C55">
            <v>38725</v>
          </cell>
          <cell r="D55">
            <v>38098</v>
          </cell>
          <cell r="E55">
            <v>36149</v>
          </cell>
          <cell r="F55">
            <v>31786</v>
          </cell>
          <cell r="G55">
            <v>30212</v>
          </cell>
        </row>
        <row r="56">
          <cell r="A56" t="str">
            <v>송전전공</v>
          </cell>
          <cell r="B56">
            <v>257779</v>
          </cell>
          <cell r="C56">
            <v>256296</v>
          </cell>
          <cell r="D56">
            <v>254876</v>
          </cell>
          <cell r="E56">
            <v>253222</v>
          </cell>
          <cell r="F56">
            <v>246064</v>
          </cell>
          <cell r="G56">
            <v>238611</v>
          </cell>
        </row>
        <row r="57">
          <cell r="A57" t="str">
            <v>송전활선전공</v>
          </cell>
          <cell r="B57">
            <v>291077</v>
          </cell>
          <cell r="C57">
            <v>291495</v>
          </cell>
          <cell r="D57">
            <v>288263</v>
          </cell>
          <cell r="E57">
            <v>284000</v>
          </cell>
          <cell r="F57">
            <v>281277</v>
          </cell>
          <cell r="G57">
            <v>279149</v>
          </cell>
        </row>
        <row r="58">
          <cell r="A58" t="str">
            <v>배전전공</v>
          </cell>
          <cell r="B58">
            <v>173271</v>
          </cell>
          <cell r="C58">
            <v>176342</v>
          </cell>
          <cell r="D58">
            <v>175995</v>
          </cell>
          <cell r="E58">
            <v>171178</v>
          </cell>
          <cell r="F58">
            <v>162375</v>
          </cell>
          <cell r="G58">
            <v>156907</v>
          </cell>
        </row>
        <row r="59">
          <cell r="A59" t="str">
            <v>배전활선전공</v>
          </cell>
          <cell r="B59">
            <v>255412</v>
          </cell>
          <cell r="C59">
            <v>251315</v>
          </cell>
          <cell r="D59">
            <v>249319</v>
          </cell>
          <cell r="E59">
            <v>247705</v>
          </cell>
          <cell r="F59">
            <v>242256</v>
          </cell>
          <cell r="G59">
            <v>236090</v>
          </cell>
        </row>
        <row r="60">
          <cell r="A60" t="str">
            <v>플랜트전공</v>
          </cell>
          <cell r="B60">
            <v>82619</v>
          </cell>
          <cell r="C60">
            <v>80465</v>
          </cell>
          <cell r="D60">
            <v>78094</v>
          </cell>
          <cell r="E60">
            <v>77517</v>
          </cell>
          <cell r="F60">
            <v>70035</v>
          </cell>
          <cell r="G60">
            <v>59669</v>
          </cell>
        </row>
        <row r="61">
          <cell r="A61" t="str">
            <v>내선전공</v>
          </cell>
          <cell r="B61">
            <v>81127</v>
          </cell>
          <cell r="C61">
            <v>77372</v>
          </cell>
          <cell r="D61">
            <v>74199</v>
          </cell>
          <cell r="E61">
            <v>72268</v>
          </cell>
          <cell r="F61">
            <v>66042</v>
          </cell>
          <cell r="G61">
            <v>56143</v>
          </cell>
        </row>
        <row r="62">
          <cell r="A62" t="str">
            <v>특고압케이블전공</v>
          </cell>
          <cell r="B62">
            <v>135487</v>
          </cell>
          <cell r="C62">
            <v>137538</v>
          </cell>
          <cell r="D62">
            <v>134963</v>
          </cell>
          <cell r="E62">
            <v>134962</v>
          </cell>
          <cell r="F62">
            <v>123095</v>
          </cell>
          <cell r="G62">
            <v>122075</v>
          </cell>
        </row>
        <row r="63">
          <cell r="A63" t="str">
            <v>고압케이블전공</v>
          </cell>
          <cell r="B63">
            <v>115876</v>
          </cell>
          <cell r="C63">
            <v>110551</v>
          </cell>
          <cell r="D63">
            <v>105855</v>
          </cell>
          <cell r="E63">
            <v>99875</v>
          </cell>
          <cell r="F63">
            <v>99183</v>
          </cell>
          <cell r="G63">
            <v>89217</v>
          </cell>
        </row>
        <row r="64">
          <cell r="A64" t="str">
            <v>저압케이블전공</v>
          </cell>
          <cell r="B64">
            <v>89719</v>
          </cell>
          <cell r="C64">
            <v>85964</v>
          </cell>
          <cell r="D64">
            <v>85714</v>
          </cell>
          <cell r="E64">
            <v>79938</v>
          </cell>
          <cell r="F64">
            <v>81347</v>
          </cell>
          <cell r="G64">
            <v>73973</v>
          </cell>
        </row>
        <row r="65">
          <cell r="A65" t="str">
            <v>철도신호공</v>
          </cell>
          <cell r="B65">
            <v>107939</v>
          </cell>
          <cell r="C65">
            <v>104965</v>
          </cell>
          <cell r="D65">
            <v>101796</v>
          </cell>
          <cell r="E65">
            <v>97162</v>
          </cell>
          <cell r="F65">
            <v>93303</v>
          </cell>
          <cell r="G65">
            <v>88110</v>
          </cell>
        </row>
        <row r="66">
          <cell r="A66" t="str">
            <v>계장공</v>
          </cell>
          <cell r="B66">
            <v>86342</v>
          </cell>
          <cell r="C66">
            <v>83629</v>
          </cell>
          <cell r="D66">
            <v>82768</v>
          </cell>
          <cell r="E66">
            <v>79270</v>
          </cell>
          <cell r="F66">
            <v>73834</v>
          </cell>
          <cell r="G66">
            <v>62012</v>
          </cell>
        </row>
        <row r="67">
          <cell r="A67" t="str">
            <v>통신외선공</v>
          </cell>
          <cell r="B67">
            <v>116322</v>
          </cell>
          <cell r="C67">
            <v>113671</v>
          </cell>
          <cell r="D67">
            <v>113477</v>
          </cell>
          <cell r="E67">
            <v>111743</v>
          </cell>
          <cell r="F67">
            <v>100911</v>
          </cell>
          <cell r="G67">
            <v>90961</v>
          </cell>
        </row>
        <row r="68">
          <cell r="A68" t="str">
            <v>통신설비공</v>
          </cell>
          <cell r="B68">
            <v>92326</v>
          </cell>
          <cell r="C68">
            <v>91509</v>
          </cell>
          <cell r="D68">
            <v>90296</v>
          </cell>
          <cell r="E68">
            <v>89760</v>
          </cell>
          <cell r="F68">
            <v>82904</v>
          </cell>
          <cell r="G68">
            <v>77401</v>
          </cell>
        </row>
        <row r="69">
          <cell r="A69" t="str">
            <v>통신내선공</v>
          </cell>
          <cell r="B69">
            <v>82617</v>
          </cell>
          <cell r="C69">
            <v>82159</v>
          </cell>
          <cell r="D69">
            <v>79008</v>
          </cell>
          <cell r="E69">
            <v>75957</v>
          </cell>
          <cell r="F69">
            <v>70580</v>
          </cell>
          <cell r="G69">
            <v>63806</v>
          </cell>
        </row>
        <row r="70">
          <cell r="A70" t="str">
            <v>통신케이블공</v>
          </cell>
          <cell r="B70">
            <v>120384</v>
          </cell>
          <cell r="C70">
            <v>116681</v>
          </cell>
          <cell r="D70">
            <v>112799</v>
          </cell>
          <cell r="E70">
            <v>114666</v>
          </cell>
          <cell r="F70">
            <v>106043</v>
          </cell>
          <cell r="G70">
            <v>95424</v>
          </cell>
        </row>
        <row r="71">
          <cell r="A71" t="str">
            <v>무선안테나공</v>
          </cell>
          <cell r="B71">
            <v>92296</v>
          </cell>
          <cell r="C71">
            <v>94930</v>
          </cell>
          <cell r="D71">
            <v>99578</v>
          </cell>
          <cell r="E71">
            <v>100371</v>
          </cell>
          <cell r="F71">
            <v>98787</v>
          </cell>
          <cell r="G71">
            <v>95000</v>
          </cell>
        </row>
        <row r="72">
          <cell r="A72" t="str">
            <v>작업반장</v>
          </cell>
          <cell r="B72">
            <v>70132</v>
          </cell>
          <cell r="C72">
            <v>69773</v>
          </cell>
          <cell r="D72">
            <v>69514</v>
          </cell>
          <cell r="E72">
            <v>69109</v>
          </cell>
          <cell r="F72">
            <v>64905</v>
          </cell>
          <cell r="G72">
            <v>63904</v>
          </cell>
        </row>
        <row r="73">
          <cell r="A73" t="str">
            <v>목도</v>
          </cell>
          <cell r="B73">
            <v>73434</v>
          </cell>
          <cell r="C73">
            <v>75609</v>
          </cell>
          <cell r="D73">
            <v>79926</v>
          </cell>
          <cell r="E73">
            <v>77076</v>
          </cell>
          <cell r="F73">
            <v>70798</v>
          </cell>
          <cell r="G73">
            <v>67725</v>
          </cell>
        </row>
        <row r="74">
          <cell r="A74" t="str">
            <v>조력공</v>
          </cell>
          <cell r="B74">
            <v>60980</v>
          </cell>
          <cell r="C74">
            <v>63399</v>
          </cell>
          <cell r="D74">
            <v>66584</v>
          </cell>
          <cell r="E74">
            <v>63043</v>
          </cell>
          <cell r="F74">
            <v>59862</v>
          </cell>
          <cell r="G74">
            <v>52283</v>
          </cell>
        </row>
        <row r="75">
          <cell r="A75" t="str">
            <v>특별인부</v>
          </cell>
          <cell r="B75">
            <v>66586</v>
          </cell>
          <cell r="C75">
            <v>66051</v>
          </cell>
          <cell r="D75">
            <v>67141</v>
          </cell>
          <cell r="E75">
            <v>65734</v>
          </cell>
          <cell r="F75">
            <v>62902</v>
          </cell>
          <cell r="G75">
            <v>55970</v>
          </cell>
        </row>
        <row r="76">
          <cell r="A76" t="str">
            <v>보통인부</v>
          </cell>
          <cell r="B76">
            <v>52565</v>
          </cell>
          <cell r="C76">
            <v>52374</v>
          </cell>
          <cell r="D76">
            <v>52483</v>
          </cell>
          <cell r="E76">
            <v>50683</v>
          </cell>
          <cell r="F76">
            <v>45031</v>
          </cell>
          <cell r="G76">
            <v>40922</v>
          </cell>
        </row>
        <row r="77">
          <cell r="A77" t="str">
            <v>중기운전기사</v>
          </cell>
          <cell r="B77">
            <v>77604</v>
          </cell>
          <cell r="C77">
            <v>78015</v>
          </cell>
          <cell r="D77">
            <v>79113</v>
          </cell>
          <cell r="E77">
            <v>81246</v>
          </cell>
          <cell r="F77">
            <v>60505</v>
          </cell>
          <cell r="G77">
            <v>56603</v>
          </cell>
        </row>
        <row r="78">
          <cell r="A78" t="str">
            <v>중기조장</v>
          </cell>
          <cell r="B78">
            <v>82890</v>
          </cell>
          <cell r="C78">
            <v>85318</v>
          </cell>
          <cell r="D78">
            <v>83161</v>
          </cell>
          <cell r="E78">
            <v>87216</v>
          </cell>
          <cell r="F78">
            <v>78291</v>
          </cell>
          <cell r="G78">
            <v>68228</v>
          </cell>
        </row>
        <row r="79">
          <cell r="A79" t="str">
            <v>운전사(운반차)</v>
          </cell>
          <cell r="B79">
            <v>65217</v>
          </cell>
          <cell r="C79">
            <v>63443</v>
          </cell>
          <cell r="D79">
            <v>64701</v>
          </cell>
          <cell r="E79">
            <v>61857</v>
          </cell>
          <cell r="F79">
            <v>55729</v>
          </cell>
          <cell r="G79">
            <v>55214</v>
          </cell>
        </row>
        <row r="80">
          <cell r="A80" t="str">
            <v>운전사(기계)</v>
          </cell>
          <cell r="B80">
            <v>62251</v>
          </cell>
          <cell r="C80">
            <v>61525</v>
          </cell>
          <cell r="D80">
            <v>60879</v>
          </cell>
          <cell r="E80">
            <v>59707</v>
          </cell>
          <cell r="F80">
            <v>53154</v>
          </cell>
          <cell r="G80">
            <v>47653</v>
          </cell>
        </row>
        <row r="81">
          <cell r="A81" t="str">
            <v>중기운전조수</v>
          </cell>
          <cell r="B81">
            <v>50268</v>
          </cell>
          <cell r="C81">
            <v>49488</v>
          </cell>
          <cell r="D81">
            <v>51861</v>
          </cell>
          <cell r="E81">
            <v>53719</v>
          </cell>
          <cell r="F81">
            <v>50520</v>
          </cell>
          <cell r="G81">
            <v>43994</v>
          </cell>
        </row>
        <row r="82">
          <cell r="A82" t="str">
            <v>고급선원</v>
          </cell>
          <cell r="B82">
            <v>82137</v>
          </cell>
          <cell r="C82">
            <v>87190</v>
          </cell>
          <cell r="D82">
            <v>85000</v>
          </cell>
          <cell r="E82">
            <v>83989</v>
          </cell>
          <cell r="F82">
            <v>75129</v>
          </cell>
          <cell r="G82">
            <v>65527</v>
          </cell>
        </row>
        <row r="83">
          <cell r="A83" t="str">
            <v>보통선원</v>
          </cell>
          <cell r="B83">
            <v>60465</v>
          </cell>
          <cell r="C83">
            <v>62006</v>
          </cell>
          <cell r="D83">
            <v>58537</v>
          </cell>
          <cell r="E83">
            <v>58642</v>
          </cell>
          <cell r="F83">
            <v>50810</v>
          </cell>
          <cell r="G83">
            <v>49165</v>
          </cell>
        </row>
        <row r="84">
          <cell r="A84" t="str">
            <v>선부</v>
          </cell>
          <cell r="B84">
            <v>44548</v>
          </cell>
          <cell r="C84">
            <v>40913</v>
          </cell>
          <cell r="D84" t="str">
            <v>-</v>
          </cell>
          <cell r="E84">
            <v>48000</v>
          </cell>
          <cell r="F84">
            <v>48112</v>
          </cell>
          <cell r="G84">
            <v>43883</v>
          </cell>
        </row>
        <row r="85">
          <cell r="A85" t="str">
            <v>준설선선장</v>
          </cell>
          <cell r="B85">
            <v>88531</v>
          </cell>
          <cell r="C85">
            <v>86560</v>
          </cell>
          <cell r="D85">
            <v>84211</v>
          </cell>
          <cell r="E85">
            <v>84922</v>
          </cell>
          <cell r="F85">
            <v>86555</v>
          </cell>
          <cell r="G85">
            <v>77731</v>
          </cell>
        </row>
        <row r="86">
          <cell r="A86" t="str">
            <v>준설선기관장</v>
          </cell>
          <cell r="B86">
            <v>80527</v>
          </cell>
          <cell r="C86">
            <v>80865</v>
          </cell>
          <cell r="D86">
            <v>75789</v>
          </cell>
          <cell r="E86">
            <v>77395</v>
          </cell>
          <cell r="F86">
            <v>76505</v>
          </cell>
          <cell r="G86">
            <v>68798</v>
          </cell>
        </row>
        <row r="87">
          <cell r="A87" t="str">
            <v>준설선기관사</v>
          </cell>
          <cell r="B87">
            <v>67818</v>
          </cell>
          <cell r="C87">
            <v>64117</v>
          </cell>
          <cell r="D87">
            <v>63158</v>
          </cell>
          <cell r="E87">
            <v>63014</v>
          </cell>
          <cell r="F87">
            <v>65784</v>
          </cell>
          <cell r="G87">
            <v>56920</v>
          </cell>
        </row>
        <row r="88">
          <cell r="A88" t="str">
            <v>준설선운전사</v>
          </cell>
          <cell r="B88">
            <v>71524</v>
          </cell>
          <cell r="C88">
            <v>68993</v>
          </cell>
          <cell r="D88">
            <v>67368</v>
          </cell>
          <cell r="E88">
            <v>65768</v>
          </cell>
          <cell r="F88">
            <v>61727</v>
          </cell>
          <cell r="G88">
            <v>56831</v>
          </cell>
        </row>
        <row r="89">
          <cell r="A89" t="str">
            <v>준설선전기사</v>
          </cell>
          <cell r="B89">
            <v>62934</v>
          </cell>
          <cell r="C89">
            <v>63626</v>
          </cell>
          <cell r="D89">
            <v>62439</v>
          </cell>
          <cell r="E89">
            <v>63981</v>
          </cell>
          <cell r="F89">
            <v>55735</v>
          </cell>
          <cell r="G89">
            <v>51756</v>
          </cell>
        </row>
        <row r="90">
          <cell r="A90" t="str">
            <v>기계설치공</v>
          </cell>
          <cell r="B90">
            <v>72326</v>
          </cell>
          <cell r="C90">
            <v>69484</v>
          </cell>
          <cell r="D90">
            <v>68477</v>
          </cell>
          <cell r="E90">
            <v>67007</v>
          </cell>
          <cell r="F90">
            <v>66078</v>
          </cell>
          <cell r="G90">
            <v>57749</v>
          </cell>
        </row>
        <row r="91">
          <cell r="A91" t="str">
            <v>기계공</v>
          </cell>
          <cell r="B91">
            <v>64630</v>
          </cell>
          <cell r="C91">
            <v>62214</v>
          </cell>
          <cell r="D91">
            <v>61664</v>
          </cell>
          <cell r="E91">
            <v>58291</v>
          </cell>
          <cell r="F91">
            <v>56132</v>
          </cell>
          <cell r="G91">
            <v>49113</v>
          </cell>
        </row>
        <row r="92">
          <cell r="A92" t="str">
            <v>현도사</v>
          </cell>
          <cell r="B92">
            <v>71394</v>
          </cell>
          <cell r="C92" t="str">
            <v>-</v>
          </cell>
          <cell r="D92" t="str">
            <v>-</v>
          </cell>
          <cell r="E92" t="str">
            <v>-</v>
          </cell>
          <cell r="F92">
            <v>62247</v>
          </cell>
          <cell r="G92" t="str">
            <v>-</v>
          </cell>
        </row>
        <row r="93">
          <cell r="A93" t="str">
            <v>제도사</v>
          </cell>
          <cell r="B93">
            <v>65819</v>
          </cell>
          <cell r="C93">
            <v>64391</v>
          </cell>
          <cell r="D93">
            <v>64000</v>
          </cell>
          <cell r="E93">
            <v>62965</v>
          </cell>
          <cell r="F93">
            <v>53621</v>
          </cell>
          <cell r="G93">
            <v>51818</v>
          </cell>
        </row>
        <row r="94">
          <cell r="A94" t="str">
            <v>시험사1급</v>
          </cell>
          <cell r="B94">
            <v>61469</v>
          </cell>
          <cell r="C94">
            <v>59796</v>
          </cell>
          <cell r="D94">
            <v>58923</v>
          </cell>
          <cell r="E94">
            <v>57903</v>
          </cell>
          <cell r="F94">
            <v>52618</v>
          </cell>
          <cell r="G94">
            <v>52142</v>
          </cell>
        </row>
        <row r="95">
          <cell r="A95" t="str">
            <v>시험사2급</v>
          </cell>
          <cell r="B95">
            <v>52027</v>
          </cell>
          <cell r="C95">
            <v>52266</v>
          </cell>
          <cell r="D95">
            <v>50133</v>
          </cell>
          <cell r="E95">
            <v>47331</v>
          </cell>
          <cell r="F95">
            <v>41970</v>
          </cell>
          <cell r="G95">
            <v>41297</v>
          </cell>
        </row>
        <row r="96">
          <cell r="A96" t="str">
            <v>시험보조수</v>
          </cell>
          <cell r="B96">
            <v>42308</v>
          </cell>
          <cell r="C96">
            <v>40673</v>
          </cell>
          <cell r="D96" t="str">
            <v>-</v>
          </cell>
          <cell r="E96">
            <v>37789</v>
          </cell>
          <cell r="F96">
            <v>36480</v>
          </cell>
          <cell r="G96">
            <v>34308</v>
          </cell>
        </row>
        <row r="97">
          <cell r="A97" t="str">
            <v>유리공</v>
          </cell>
          <cell r="B97">
            <v>79510</v>
          </cell>
          <cell r="C97">
            <v>76752</v>
          </cell>
          <cell r="D97">
            <v>77851</v>
          </cell>
          <cell r="E97">
            <v>77104</v>
          </cell>
          <cell r="F97">
            <v>72411</v>
          </cell>
          <cell r="G97">
            <v>66670</v>
          </cell>
        </row>
        <row r="98">
          <cell r="A98" t="str">
            <v>함석공</v>
          </cell>
          <cell r="B98">
            <v>75930</v>
          </cell>
          <cell r="C98">
            <v>74277</v>
          </cell>
          <cell r="D98">
            <v>71725</v>
          </cell>
          <cell r="E98">
            <v>69049</v>
          </cell>
          <cell r="F98">
            <v>61893</v>
          </cell>
          <cell r="G98">
            <v>63308</v>
          </cell>
        </row>
        <row r="99">
          <cell r="A99" t="str">
            <v>용접공(일반)</v>
          </cell>
          <cell r="B99">
            <v>87771</v>
          </cell>
          <cell r="C99">
            <v>82490</v>
          </cell>
          <cell r="D99">
            <v>81112</v>
          </cell>
          <cell r="E99">
            <v>79947</v>
          </cell>
          <cell r="F99">
            <v>69775</v>
          </cell>
          <cell r="G99">
            <v>63468</v>
          </cell>
        </row>
        <row r="100">
          <cell r="A100" t="str">
            <v>닥트공</v>
          </cell>
          <cell r="B100">
            <v>77834</v>
          </cell>
          <cell r="C100">
            <v>77551</v>
          </cell>
          <cell r="D100">
            <v>71982</v>
          </cell>
          <cell r="E100">
            <v>70033</v>
          </cell>
          <cell r="F100">
            <v>60059</v>
          </cell>
          <cell r="G100">
            <v>52693</v>
          </cell>
        </row>
        <row r="101">
          <cell r="A101" t="str">
            <v>할석공</v>
          </cell>
          <cell r="B101">
            <v>91529</v>
          </cell>
          <cell r="C101">
            <v>87655</v>
          </cell>
          <cell r="D101">
            <v>89000</v>
          </cell>
          <cell r="E101">
            <v>86271</v>
          </cell>
          <cell r="F101">
            <v>78884</v>
          </cell>
          <cell r="G101">
            <v>72869</v>
          </cell>
        </row>
        <row r="102">
          <cell r="A102" t="str">
            <v>제철축로공</v>
          </cell>
          <cell r="B102">
            <v>135750</v>
          </cell>
          <cell r="C102">
            <v>129415</v>
          </cell>
          <cell r="D102">
            <v>122352</v>
          </cell>
          <cell r="E102">
            <v>119506</v>
          </cell>
          <cell r="F102">
            <v>113585</v>
          </cell>
          <cell r="G102">
            <v>102605</v>
          </cell>
        </row>
        <row r="103">
          <cell r="A103" t="str">
            <v>지적기사1급</v>
          </cell>
          <cell r="B103">
            <v>123289</v>
          </cell>
          <cell r="C103">
            <v>117742</v>
          </cell>
          <cell r="D103">
            <v>113829</v>
          </cell>
          <cell r="E103">
            <v>109524</v>
          </cell>
          <cell r="F103">
            <v>103376</v>
          </cell>
          <cell r="G103">
            <v>98423</v>
          </cell>
        </row>
        <row r="104">
          <cell r="A104" t="str">
            <v>지적기사2급</v>
          </cell>
          <cell r="B104">
            <v>103939</v>
          </cell>
          <cell r="C104">
            <v>98765</v>
          </cell>
          <cell r="D104">
            <v>96633</v>
          </cell>
          <cell r="E104">
            <v>91820</v>
          </cell>
          <cell r="F104">
            <v>90015</v>
          </cell>
          <cell r="G104">
            <v>81508</v>
          </cell>
        </row>
        <row r="105">
          <cell r="A105" t="str">
            <v>지적기능사1급</v>
          </cell>
          <cell r="B105">
            <v>79668</v>
          </cell>
          <cell r="C105">
            <v>77799</v>
          </cell>
          <cell r="D105">
            <v>73627</v>
          </cell>
          <cell r="E105">
            <v>68453</v>
          </cell>
          <cell r="F105">
            <v>64073</v>
          </cell>
          <cell r="G105">
            <v>60647</v>
          </cell>
        </row>
        <row r="107">
          <cell r="A107" t="str">
            <v>지적기능사2급</v>
          </cell>
          <cell r="B107">
            <v>63602</v>
          </cell>
          <cell r="C107">
            <v>61492</v>
          </cell>
          <cell r="D107">
            <v>56108</v>
          </cell>
          <cell r="E107">
            <v>54339</v>
          </cell>
          <cell r="F107">
            <v>50714</v>
          </cell>
          <cell r="G107">
            <v>45735</v>
          </cell>
        </row>
        <row r="108">
          <cell r="A108" t="str">
            <v>H/W설치기사</v>
          </cell>
          <cell r="B108">
            <v>106011</v>
          </cell>
          <cell r="C108">
            <v>103042</v>
          </cell>
          <cell r="D108">
            <v>98597</v>
          </cell>
          <cell r="E108">
            <v>98174</v>
          </cell>
          <cell r="F108">
            <v>92856</v>
          </cell>
          <cell r="G108">
            <v>82720</v>
          </cell>
        </row>
        <row r="109">
          <cell r="A109" t="str">
            <v>H/W시험기사</v>
          </cell>
          <cell r="B109">
            <v>119130</v>
          </cell>
          <cell r="C109">
            <v>117777</v>
          </cell>
          <cell r="D109">
            <v>116161</v>
          </cell>
          <cell r="E109">
            <v>115185</v>
          </cell>
          <cell r="F109">
            <v>106630</v>
          </cell>
          <cell r="G109">
            <v>89846</v>
          </cell>
        </row>
        <row r="110">
          <cell r="A110" t="str">
            <v>S/W시험기사</v>
          </cell>
          <cell r="B110">
            <v>128099</v>
          </cell>
          <cell r="C110">
            <v>125795</v>
          </cell>
          <cell r="D110">
            <v>122160</v>
          </cell>
          <cell r="E110">
            <v>121567</v>
          </cell>
          <cell r="F110">
            <v>115612</v>
          </cell>
          <cell r="G110">
            <v>98026</v>
          </cell>
        </row>
        <row r="111">
          <cell r="A111" t="str">
            <v>CPU시험기사</v>
          </cell>
          <cell r="B111">
            <v>113736</v>
          </cell>
          <cell r="C111">
            <v>111646</v>
          </cell>
          <cell r="D111">
            <v>108804</v>
          </cell>
          <cell r="E111">
            <v>107074</v>
          </cell>
          <cell r="F111">
            <v>103195</v>
          </cell>
          <cell r="G111">
            <v>88355</v>
          </cell>
        </row>
        <row r="112">
          <cell r="A112" t="str">
            <v>광통신기사</v>
          </cell>
          <cell r="B112">
            <v>126819</v>
          </cell>
          <cell r="C112">
            <v>126550</v>
          </cell>
          <cell r="D112">
            <v>124010</v>
          </cell>
          <cell r="E112">
            <v>122519</v>
          </cell>
          <cell r="F112">
            <v>112374</v>
          </cell>
          <cell r="G112">
            <v>108739</v>
          </cell>
        </row>
        <row r="113">
          <cell r="A113" t="str">
            <v>광케이블기사</v>
          </cell>
          <cell r="B113">
            <v>126476</v>
          </cell>
          <cell r="C113">
            <v>124966</v>
          </cell>
          <cell r="D113">
            <v>121763</v>
          </cell>
          <cell r="E113">
            <v>119224</v>
          </cell>
          <cell r="F113">
            <v>114336</v>
          </cell>
          <cell r="G113">
            <v>104231</v>
          </cell>
        </row>
        <row r="114">
          <cell r="A114" t="str">
            <v>도편수</v>
          </cell>
          <cell r="B114">
            <v>144913</v>
          </cell>
          <cell r="C114">
            <v>142221</v>
          </cell>
          <cell r="D114">
            <v>139064</v>
          </cell>
          <cell r="E114">
            <v>137669</v>
          </cell>
          <cell r="F114">
            <v>128101</v>
          </cell>
          <cell r="G114">
            <v>106094</v>
          </cell>
        </row>
        <row r="115">
          <cell r="A115" t="str">
            <v>목조각공</v>
          </cell>
          <cell r="B115">
            <v>109539</v>
          </cell>
          <cell r="C115">
            <v>108727</v>
          </cell>
          <cell r="D115">
            <v>110526</v>
          </cell>
          <cell r="E115">
            <v>107333</v>
          </cell>
          <cell r="F115">
            <v>107408</v>
          </cell>
          <cell r="G115">
            <v>93853</v>
          </cell>
        </row>
        <row r="116">
          <cell r="A116" t="str">
            <v>한식목공</v>
          </cell>
          <cell r="B116">
            <v>118192</v>
          </cell>
          <cell r="C116">
            <v>116974</v>
          </cell>
          <cell r="D116">
            <v>115271</v>
          </cell>
          <cell r="E116">
            <v>109115</v>
          </cell>
          <cell r="F116">
            <v>103133</v>
          </cell>
          <cell r="G116">
            <v>88290</v>
          </cell>
        </row>
        <row r="117">
          <cell r="A117" t="str">
            <v>한식목공조공</v>
          </cell>
          <cell r="B117">
            <v>81065</v>
          </cell>
          <cell r="C117">
            <v>77683</v>
          </cell>
          <cell r="D117">
            <v>75815</v>
          </cell>
          <cell r="E117">
            <v>74172</v>
          </cell>
          <cell r="F117">
            <v>74440</v>
          </cell>
          <cell r="G117">
            <v>70383</v>
          </cell>
        </row>
        <row r="118">
          <cell r="A118" t="str">
            <v>드잡이공</v>
          </cell>
          <cell r="B118">
            <v>116374</v>
          </cell>
          <cell r="C118">
            <v>115088</v>
          </cell>
          <cell r="D118">
            <v>117031</v>
          </cell>
          <cell r="E118">
            <v>117073</v>
          </cell>
          <cell r="F118">
            <v>107186</v>
          </cell>
          <cell r="G118">
            <v>104894</v>
          </cell>
        </row>
        <row r="119">
          <cell r="A119" t="str">
            <v>한식와공</v>
          </cell>
          <cell r="B119">
            <v>170663</v>
          </cell>
          <cell r="C119">
            <v>170386</v>
          </cell>
          <cell r="D119">
            <v>160905</v>
          </cell>
          <cell r="E119">
            <v>156657</v>
          </cell>
          <cell r="F119">
            <v>148248</v>
          </cell>
          <cell r="G119">
            <v>149444</v>
          </cell>
        </row>
        <row r="120">
          <cell r="A120" t="str">
            <v>한식와공조공</v>
          </cell>
          <cell r="B120">
            <v>118228</v>
          </cell>
          <cell r="C120">
            <v>115632</v>
          </cell>
          <cell r="D120">
            <v>114141</v>
          </cell>
          <cell r="E120">
            <v>109827</v>
          </cell>
          <cell r="F120">
            <v>100928</v>
          </cell>
          <cell r="G120">
            <v>101281</v>
          </cell>
        </row>
        <row r="121">
          <cell r="A121" t="str">
            <v>석조각공</v>
          </cell>
          <cell r="B121">
            <v>109288</v>
          </cell>
          <cell r="C121">
            <v>106986</v>
          </cell>
          <cell r="D121">
            <v>104567</v>
          </cell>
          <cell r="E121">
            <v>114286</v>
          </cell>
          <cell r="F121">
            <v>102089</v>
          </cell>
          <cell r="G121">
            <v>96532</v>
          </cell>
        </row>
        <row r="122">
          <cell r="A122" t="str">
            <v>특수화공</v>
          </cell>
          <cell r="B122">
            <v>146665</v>
          </cell>
          <cell r="C122">
            <v>154303</v>
          </cell>
          <cell r="D122">
            <v>159186</v>
          </cell>
          <cell r="E122">
            <v>154545</v>
          </cell>
          <cell r="F122">
            <v>143333</v>
          </cell>
          <cell r="G122">
            <v>133493</v>
          </cell>
        </row>
        <row r="123">
          <cell r="A123" t="str">
            <v>화공</v>
          </cell>
          <cell r="B123">
            <v>98986</v>
          </cell>
          <cell r="C123">
            <v>97726</v>
          </cell>
          <cell r="D123">
            <v>104884</v>
          </cell>
          <cell r="E123">
            <v>98512</v>
          </cell>
          <cell r="F123">
            <v>93873</v>
          </cell>
          <cell r="G123">
            <v>88944</v>
          </cell>
        </row>
        <row r="124">
          <cell r="A124" t="str">
            <v>한식미장공</v>
          </cell>
          <cell r="B124">
            <v>99297</v>
          </cell>
          <cell r="C124">
            <v>98036</v>
          </cell>
          <cell r="D124">
            <v>96476</v>
          </cell>
          <cell r="E124">
            <v>93659</v>
          </cell>
          <cell r="F124">
            <v>86597</v>
          </cell>
          <cell r="G124">
            <v>85636</v>
          </cell>
        </row>
        <row r="125">
          <cell r="A125" t="str">
            <v>원자력배관공</v>
          </cell>
          <cell r="B125" t="str">
            <v>-</v>
          </cell>
          <cell r="C125">
            <v>99434</v>
          </cell>
          <cell r="D125">
            <v>107250</v>
          </cell>
          <cell r="E125">
            <v>107985</v>
          </cell>
          <cell r="F125">
            <v>101018</v>
          </cell>
          <cell r="G125">
            <v>96766</v>
          </cell>
        </row>
        <row r="126">
          <cell r="A126" t="str">
            <v>원자력용접공</v>
          </cell>
          <cell r="B126">
            <v>110194</v>
          </cell>
          <cell r="C126">
            <v>108898</v>
          </cell>
          <cell r="D126">
            <v>108486</v>
          </cell>
          <cell r="E126">
            <v>109000</v>
          </cell>
          <cell r="F126">
            <v>99637</v>
          </cell>
          <cell r="G126">
            <v>99944</v>
          </cell>
        </row>
        <row r="127">
          <cell r="A127" t="str">
            <v>원자력기계설치공</v>
          </cell>
          <cell r="B127">
            <v>111268</v>
          </cell>
          <cell r="C127">
            <v>108186</v>
          </cell>
          <cell r="D127">
            <v>104495</v>
          </cell>
          <cell r="E127">
            <v>98147</v>
          </cell>
          <cell r="F127">
            <v>96746</v>
          </cell>
          <cell r="G127">
            <v>91634</v>
          </cell>
        </row>
        <row r="128">
          <cell r="A128" t="str">
            <v>원자력덕트공</v>
          </cell>
          <cell r="B128" t="str">
            <v>-</v>
          </cell>
          <cell r="C128">
            <v>89006</v>
          </cell>
          <cell r="D128">
            <v>93200</v>
          </cell>
          <cell r="E128">
            <v>92497</v>
          </cell>
          <cell r="F128">
            <v>90880</v>
          </cell>
          <cell r="G128">
            <v>90726</v>
          </cell>
        </row>
        <row r="129">
          <cell r="A129" t="str">
            <v>원자력제관공</v>
          </cell>
          <cell r="B129">
            <v>79544</v>
          </cell>
          <cell r="C129">
            <v>86371</v>
          </cell>
          <cell r="D129">
            <v>84818</v>
          </cell>
          <cell r="E129">
            <v>85747</v>
          </cell>
          <cell r="F129">
            <v>82666</v>
          </cell>
          <cell r="G129">
            <v>85710</v>
          </cell>
        </row>
        <row r="130">
          <cell r="A130" t="str">
            <v>원자력케이블전공</v>
          </cell>
          <cell r="B130" t="str">
            <v>-</v>
          </cell>
          <cell r="C130">
            <v>95940</v>
          </cell>
          <cell r="D130">
            <v>95200</v>
          </cell>
          <cell r="E130">
            <v>90833</v>
          </cell>
          <cell r="F130">
            <v>89087</v>
          </cell>
          <cell r="G130">
            <v>87150</v>
          </cell>
        </row>
        <row r="131">
          <cell r="A131" t="str">
            <v>원자력계장공</v>
          </cell>
          <cell r="B131" t="str">
            <v>-</v>
          </cell>
          <cell r="C131">
            <v>88816</v>
          </cell>
          <cell r="D131">
            <v>85000</v>
          </cell>
          <cell r="E131">
            <v>83708</v>
          </cell>
          <cell r="F131">
            <v>82098</v>
          </cell>
          <cell r="G131">
            <v>76509</v>
          </cell>
        </row>
        <row r="132">
          <cell r="A132" t="str">
            <v>원자력기술자</v>
          </cell>
          <cell r="B132">
            <v>87690</v>
          </cell>
          <cell r="C132">
            <v>85455</v>
          </cell>
          <cell r="D132">
            <v>82320</v>
          </cell>
          <cell r="E132">
            <v>75113</v>
          </cell>
          <cell r="F132" t="str">
            <v>-</v>
          </cell>
          <cell r="G132">
            <v>84905</v>
          </cell>
        </row>
        <row r="133">
          <cell r="A133" t="str">
            <v>중급원자력기술자</v>
          </cell>
          <cell r="B133">
            <v>101462</v>
          </cell>
          <cell r="C133">
            <v>98667</v>
          </cell>
          <cell r="D133">
            <v>94275</v>
          </cell>
          <cell r="E133">
            <v>92889</v>
          </cell>
          <cell r="F133">
            <v>91057</v>
          </cell>
          <cell r="G133">
            <v>92182</v>
          </cell>
        </row>
        <row r="134">
          <cell r="A134" t="str">
            <v>상급원자력기술자</v>
          </cell>
          <cell r="B134">
            <v>130874</v>
          </cell>
          <cell r="C134">
            <v>127995</v>
          </cell>
          <cell r="D134">
            <v>122419</v>
          </cell>
          <cell r="E134">
            <v>115921</v>
          </cell>
          <cell r="F134">
            <v>106819</v>
          </cell>
          <cell r="G134">
            <v>105581</v>
          </cell>
        </row>
        <row r="135">
          <cell r="A135" t="str">
            <v>원자력품질관리사</v>
          </cell>
          <cell r="B135">
            <v>116278</v>
          </cell>
          <cell r="C135">
            <v>115823</v>
          </cell>
          <cell r="D135">
            <v>113580</v>
          </cell>
          <cell r="E135">
            <v>110937</v>
          </cell>
          <cell r="F135">
            <v>105578</v>
          </cell>
          <cell r="G135">
            <v>94169</v>
          </cell>
        </row>
        <row r="136">
          <cell r="A136" t="str">
            <v>원자력특별인부</v>
          </cell>
          <cell r="B136" t="str">
            <v>-</v>
          </cell>
          <cell r="C136">
            <v>70000</v>
          </cell>
          <cell r="D136">
            <v>74533</v>
          </cell>
          <cell r="E136">
            <v>78611</v>
          </cell>
          <cell r="F136">
            <v>75199</v>
          </cell>
          <cell r="G136">
            <v>71397</v>
          </cell>
        </row>
        <row r="137">
          <cell r="A137" t="str">
            <v>원자력보온공</v>
          </cell>
          <cell r="B137">
            <v>103802</v>
          </cell>
          <cell r="C137">
            <v>102108</v>
          </cell>
          <cell r="D137">
            <v>108179</v>
          </cell>
          <cell r="E137">
            <v>104927</v>
          </cell>
          <cell r="F137" t="str">
            <v>-</v>
          </cell>
          <cell r="G137">
            <v>84891</v>
          </cell>
        </row>
        <row r="138">
          <cell r="A138" t="str">
            <v>원자력플랜트전공</v>
          </cell>
          <cell r="B138">
            <v>106573</v>
          </cell>
          <cell r="C138">
            <v>104710</v>
          </cell>
          <cell r="D138">
            <v>100383</v>
          </cell>
          <cell r="E138">
            <v>96076</v>
          </cell>
          <cell r="F138">
            <v>95452</v>
          </cell>
          <cell r="G138">
            <v>85861</v>
          </cell>
        </row>
        <row r="139">
          <cell r="A139" t="str">
            <v>고급원자력비파괴</v>
          </cell>
          <cell r="B139">
            <v>109714</v>
          </cell>
          <cell r="C139">
            <v>105914</v>
          </cell>
          <cell r="D139">
            <v>102258</v>
          </cell>
          <cell r="E139">
            <v>97395</v>
          </cell>
          <cell r="F139">
            <v>96916</v>
          </cell>
          <cell r="G139">
            <v>89445</v>
          </cell>
        </row>
        <row r="140">
          <cell r="A140" t="str">
            <v>특급원자력비파괴</v>
          </cell>
          <cell r="B140">
            <v>130162</v>
          </cell>
          <cell r="C140">
            <v>130869</v>
          </cell>
          <cell r="D140">
            <v>128583</v>
          </cell>
          <cell r="E140">
            <v>138883</v>
          </cell>
          <cell r="F140">
            <v>135096</v>
          </cell>
          <cell r="G140">
            <v>136394</v>
          </cell>
        </row>
        <row r="141">
          <cell r="A141" t="str">
            <v>통신기사1급</v>
          </cell>
          <cell r="B141">
            <v>106603</v>
          </cell>
          <cell r="C141">
            <v>106136</v>
          </cell>
          <cell r="D141">
            <v>108413</v>
          </cell>
          <cell r="E141">
            <v>110211</v>
          </cell>
          <cell r="F141">
            <v>101288</v>
          </cell>
          <cell r="G141">
            <v>92355</v>
          </cell>
        </row>
        <row r="142">
          <cell r="A142" t="str">
            <v>통신기사2급</v>
          </cell>
          <cell r="B142">
            <v>103973</v>
          </cell>
          <cell r="C142">
            <v>100760</v>
          </cell>
          <cell r="D142">
            <v>101796</v>
          </cell>
          <cell r="E142">
            <v>101160</v>
          </cell>
          <cell r="F142">
            <v>93385</v>
          </cell>
          <cell r="G142">
            <v>91949</v>
          </cell>
        </row>
        <row r="144">
          <cell r="A144" t="str">
            <v>통신기능사</v>
          </cell>
          <cell r="B144">
            <v>92685</v>
          </cell>
          <cell r="C144">
            <v>93644</v>
          </cell>
          <cell r="D144">
            <v>89102</v>
          </cell>
          <cell r="E144">
            <v>87246</v>
          </cell>
          <cell r="F144">
            <v>80652</v>
          </cell>
          <cell r="G144">
            <v>73064</v>
          </cell>
        </row>
        <row r="145">
          <cell r="A145" t="str">
            <v>노즐공</v>
          </cell>
          <cell r="B145">
            <v>74157</v>
          </cell>
          <cell r="C145">
            <v>71903</v>
          </cell>
          <cell r="D145">
            <v>72686</v>
          </cell>
          <cell r="E145">
            <v>70244</v>
          </cell>
          <cell r="F145">
            <v>65520</v>
          </cell>
          <cell r="G145">
            <v>63841</v>
          </cell>
        </row>
        <row r="146">
          <cell r="A146" t="str">
            <v>코킹공</v>
          </cell>
          <cell r="B146">
            <v>77641</v>
          </cell>
          <cell r="C146">
            <v>79407</v>
          </cell>
          <cell r="D146">
            <v>81129</v>
          </cell>
          <cell r="E146">
            <v>78498</v>
          </cell>
          <cell r="F146">
            <v>68776</v>
          </cell>
          <cell r="G146">
            <v>61248</v>
          </cell>
        </row>
        <row r="147">
          <cell r="A147" t="str">
            <v>전기공사기사1급</v>
          </cell>
          <cell r="B147">
            <v>86807</v>
          </cell>
          <cell r="C147">
            <v>84424</v>
          </cell>
          <cell r="D147">
            <v>81972</v>
          </cell>
          <cell r="E147">
            <v>79564</v>
          </cell>
          <cell r="F147">
            <v>74008</v>
          </cell>
          <cell r="G147">
            <v>64800</v>
          </cell>
        </row>
        <row r="148">
          <cell r="A148" t="str">
            <v>전기공사기사2급</v>
          </cell>
          <cell r="B148">
            <v>77697</v>
          </cell>
          <cell r="C148">
            <v>76461</v>
          </cell>
          <cell r="D148">
            <v>74333</v>
          </cell>
          <cell r="E148">
            <v>73543</v>
          </cell>
          <cell r="F148">
            <v>70109</v>
          </cell>
          <cell r="G148">
            <v>62990</v>
          </cell>
        </row>
        <row r="149">
          <cell r="A149" t="str">
            <v>(전기공사기사2급)</v>
          </cell>
        </row>
        <row r="150">
          <cell r="A150" t="str">
            <v>변전전공</v>
          </cell>
          <cell r="B150">
            <v>112781</v>
          </cell>
          <cell r="C150">
            <v>111640</v>
          </cell>
          <cell r="D150">
            <v>106670</v>
          </cell>
          <cell r="E150">
            <v>105151</v>
          </cell>
          <cell r="F150">
            <v>98233</v>
          </cell>
          <cell r="G150">
            <v>87479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관급자재대"/>
      <sheetName val="관급내역"/>
      <sheetName val="공량(하수)"/>
      <sheetName val="공량(계측기)"/>
      <sheetName val="공량(맨홀)"/>
      <sheetName val="공량 (영상)"/>
      <sheetName val="수량(하수)"/>
      <sheetName val="수량(맨홀)"/>
      <sheetName val="수량산출(영상)"/>
      <sheetName val="단가대비표"/>
      <sheetName val="공사노임"/>
      <sheetName val="제조노임"/>
      <sheetName val="Sheet1"/>
      <sheetName val="중강당 내역"/>
      <sheetName val="총괄표"/>
      <sheetName val="요율"/>
      <sheetName val="일위대가(1)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갱부</v>
          </cell>
          <cell r="B2">
            <v>52806</v>
          </cell>
        </row>
        <row r="3">
          <cell r="A3" t="str">
            <v>도목수</v>
          </cell>
        </row>
        <row r="4">
          <cell r="A4" t="str">
            <v>건축목공</v>
          </cell>
          <cell r="B4">
            <v>88571</v>
          </cell>
        </row>
        <row r="5">
          <cell r="A5" t="str">
            <v>형틀목공</v>
          </cell>
          <cell r="B5">
            <v>92862</v>
          </cell>
        </row>
        <row r="6">
          <cell r="A6" t="str">
            <v>창호목공</v>
          </cell>
          <cell r="B6">
            <v>86080</v>
          </cell>
        </row>
        <row r="7">
          <cell r="A7" t="str">
            <v>철골공</v>
          </cell>
          <cell r="B7">
            <v>93061</v>
          </cell>
        </row>
        <row r="8">
          <cell r="A8" t="str">
            <v>철공</v>
          </cell>
          <cell r="B8">
            <v>94502</v>
          </cell>
        </row>
        <row r="9">
          <cell r="A9" t="str">
            <v>철근공</v>
          </cell>
          <cell r="B9">
            <v>95897</v>
          </cell>
        </row>
        <row r="10">
          <cell r="A10" t="str">
            <v>철판공</v>
          </cell>
          <cell r="B10">
            <v>86533</v>
          </cell>
        </row>
        <row r="11">
          <cell r="A11" t="str">
            <v>셧터공</v>
          </cell>
        </row>
        <row r="12">
          <cell r="A12" t="str">
            <v>샷시공</v>
          </cell>
          <cell r="B12">
            <v>81570</v>
          </cell>
        </row>
        <row r="13">
          <cell r="A13" t="str">
            <v>절단공</v>
          </cell>
          <cell r="B13">
            <v>83145</v>
          </cell>
        </row>
        <row r="14">
          <cell r="A14" t="str">
            <v>석공</v>
          </cell>
          <cell r="B14">
            <v>95946</v>
          </cell>
        </row>
        <row r="15">
          <cell r="A15" t="str">
            <v>특수비계공</v>
          </cell>
          <cell r="B15">
            <v>99717</v>
          </cell>
        </row>
        <row r="16">
          <cell r="A16" t="str">
            <v>비계공</v>
          </cell>
          <cell r="B16">
            <v>95622</v>
          </cell>
        </row>
        <row r="17">
          <cell r="A17" t="str">
            <v>동발공(터널)</v>
          </cell>
          <cell r="B17">
            <v>68277</v>
          </cell>
        </row>
        <row r="18">
          <cell r="A18" t="str">
            <v>조적공</v>
          </cell>
          <cell r="B18">
            <v>85554</v>
          </cell>
        </row>
        <row r="19">
          <cell r="A19" t="str">
            <v>치장벽돌공</v>
          </cell>
          <cell r="B19">
            <v>87596</v>
          </cell>
        </row>
        <row r="20">
          <cell r="A20" t="str">
            <v>벽돌(블럭)제작공</v>
          </cell>
          <cell r="B20">
            <v>81362</v>
          </cell>
        </row>
        <row r="21">
          <cell r="A21" t="str">
            <v>연돌공</v>
          </cell>
        </row>
        <row r="22">
          <cell r="A22" t="str">
            <v>미장공</v>
          </cell>
          <cell r="B22">
            <v>88863</v>
          </cell>
        </row>
        <row r="23">
          <cell r="A23" t="str">
            <v>방수공</v>
          </cell>
          <cell r="B23">
            <v>70360</v>
          </cell>
        </row>
        <row r="24">
          <cell r="A24" t="str">
            <v>타일공</v>
          </cell>
          <cell r="B24">
            <v>95194</v>
          </cell>
        </row>
        <row r="25">
          <cell r="A25" t="str">
            <v>줄눈공</v>
          </cell>
          <cell r="B25">
            <v>77783</v>
          </cell>
        </row>
        <row r="26">
          <cell r="A26" t="str">
            <v>연마공</v>
          </cell>
          <cell r="B26">
            <v>80949</v>
          </cell>
        </row>
        <row r="27">
          <cell r="A27" t="str">
            <v>콘크리트공</v>
          </cell>
          <cell r="B27">
            <v>90480</v>
          </cell>
        </row>
        <row r="28">
          <cell r="A28" t="str">
            <v>바이브레이타공</v>
          </cell>
        </row>
        <row r="29">
          <cell r="A29" t="str">
            <v>보일러공</v>
          </cell>
          <cell r="B29">
            <v>70093</v>
          </cell>
        </row>
        <row r="30">
          <cell r="A30" t="str">
            <v>배관공</v>
          </cell>
          <cell r="B30">
            <v>75046</v>
          </cell>
        </row>
        <row r="31">
          <cell r="A31" t="str">
            <v>배관공(수도)</v>
          </cell>
          <cell r="B31">
            <v>93683</v>
          </cell>
        </row>
        <row r="32">
          <cell r="A32" t="str">
            <v>위생공</v>
          </cell>
          <cell r="B32">
            <v>73974</v>
          </cell>
        </row>
        <row r="33">
          <cell r="A33" t="str">
            <v>보온공</v>
          </cell>
          <cell r="B33">
            <v>76656</v>
          </cell>
        </row>
        <row r="34">
          <cell r="A34" t="str">
            <v>도장공</v>
          </cell>
          <cell r="B34">
            <v>81720</v>
          </cell>
        </row>
        <row r="35">
          <cell r="A35" t="str">
            <v>내장공</v>
          </cell>
          <cell r="B35">
            <v>88014</v>
          </cell>
        </row>
        <row r="36">
          <cell r="A36" t="str">
            <v>도배공</v>
          </cell>
          <cell r="B36">
            <v>79152</v>
          </cell>
        </row>
        <row r="38">
          <cell r="A38" t="str">
            <v>지붕잇기공</v>
          </cell>
          <cell r="B38">
            <v>85507</v>
          </cell>
        </row>
        <row r="40">
          <cell r="A40" t="str">
            <v>화약취급공</v>
          </cell>
          <cell r="B40">
            <v>79230</v>
          </cell>
        </row>
        <row r="41">
          <cell r="A41" t="str">
            <v>착암공</v>
          </cell>
          <cell r="B41">
            <v>66491</v>
          </cell>
        </row>
        <row r="42">
          <cell r="A42" t="str">
            <v>보안공</v>
          </cell>
          <cell r="B42">
            <v>52495</v>
          </cell>
        </row>
        <row r="43">
          <cell r="A43" t="str">
            <v>포장공</v>
          </cell>
          <cell r="B43">
            <v>89164</v>
          </cell>
        </row>
        <row r="44">
          <cell r="A44" t="str">
            <v>포설공</v>
          </cell>
          <cell r="B44">
            <v>74884</v>
          </cell>
        </row>
        <row r="45">
          <cell r="A45" t="str">
            <v>궤도공</v>
          </cell>
          <cell r="B45">
            <v>77196</v>
          </cell>
        </row>
        <row r="46">
          <cell r="A46" t="str">
            <v>용접공(철도)</v>
          </cell>
          <cell r="B46">
            <v>88287</v>
          </cell>
        </row>
        <row r="47">
          <cell r="A47" t="str">
            <v>잠수부</v>
          </cell>
          <cell r="B47">
            <v>115575</v>
          </cell>
        </row>
        <row r="48">
          <cell r="A48" t="str">
            <v>잠함공</v>
          </cell>
        </row>
        <row r="49">
          <cell r="A49" t="str">
            <v>보링공(지질조사)</v>
          </cell>
          <cell r="B49">
            <v>74595</v>
          </cell>
        </row>
        <row r="50">
          <cell r="A50" t="str">
            <v>우물공</v>
          </cell>
        </row>
        <row r="51">
          <cell r="A51" t="str">
            <v>영림기사</v>
          </cell>
        </row>
        <row r="52">
          <cell r="A52" t="str">
            <v>조경공</v>
          </cell>
          <cell r="B52">
            <v>74406</v>
          </cell>
        </row>
        <row r="53">
          <cell r="A53" t="str">
            <v>벌목부</v>
          </cell>
          <cell r="B53">
            <v>79326</v>
          </cell>
        </row>
        <row r="54">
          <cell r="A54" t="str">
            <v>조림인부</v>
          </cell>
          <cell r="B54">
            <v>59010</v>
          </cell>
        </row>
        <row r="55">
          <cell r="A55" t="str">
            <v>플랜트기계설치공</v>
          </cell>
          <cell r="B55">
            <v>84789</v>
          </cell>
        </row>
        <row r="56">
          <cell r="A56" t="str">
            <v>플랜트특수용접공</v>
          </cell>
          <cell r="B56">
            <v>106751</v>
          </cell>
        </row>
        <row r="57">
          <cell r="A57" t="str">
            <v>플랜트용접공</v>
          </cell>
          <cell r="B57">
            <v>94448</v>
          </cell>
        </row>
        <row r="58">
          <cell r="A58" t="str">
            <v>플랜트배관공</v>
          </cell>
          <cell r="B58">
            <v>94685</v>
          </cell>
        </row>
        <row r="59">
          <cell r="A59" t="str">
            <v>플랜트제관공</v>
          </cell>
          <cell r="B59">
            <v>82689</v>
          </cell>
        </row>
        <row r="60">
          <cell r="A60" t="str">
            <v>시공측량사</v>
          </cell>
          <cell r="B60">
            <v>65038</v>
          </cell>
        </row>
        <row r="61">
          <cell r="A61" t="str">
            <v>시공측량사조수</v>
          </cell>
          <cell r="B61">
            <v>45716</v>
          </cell>
        </row>
        <row r="62">
          <cell r="A62" t="str">
            <v>측부</v>
          </cell>
          <cell r="B62">
            <v>38903</v>
          </cell>
        </row>
        <row r="63">
          <cell r="A63" t="str">
            <v>검조부</v>
          </cell>
        </row>
        <row r="64">
          <cell r="A64" t="str">
            <v>송전전공</v>
          </cell>
          <cell r="B64">
            <v>245642</v>
          </cell>
        </row>
        <row r="65">
          <cell r="A65" t="str">
            <v>송전활선전공</v>
          </cell>
          <cell r="B65">
            <v>285822</v>
          </cell>
        </row>
        <row r="66">
          <cell r="A66" t="str">
            <v>배전전공</v>
          </cell>
          <cell r="B66">
            <v>171985</v>
          </cell>
        </row>
        <row r="67">
          <cell r="A67" t="str">
            <v>배전활선전공</v>
          </cell>
          <cell r="B67">
            <v>258763</v>
          </cell>
        </row>
        <row r="68">
          <cell r="A68" t="str">
            <v>플랜트전공</v>
          </cell>
          <cell r="B68">
            <v>80149</v>
          </cell>
        </row>
        <row r="69">
          <cell r="A69" t="str">
            <v>내선전공</v>
          </cell>
          <cell r="B69">
            <v>81196</v>
          </cell>
        </row>
        <row r="70">
          <cell r="A70" t="str">
            <v>특고압케이블전공</v>
          </cell>
          <cell r="B70">
            <v>138004</v>
          </cell>
        </row>
        <row r="71">
          <cell r="A71" t="str">
            <v>고압케이블전공</v>
          </cell>
          <cell r="B71">
            <v>118207</v>
          </cell>
        </row>
        <row r="72">
          <cell r="A72" t="str">
            <v>저압케이블전공</v>
          </cell>
          <cell r="B72">
            <v>91867</v>
          </cell>
        </row>
        <row r="73">
          <cell r="A73" t="str">
            <v>철도신호공</v>
          </cell>
          <cell r="B73">
            <v>110020</v>
          </cell>
        </row>
        <row r="74">
          <cell r="A74" t="str">
            <v>계장공</v>
          </cell>
          <cell r="B74">
            <v>88927</v>
          </cell>
        </row>
        <row r="75">
          <cell r="A75" t="str">
            <v>통신외선공</v>
          </cell>
          <cell r="B75">
            <v>117747</v>
          </cell>
        </row>
        <row r="76">
          <cell r="A76" t="str">
            <v>통신설비공</v>
          </cell>
          <cell r="B76">
            <v>92328</v>
          </cell>
        </row>
        <row r="77">
          <cell r="A77" t="str">
            <v>통신내선공</v>
          </cell>
          <cell r="B77">
            <v>82661</v>
          </cell>
        </row>
        <row r="78">
          <cell r="A78" t="str">
            <v>통신케이블공</v>
          </cell>
          <cell r="B78">
            <v>122838</v>
          </cell>
        </row>
        <row r="79">
          <cell r="A79" t="str">
            <v>무선안테나공</v>
          </cell>
          <cell r="B79">
            <v>93195</v>
          </cell>
        </row>
        <row r="80">
          <cell r="A80" t="str">
            <v>수작업반장</v>
          </cell>
        </row>
        <row r="81">
          <cell r="A81" t="str">
            <v>작업반장</v>
          </cell>
          <cell r="B81">
            <v>70235</v>
          </cell>
        </row>
        <row r="82">
          <cell r="A82" t="str">
            <v>목도</v>
          </cell>
          <cell r="B82">
            <v>74772</v>
          </cell>
        </row>
        <row r="83">
          <cell r="A83" t="str">
            <v>조력공</v>
          </cell>
          <cell r="B83">
            <v>61644</v>
          </cell>
        </row>
        <row r="84">
          <cell r="A84" t="str">
            <v>특별인부</v>
          </cell>
          <cell r="B84">
            <v>66422</v>
          </cell>
        </row>
        <row r="85">
          <cell r="A85" t="str">
            <v>보통인부</v>
          </cell>
          <cell r="B85">
            <v>52585</v>
          </cell>
        </row>
        <row r="86">
          <cell r="A86" t="str">
            <v>중기운전기사</v>
          </cell>
          <cell r="B86">
            <v>77606</v>
          </cell>
        </row>
        <row r="87">
          <cell r="A87" t="str">
            <v>중기조장</v>
          </cell>
          <cell r="B87">
            <v>79984</v>
          </cell>
        </row>
        <row r="88">
          <cell r="A88" t="str">
            <v>운전사(운반차)</v>
          </cell>
          <cell r="B88">
            <v>65086</v>
          </cell>
        </row>
        <row r="89">
          <cell r="A89" t="str">
            <v>운전사(기계)</v>
          </cell>
          <cell r="B89">
            <v>62252</v>
          </cell>
        </row>
        <row r="90">
          <cell r="A90" t="str">
            <v>중기운전조수</v>
          </cell>
          <cell r="B90">
            <v>51211</v>
          </cell>
        </row>
        <row r="91">
          <cell r="A91" t="str">
            <v>고급선원</v>
          </cell>
          <cell r="B91">
            <v>79136</v>
          </cell>
        </row>
        <row r="92">
          <cell r="A92" t="str">
            <v>보통선원</v>
          </cell>
          <cell r="B92">
            <v>58491</v>
          </cell>
        </row>
        <row r="93">
          <cell r="A93" t="str">
            <v>선부</v>
          </cell>
          <cell r="B93">
            <v>45025</v>
          </cell>
        </row>
        <row r="94">
          <cell r="A94" t="str">
            <v>준설선선장</v>
          </cell>
          <cell r="B94">
            <v>89553</v>
          </cell>
        </row>
        <row r="95">
          <cell r="A95" t="str">
            <v>준설선기관장</v>
          </cell>
          <cell r="B95">
            <v>78718</v>
          </cell>
        </row>
        <row r="96">
          <cell r="A96" t="str">
            <v>준설선기관사</v>
          </cell>
          <cell r="B96">
            <v>65733</v>
          </cell>
        </row>
        <row r="97">
          <cell r="A97" t="str">
            <v>준설선운전사</v>
          </cell>
          <cell r="B97">
            <v>70227</v>
          </cell>
        </row>
        <row r="98">
          <cell r="A98" t="str">
            <v>준설선전기사</v>
          </cell>
          <cell r="B98">
            <v>64251</v>
          </cell>
        </row>
        <row r="99">
          <cell r="A99" t="str">
            <v>기계설치공</v>
          </cell>
          <cell r="B99">
            <v>71841</v>
          </cell>
        </row>
        <row r="100">
          <cell r="A100" t="str">
            <v>기계공</v>
          </cell>
          <cell r="B100">
            <v>65205</v>
          </cell>
        </row>
        <row r="101">
          <cell r="A101" t="str">
            <v>선반공</v>
          </cell>
        </row>
        <row r="102">
          <cell r="A102" t="str">
            <v>정비공</v>
          </cell>
        </row>
        <row r="103">
          <cell r="A103" t="str">
            <v>벨트콘베어작업공</v>
          </cell>
        </row>
        <row r="104">
          <cell r="A104" t="str">
            <v>현도사</v>
          </cell>
          <cell r="B104">
            <v>72008</v>
          </cell>
        </row>
        <row r="105">
          <cell r="A105" t="str">
            <v>제도사</v>
          </cell>
          <cell r="B105">
            <v>66699</v>
          </cell>
        </row>
        <row r="106">
          <cell r="A106" t="str">
            <v>시험사1급</v>
          </cell>
          <cell r="B106">
            <v>61181</v>
          </cell>
        </row>
        <row r="107">
          <cell r="A107" t="str">
            <v>시험사2급</v>
          </cell>
          <cell r="B107">
            <v>53040</v>
          </cell>
        </row>
        <row r="108">
          <cell r="A108" t="str">
            <v>시험사3급</v>
          </cell>
        </row>
        <row r="109">
          <cell r="A109" t="str">
            <v>시험사4급</v>
          </cell>
        </row>
        <row r="110">
          <cell r="A110" t="str">
            <v>시험보조수</v>
          </cell>
          <cell r="B110">
            <v>43360</v>
          </cell>
        </row>
        <row r="111">
          <cell r="A111" t="str">
            <v>유리공</v>
          </cell>
          <cell r="B111">
            <v>79776</v>
          </cell>
        </row>
        <row r="112">
          <cell r="A112" t="str">
            <v>함석공</v>
          </cell>
          <cell r="B112">
            <v>73732</v>
          </cell>
        </row>
        <row r="113">
          <cell r="A113" t="str">
            <v>용접공(일반)</v>
          </cell>
          <cell r="B113">
            <v>87854</v>
          </cell>
        </row>
        <row r="114">
          <cell r="A114" t="str">
            <v>리벳공</v>
          </cell>
        </row>
        <row r="115">
          <cell r="A115" t="str">
            <v>루핑공</v>
          </cell>
        </row>
        <row r="116">
          <cell r="A116" t="str">
            <v>닥트공</v>
          </cell>
          <cell r="B116">
            <v>76871</v>
          </cell>
        </row>
        <row r="117">
          <cell r="A117" t="str">
            <v>대장공</v>
          </cell>
        </row>
        <row r="118">
          <cell r="A118" t="str">
            <v>할석공</v>
          </cell>
          <cell r="B118">
            <v>89794</v>
          </cell>
        </row>
        <row r="119">
          <cell r="A119" t="str">
            <v>제철축로공</v>
          </cell>
          <cell r="B119">
            <v>139534</v>
          </cell>
        </row>
        <row r="120">
          <cell r="A120" t="str">
            <v>양생공</v>
          </cell>
        </row>
        <row r="121">
          <cell r="A121" t="str">
            <v>계령공</v>
          </cell>
        </row>
        <row r="122">
          <cell r="A122" t="str">
            <v>모래분사공</v>
          </cell>
        </row>
        <row r="123">
          <cell r="A123" t="str">
            <v>사공(배포함)</v>
          </cell>
        </row>
        <row r="124">
          <cell r="A124" t="str">
            <v>마부(우마차포함)</v>
          </cell>
        </row>
        <row r="125">
          <cell r="A125" t="str">
            <v>제재공</v>
          </cell>
        </row>
        <row r="126">
          <cell r="A126" t="str">
            <v>철도궤도공</v>
          </cell>
        </row>
        <row r="127">
          <cell r="A127" t="str">
            <v>지적기사1급</v>
          </cell>
          <cell r="B127">
            <v>123590</v>
          </cell>
        </row>
        <row r="128">
          <cell r="A128" t="str">
            <v>지적기사2급</v>
          </cell>
          <cell r="B128">
            <v>104251</v>
          </cell>
        </row>
        <row r="129">
          <cell r="A129" t="str">
            <v>지적기능사1급</v>
          </cell>
          <cell r="B129">
            <v>80021</v>
          </cell>
        </row>
        <row r="130">
          <cell r="A130" t="str">
            <v>지적기능사2급</v>
          </cell>
          <cell r="B130">
            <v>63884</v>
          </cell>
        </row>
        <row r="131">
          <cell r="A131" t="str">
            <v>H/W설치사</v>
          </cell>
          <cell r="B131">
            <v>106214</v>
          </cell>
        </row>
        <row r="132">
          <cell r="A132" t="str">
            <v>H/W시험사</v>
          </cell>
          <cell r="B132">
            <v>119159</v>
          </cell>
        </row>
        <row r="133">
          <cell r="A133" t="str">
            <v>S/W시험사</v>
          </cell>
          <cell r="B133">
            <v>128300</v>
          </cell>
        </row>
        <row r="134">
          <cell r="A134" t="str">
            <v>CPU시험기사</v>
          </cell>
          <cell r="B134">
            <v>113780</v>
          </cell>
        </row>
        <row r="135">
          <cell r="A135" t="str">
            <v>광통신기사</v>
          </cell>
          <cell r="B135">
            <v>127223</v>
          </cell>
        </row>
        <row r="136">
          <cell r="A136" t="str">
            <v>광케이블기사</v>
          </cell>
          <cell r="B136">
            <v>126937</v>
          </cell>
        </row>
        <row r="137">
          <cell r="A137" t="str">
            <v>도편수</v>
          </cell>
          <cell r="B137">
            <v>146113</v>
          </cell>
        </row>
        <row r="138">
          <cell r="A138" t="str">
            <v>목조각공</v>
          </cell>
          <cell r="B138">
            <v>110040</v>
          </cell>
        </row>
        <row r="139">
          <cell r="A139" t="str">
            <v>한식목공</v>
          </cell>
          <cell r="B139">
            <v>118334</v>
          </cell>
        </row>
        <row r="140">
          <cell r="A140" t="str">
            <v>한식목공조공</v>
          </cell>
          <cell r="B140">
            <v>80023</v>
          </cell>
        </row>
        <row r="141">
          <cell r="A141" t="str">
            <v>드잡이공</v>
          </cell>
          <cell r="B141">
            <v>116890</v>
          </cell>
        </row>
        <row r="142">
          <cell r="A142" t="str">
            <v>한식와공</v>
          </cell>
          <cell r="B142">
            <v>167954</v>
          </cell>
        </row>
        <row r="143">
          <cell r="A143" t="str">
            <v>한식와공조공</v>
          </cell>
          <cell r="B143">
            <v>116420</v>
          </cell>
        </row>
        <row r="144">
          <cell r="A144" t="str">
            <v>석조각공</v>
          </cell>
          <cell r="B144">
            <v>110487</v>
          </cell>
        </row>
        <row r="145">
          <cell r="A145" t="str">
            <v>특수화공</v>
          </cell>
          <cell r="B145">
            <v>143359</v>
          </cell>
        </row>
        <row r="146">
          <cell r="A146" t="str">
            <v>화공</v>
          </cell>
          <cell r="B146">
            <v>98191</v>
          </cell>
        </row>
        <row r="147">
          <cell r="A147" t="str">
            <v>한식미장공</v>
          </cell>
          <cell r="B147">
            <v>100054</v>
          </cell>
        </row>
        <row r="148">
          <cell r="A148" t="str">
            <v>원자력배관공</v>
          </cell>
          <cell r="B148">
            <v>98816</v>
          </cell>
        </row>
        <row r="149">
          <cell r="A149" t="str">
            <v>원자력용접공</v>
          </cell>
          <cell r="B149">
            <v>110621</v>
          </cell>
        </row>
        <row r="150">
          <cell r="A150" t="str">
            <v>원자력기계설치공</v>
          </cell>
          <cell r="B150">
            <v>112549</v>
          </cell>
        </row>
        <row r="151">
          <cell r="A151" t="str">
            <v>원자력덕트공</v>
          </cell>
          <cell r="B151">
            <v>0</v>
          </cell>
        </row>
        <row r="152">
          <cell r="A152" t="str">
            <v>원자력제관공</v>
          </cell>
          <cell r="B152">
            <v>0</v>
          </cell>
        </row>
        <row r="153">
          <cell r="A153" t="str">
            <v>원자력케이블전공</v>
          </cell>
          <cell r="B153">
            <v>96837</v>
          </cell>
        </row>
        <row r="154">
          <cell r="A154" t="str">
            <v>원자력계장공</v>
          </cell>
          <cell r="B154">
            <v>93084</v>
          </cell>
        </row>
        <row r="155">
          <cell r="A155" t="str">
            <v>원자력기술자</v>
          </cell>
          <cell r="B155">
            <v>89162</v>
          </cell>
        </row>
        <row r="156">
          <cell r="A156" t="str">
            <v>중급원자력기술자</v>
          </cell>
          <cell r="B156">
            <v>102500</v>
          </cell>
        </row>
        <row r="157">
          <cell r="A157" t="str">
            <v>상급원자력기술자</v>
          </cell>
          <cell r="B157">
            <v>132480</v>
          </cell>
        </row>
        <row r="158">
          <cell r="A158" t="str">
            <v>원자력품질관리사</v>
          </cell>
          <cell r="B158">
            <v>117953</v>
          </cell>
        </row>
        <row r="159">
          <cell r="A159" t="str">
            <v>원자력특별인부</v>
          </cell>
          <cell r="B159">
            <v>73179</v>
          </cell>
        </row>
        <row r="160">
          <cell r="A160" t="str">
            <v>원자력보온공</v>
          </cell>
          <cell r="B160">
            <v>105740</v>
          </cell>
        </row>
        <row r="161">
          <cell r="A161" t="str">
            <v>원자력플랜트전공</v>
          </cell>
          <cell r="B161">
            <v>108308</v>
          </cell>
        </row>
        <row r="162">
          <cell r="A162" t="str">
            <v>고급원자력비파괴</v>
          </cell>
          <cell r="B162">
            <v>112320</v>
          </cell>
        </row>
        <row r="163">
          <cell r="A163" t="str">
            <v>특급원자력비파괴</v>
          </cell>
          <cell r="B163">
            <v>132229</v>
          </cell>
        </row>
        <row r="164">
          <cell r="A164" t="str">
            <v>전기공사기사1급</v>
          </cell>
          <cell r="B164">
            <v>87345</v>
          </cell>
        </row>
        <row r="165">
          <cell r="A165" t="str">
            <v>전기공사기사2급</v>
          </cell>
          <cell r="B165">
            <v>77926</v>
          </cell>
        </row>
        <row r="166">
          <cell r="A166" t="str">
            <v>통신관련기사</v>
          </cell>
          <cell r="B166">
            <v>107303</v>
          </cell>
        </row>
        <row r="167">
          <cell r="A167" t="str">
            <v>통신관련산업기사</v>
          </cell>
          <cell r="B167">
            <v>102015</v>
          </cell>
        </row>
        <row r="168">
          <cell r="A168" t="str">
            <v>통신기능사</v>
          </cell>
          <cell r="B168">
            <v>93209</v>
          </cell>
        </row>
        <row r="169">
          <cell r="A169" t="str">
            <v>안전관리기사1급</v>
          </cell>
        </row>
        <row r="170">
          <cell r="A170" t="str">
            <v>안전관리기사2급</v>
          </cell>
        </row>
        <row r="171">
          <cell r="A171" t="str">
            <v>견출공</v>
          </cell>
          <cell r="B171">
            <v>86667</v>
          </cell>
        </row>
        <row r="172">
          <cell r="A172" t="str">
            <v>노즐공</v>
          </cell>
          <cell r="B172">
            <v>73506</v>
          </cell>
        </row>
        <row r="173">
          <cell r="A173" t="str">
            <v>코킹공</v>
          </cell>
          <cell r="B173">
            <v>77140</v>
          </cell>
        </row>
        <row r="174">
          <cell r="A174" t="str">
            <v>판넬조립공</v>
          </cell>
          <cell r="B174">
            <v>83848</v>
          </cell>
        </row>
        <row r="175">
          <cell r="A175" t="str">
            <v>변전전공</v>
          </cell>
          <cell r="B175">
            <v>112878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노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일위_파일"/>
      <sheetName val="중강당 내역"/>
      <sheetName val="총괄표"/>
      <sheetName val="기계경비(시간당)"/>
      <sheetName val="램머"/>
      <sheetName val="직재"/>
      <sheetName val="9GNG운반"/>
      <sheetName val="내역서"/>
      <sheetName val="요율"/>
      <sheetName val="노임"/>
      <sheetName val="공사노임"/>
      <sheetName val="산출내역(K2)"/>
      <sheetName val="평가데이터"/>
      <sheetName val="단가 (2)"/>
      <sheetName val="경산"/>
      <sheetName val="1차 내역서"/>
      <sheetName val="파일정산 - 안대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  <sheetName val="산출금액내역"/>
      <sheetName val="9GNG운반"/>
      <sheetName val="기초자료입력"/>
      <sheetName val="Sheet1"/>
      <sheetName val="물량산출"/>
      <sheetName val="일위_파일"/>
      <sheetName val="효성CB 1P기초"/>
      <sheetName val="공종구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4">
          <cell r="B4" t="str">
            <v>형틀및부대공사</v>
          </cell>
        </row>
        <row r="5">
          <cell r="B5" t="str">
            <v>철골제작설치공사</v>
          </cell>
        </row>
        <row r="6">
          <cell r="B6" t="str">
            <v>도장공사</v>
          </cell>
        </row>
        <row r="7">
          <cell r="B7" t="str">
            <v>철거공사</v>
          </cell>
        </row>
        <row r="8">
          <cell r="B8" t="str">
            <v>판넬설치공사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서표지"/>
      <sheetName val="원가계산"/>
      <sheetName val="내역갑지"/>
      <sheetName val="제3중계내역"/>
      <sheetName val="관급자재"/>
      <sheetName val="한전표준공사비"/>
      <sheetName val="일위대가집계"/>
      <sheetName val="일위대가"/>
      <sheetName val="단가대비표"/>
      <sheetName val="노임"/>
      <sheetName val="한전공사비산출"/>
      <sheetName val="단가산출"/>
      <sheetName val="건설기계"/>
      <sheetName val="제3중계수량"/>
      <sheetName val="일위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한일양산"/>
    </sheetNames>
    <sheetDataSet>
      <sheetData sheetId="0" refreshError="1"/>
      <sheetData sheetId="1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빗물받이집계"/>
      <sheetName val="빗물받이"/>
      <sheetName val="홈통받이집계"/>
      <sheetName val="홈통받이"/>
      <sheetName val="우수배제집계"/>
      <sheetName val="우수배제"/>
      <sheetName val="한일양산"/>
      <sheetName val="빌딩 안내"/>
    </sheetNames>
    <sheetDataSet>
      <sheetData sheetId="0"/>
      <sheetData sheetId="1" refreshError="1"/>
      <sheetData sheetId="2" refreshError="1"/>
      <sheetData sheetId="3" refreshError="1">
        <row r="3">
          <cell r="T3">
            <v>150</v>
          </cell>
          <cell r="U3">
            <v>26</v>
          </cell>
          <cell r="V3">
            <v>2.5999999999999999E-2</v>
          </cell>
        </row>
        <row r="4">
          <cell r="T4">
            <v>200</v>
          </cell>
          <cell r="U4">
            <v>27</v>
          </cell>
          <cell r="V4">
            <v>2.7E-2</v>
          </cell>
        </row>
        <row r="5">
          <cell r="T5">
            <v>250</v>
          </cell>
          <cell r="U5">
            <v>28</v>
          </cell>
          <cell r="V5">
            <v>2.8000000000000001E-2</v>
          </cell>
        </row>
        <row r="6">
          <cell r="T6">
            <v>300</v>
          </cell>
          <cell r="U6">
            <v>30</v>
          </cell>
          <cell r="V6">
            <v>0.03</v>
          </cell>
        </row>
        <row r="7">
          <cell r="T7">
            <v>350</v>
          </cell>
          <cell r="U7">
            <v>32</v>
          </cell>
          <cell r="V7">
            <v>3.2000000000000001E-2</v>
          </cell>
        </row>
        <row r="8">
          <cell r="T8">
            <v>400</v>
          </cell>
          <cell r="U8">
            <v>35</v>
          </cell>
          <cell r="V8">
            <v>3.5000000000000003E-2</v>
          </cell>
        </row>
        <row r="9">
          <cell r="T9">
            <v>450</v>
          </cell>
          <cell r="U9">
            <v>38</v>
          </cell>
          <cell r="V9">
            <v>3.7999999999999999E-2</v>
          </cell>
        </row>
        <row r="10">
          <cell r="T10">
            <v>500</v>
          </cell>
          <cell r="U10">
            <v>42</v>
          </cell>
          <cell r="V10">
            <v>4.2000000000000003E-2</v>
          </cell>
        </row>
        <row r="11">
          <cell r="T11">
            <v>600</v>
          </cell>
          <cell r="U11">
            <v>50</v>
          </cell>
          <cell r="V11">
            <v>0.05</v>
          </cell>
        </row>
        <row r="12">
          <cell r="T12">
            <v>700</v>
          </cell>
          <cell r="U12">
            <v>58</v>
          </cell>
          <cell r="V12">
            <v>5.8000000000000003E-2</v>
          </cell>
        </row>
        <row r="13">
          <cell r="T13">
            <v>800</v>
          </cell>
          <cell r="U13">
            <v>66</v>
          </cell>
          <cell r="V13">
            <v>6.6000000000000003E-2</v>
          </cell>
        </row>
        <row r="14">
          <cell r="T14">
            <v>900</v>
          </cell>
          <cell r="U14">
            <v>75</v>
          </cell>
          <cell r="V14">
            <v>7.4999999999999997E-2</v>
          </cell>
        </row>
        <row r="15">
          <cell r="T15">
            <v>1000</v>
          </cell>
          <cell r="U15">
            <v>82</v>
          </cell>
          <cell r="V15">
            <v>8.2000000000000003E-2</v>
          </cell>
        </row>
        <row r="16">
          <cell r="T16">
            <v>1100</v>
          </cell>
          <cell r="U16">
            <v>88</v>
          </cell>
          <cell r="V16">
            <v>8.7999999999999995E-2</v>
          </cell>
        </row>
        <row r="17">
          <cell r="T17">
            <v>1200</v>
          </cell>
          <cell r="U17">
            <v>95</v>
          </cell>
          <cell r="V17">
            <v>9.5000000000000001E-2</v>
          </cell>
        </row>
        <row r="18">
          <cell r="T18">
            <v>1350</v>
          </cell>
          <cell r="U18">
            <v>103</v>
          </cell>
          <cell r="V18">
            <v>0.10299999999999999</v>
          </cell>
        </row>
        <row r="19">
          <cell r="T19">
            <v>1500</v>
          </cell>
          <cell r="U19">
            <v>112</v>
          </cell>
          <cell r="V19">
            <v>0.112</v>
          </cell>
        </row>
        <row r="20">
          <cell r="T20">
            <v>1650</v>
          </cell>
          <cell r="U20">
            <v>120</v>
          </cell>
          <cell r="V20">
            <v>0.12</v>
          </cell>
        </row>
        <row r="21">
          <cell r="T21">
            <v>1800</v>
          </cell>
          <cell r="U21">
            <v>127</v>
          </cell>
          <cell r="V21">
            <v>0.127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1호인버트수량"/>
      <sheetName val="노임"/>
      <sheetName val="자재단가"/>
      <sheetName val="공량산출서"/>
      <sheetName val="관로토공"/>
      <sheetName val="단가조사"/>
      <sheetName val="CTEMCOST"/>
      <sheetName val="기계경비(시간당)"/>
      <sheetName val="램머"/>
      <sheetName val="관급_File"/>
      <sheetName val="토사(PE)"/>
      <sheetName val="Y-WORK"/>
      <sheetName val="내역서01"/>
      <sheetName val="조명율표"/>
      <sheetName val="2000년1차"/>
      <sheetName val="2000전체분"/>
      <sheetName val="조도계산서 (도서)"/>
      <sheetName val="옥외외등집계표"/>
      <sheetName val="내역"/>
      <sheetName val="Total"/>
      <sheetName val="DATE"/>
      <sheetName val="교사기준면적(초등)"/>
      <sheetName val="관급총괄"/>
      <sheetName val="총괄집계표"/>
      <sheetName val="프랜트면허"/>
      <sheetName val="관로부문"/>
      <sheetName val="효성CB 1P기초"/>
      <sheetName val="견적의뢰"/>
      <sheetName val="설계명세서"/>
      <sheetName val="일위목록"/>
      <sheetName val="오수토공"/>
      <sheetName val="계수시트"/>
      <sheetName val="부하계산서"/>
      <sheetName val="Customer Databas"/>
      <sheetName val="당사"/>
      <sheetName val="22신설수량"/>
      <sheetName val="단가"/>
      <sheetName val="원가계산서"/>
      <sheetName val="수량산출"/>
      <sheetName val="투찰금액"/>
      <sheetName val="내역서관로"/>
      <sheetName val="내역서설비"/>
      <sheetName val="내역서케이블"/>
      <sheetName val="임대견적서"/>
      <sheetName val="평가데이터"/>
      <sheetName val="내역서"/>
      <sheetName val="공사개요"/>
      <sheetName val="설명"/>
      <sheetName val="전력구구조물산근"/>
      <sheetName val="#REF"/>
      <sheetName val="성곽내역서"/>
      <sheetName val="단가산출"/>
      <sheetName val="홍보비디오"/>
      <sheetName val="내역서2안"/>
      <sheetName val="직노"/>
      <sheetName val="내역(토목)"/>
      <sheetName val="토목공사일반"/>
      <sheetName val="일위대가 "/>
      <sheetName val="6.관급자재조서"/>
      <sheetName val="일위대가"/>
      <sheetName val="공종"/>
      <sheetName val="공통가설"/>
      <sheetName val="본사공가현황"/>
      <sheetName val="단"/>
      <sheetName val="도급내역"/>
      <sheetName val="공사비산출서"/>
      <sheetName val="재료"/>
      <sheetName val="작성"/>
      <sheetName val="전선 및 전선관"/>
      <sheetName val="Baby일위대가"/>
      <sheetName val="기둥(원형)"/>
      <sheetName val="부하(성남)"/>
      <sheetName val="일산실행내역"/>
      <sheetName val="시행예산"/>
      <sheetName val="공종구간"/>
      <sheetName val="공종목록표"/>
      <sheetName val="기본자료입력"/>
      <sheetName val="데이타"/>
      <sheetName val="21301동"/>
      <sheetName val="구천"/>
      <sheetName val="빌딩 안내"/>
      <sheetName val="요율"/>
      <sheetName val="자재대"/>
      <sheetName val="예비"/>
      <sheetName val="예산조서"/>
      <sheetName val="물품구매"/>
      <sheetName val="Sheet1"/>
      <sheetName val="설계예산서"/>
      <sheetName val="관급자재"/>
      <sheetName val="변경관급자재"/>
      <sheetName val="원가+내역"/>
      <sheetName val="정부노임단가"/>
      <sheetName val="인건비"/>
      <sheetName val="도급기성"/>
      <sheetName val="기계경비"/>
      <sheetName val="경산"/>
      <sheetName val="01"/>
      <sheetName val="data"/>
      <sheetName val="경상"/>
      <sheetName val="가설"/>
      <sheetName val="상호참고자료"/>
      <sheetName val="공정집계"/>
      <sheetName val="9.운반비산출"/>
      <sheetName val="파일의이용"/>
      <sheetName val="연결임시"/>
      <sheetName val="노임단가"/>
      <sheetName val="단가비교표"/>
      <sheetName val="노무비"/>
      <sheetName val="총괄내역서"/>
      <sheetName val="수량집계"/>
      <sheetName val="대비"/>
      <sheetName val="2.고용보험료산출근거"/>
      <sheetName val="한일양산"/>
      <sheetName val="단위수량"/>
      <sheetName val="재노경"/>
      <sheetName val="wall"/>
      <sheetName val="출력X"/>
      <sheetName val="참조"/>
      <sheetName val="실행기초"/>
      <sheetName val="제경비"/>
      <sheetName val="원가계산"/>
      <sheetName val="목차"/>
      <sheetName val="순공사비"/>
      <sheetName val="말뚝물량"/>
      <sheetName val="하조서"/>
      <sheetName val="공정코드"/>
      <sheetName val="우수관로집계"/>
      <sheetName val="1.토공집계"/>
      <sheetName val="30신설일위대가"/>
      <sheetName val="전기"/>
      <sheetName val="허용전류"/>
      <sheetName val="MCC"/>
      <sheetName val="2-1. 경관조명 내역총괄표"/>
      <sheetName val="구조물공집계"/>
      <sheetName val="자재"/>
      <sheetName val="가로등내역서"/>
      <sheetName val="공사원가계산서"/>
      <sheetName val="증감대비"/>
      <sheetName val="인제내역"/>
      <sheetName val="실행견적"/>
      <sheetName val="단가설계"/>
      <sheetName val="적현로"/>
      <sheetName val="소비자가"/>
      <sheetName val="기초입력 DATA"/>
      <sheetName val="총괄표"/>
      <sheetName val="한전일위"/>
      <sheetName val="토사_PE_"/>
      <sheetName val="투찰가"/>
      <sheetName val="투찰내역"/>
      <sheetName val="예산내역서"/>
      <sheetName val="청천내"/>
      <sheetName val="XL4Poppy"/>
      <sheetName val="49"/>
      <sheetName val="단가 및 재료비"/>
      <sheetName val="중기사용료산출근거"/>
      <sheetName val="도급"/>
      <sheetName val="판매시설"/>
      <sheetName val="주민복지관"/>
      <sheetName val="지하주차장"/>
      <sheetName val="실행간접비용"/>
      <sheetName val="관급자재내역서"/>
      <sheetName val="설계예산내역서"/>
      <sheetName val="일 위 대 가 표"/>
      <sheetName val="토공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2009년설계(안)"/>
      <sheetName val="표지"/>
      <sheetName val="수주추정"/>
      <sheetName val="1-최종안"/>
      <sheetName val="사업분석-분양가결정"/>
      <sheetName val="부대공"/>
      <sheetName val="포장공"/>
      <sheetName val="관접합및부설"/>
      <sheetName val="기초단가"/>
      <sheetName val="(C)원내역"/>
      <sheetName val="관급단가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1"/>
      <sheetName val="010101"/>
      <sheetName val="준검 내역서"/>
      <sheetName val="견적단가"/>
      <sheetName val="노무비 근거"/>
      <sheetName val="Macro1"/>
      <sheetName val="공정표"/>
      <sheetName val="c_balju"/>
      <sheetName val="건축"/>
      <sheetName val=" 견적서"/>
      <sheetName val="손익분석"/>
      <sheetName val="대가표(품셈)"/>
      <sheetName val="갑지1"/>
      <sheetName val="조명시설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도급예산내역서총괄표"/>
      <sheetName val="을"/>
      <sheetName val="일위(열차무선)"/>
      <sheetName val="대구-교대(A1)"/>
      <sheetName val="OPGW기별"/>
      <sheetName val="N賃率-職"/>
      <sheetName val="을지"/>
      <sheetName val="9GNG운반"/>
      <sheetName val="계림(함평)"/>
      <sheetName val="계림(장성)"/>
      <sheetName val="단면치수"/>
      <sheetName val="유림골조"/>
      <sheetName val="전통건설"/>
      <sheetName val="산출금액내역"/>
      <sheetName val="도급예산내역서봉투"/>
      <sheetName val="설계산출표지"/>
      <sheetName val="을부담운반비"/>
      <sheetName val="운반비산출"/>
      <sheetName val="GI-LIST"/>
      <sheetName val="G.R300경비"/>
      <sheetName val="물집"/>
      <sheetName val="일위대가표"/>
      <sheetName val="터파기및재료"/>
      <sheetName val="몰탈콘크리트"/>
      <sheetName val="철근집계"/>
      <sheetName val="시설물"/>
      <sheetName val="식재출력용"/>
      <sheetName val="유지관리"/>
      <sheetName val="5지구단위"/>
      <sheetName val="교차로(1) "/>
      <sheetName val="가시설단위수량"/>
      <sheetName val="SORCE1"/>
      <sheetName val="산근"/>
      <sheetName val="실행철강하도"/>
      <sheetName val="Hauptdaten"/>
      <sheetName val="DATA1"/>
      <sheetName val="용역비내역-진짜"/>
      <sheetName val="단가표"/>
      <sheetName val="품셈TABLE"/>
      <sheetName val="재정비직인"/>
      <sheetName val="재정비내역"/>
      <sheetName val="지적고시내역"/>
      <sheetName val="설계내역서"/>
      <sheetName val="코드표"/>
      <sheetName val="자재코드"/>
      <sheetName val="관경별내역서"/>
      <sheetName val="일(4)"/>
      <sheetName val="차도조도계산"/>
      <sheetName val="집계표"/>
      <sheetName val="조경"/>
      <sheetName val="70%"/>
      <sheetName val="양식"/>
      <sheetName val="수안보-MBR1"/>
      <sheetName val="우배수"/>
      <sheetName val="계산식"/>
      <sheetName val="VII-2현장경비"/>
      <sheetName val="Ⅴ-2.공종별내역"/>
      <sheetName val="현장관리비"/>
      <sheetName val="설비(제출)"/>
      <sheetName val="터널조도"/>
      <sheetName val="설비원가"/>
      <sheetName val="도급내역5+800"/>
      <sheetName val="도급금액"/>
      <sheetName val="배수공"/>
      <sheetName val="구조물철거타공정이월"/>
      <sheetName val="값"/>
      <sheetName val="기본단가"/>
      <sheetName val="인건비단가"/>
      <sheetName val="총괄"/>
      <sheetName val="database"/>
      <sheetName val="설계산출기초"/>
      <sheetName val="약품공급2"/>
      <sheetName val="공종단가"/>
      <sheetName val="서대문대장"/>
      <sheetName val="기본자료"/>
      <sheetName val="인건-측정"/>
      <sheetName val="물가자료"/>
      <sheetName val="설계내역(2000)"/>
      <sheetName val="공사비_NDE"/>
      <sheetName val="배관표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기자재비"/>
      <sheetName val="대전-교대(A1-A2)"/>
      <sheetName val="기계공사물량집계"/>
      <sheetName val="국내총괄"/>
      <sheetName val="토공사"/>
      <sheetName val="제경비율"/>
      <sheetName val="Sheet9"/>
      <sheetName val="Sheet14"/>
      <sheetName val="Sheet13"/>
      <sheetName val="Sheet10"/>
      <sheetName val="전기자료"/>
      <sheetName val="변경내역서"/>
      <sheetName val="방식총괄"/>
      <sheetName val="노임(1차)"/>
      <sheetName val="1.변압기용량"/>
      <sheetName val="투자비"/>
      <sheetName val="조성원가DATA"/>
      <sheetName val="사업비"/>
      <sheetName val="우수관로터파기고"/>
      <sheetName val="4차공사"/>
      <sheetName val="기성내역서표지"/>
      <sheetName val="변경내역서간지"/>
      <sheetName val="남양시작동010313100%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국내조달(통합-1)"/>
      <sheetName val="노임단가"/>
      <sheetName val="설직재-1"/>
      <sheetName val="일위_파일"/>
      <sheetName val="실행예산"/>
      <sheetName val="토사(PE)"/>
      <sheetName val="빌딩 안내"/>
      <sheetName val="인건비 "/>
      <sheetName val="G.R300경비"/>
      <sheetName val="견"/>
      <sheetName val="내역서"/>
      <sheetName val="맨홀수량산출"/>
      <sheetName val="실행간접비용"/>
      <sheetName val="수량산출"/>
      <sheetName val="일산실행내역"/>
      <sheetName val="산출내역"/>
      <sheetName val="01"/>
      <sheetName val="기계경비(시간당)"/>
      <sheetName val="램머"/>
      <sheetName val="물가대비표"/>
      <sheetName val="NOMUBI"/>
      <sheetName val="한일양산"/>
      <sheetName val="평가데이터"/>
      <sheetName val="수목데이타"/>
      <sheetName val="조경"/>
      <sheetName val="계수시트"/>
      <sheetName val="#REF"/>
      <sheetName val="설계조건"/>
      <sheetName val="요율"/>
      <sheetName val="산출"/>
      <sheetName val="내역서01"/>
      <sheetName val="Customer Databas"/>
      <sheetName val="설계내역서"/>
      <sheetName val="유림골조"/>
      <sheetName val="비교1"/>
      <sheetName val="코스모공장 (어음)"/>
      <sheetName val="현장관리비"/>
      <sheetName val="장비비"/>
      <sheetName val="Y-WORK"/>
      <sheetName val="총괄"/>
      <sheetName val="TOTAL_BOQ"/>
      <sheetName val="직재"/>
      <sheetName val="관급_File"/>
      <sheetName val="중강당 내역"/>
      <sheetName val="총괄표"/>
      <sheetName val="토공"/>
      <sheetName val="공종단가"/>
      <sheetName val="증감대비"/>
      <sheetName val="설치공사비"/>
      <sheetName val="1호인버트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원가계산"/>
      <sheetName val="옥외전등내역"/>
      <sheetName val="LP-01내역"/>
      <sheetName val="옥외전등"/>
      <sheetName val="LP-01수량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원가계산"/>
      <sheetName val="옥외전등내역"/>
      <sheetName val="LP-01내역"/>
      <sheetName val="옥외전등"/>
      <sheetName val="LP-01수량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연결임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물가대비표"/>
      <sheetName val="남평내역"/>
      <sheetName val="오수토공"/>
      <sheetName val="예산내역서"/>
      <sheetName val="견적을지"/>
      <sheetName val="DATE"/>
      <sheetName val="측량요율"/>
      <sheetName val="자재대"/>
      <sheetName val="골프장예산"/>
      <sheetName val="연결임시"/>
      <sheetName val="임율촌"/>
      <sheetName val="#REF"/>
      <sheetName val="요율"/>
      <sheetName val="슬래브"/>
      <sheetName val="총괄내역서"/>
      <sheetName val="일위대가단가표"/>
      <sheetName val="구간공종"/>
      <sheetName val="구천"/>
      <sheetName val="수량산출"/>
      <sheetName val="빌딩 안내"/>
      <sheetName val="9811"/>
      <sheetName val="단가"/>
      <sheetName val="단가대비표"/>
      <sheetName val="일위대가"/>
      <sheetName val="인건비 "/>
      <sheetName val="구조물"/>
      <sheetName val="약품설비"/>
      <sheetName val="기계경비(시간당)"/>
      <sheetName val="램머"/>
      <sheetName val="약품공급2"/>
      <sheetName val="사통"/>
      <sheetName val="교량하부공"/>
      <sheetName val="총괄표"/>
      <sheetName val="중강당 내역"/>
      <sheetName val="일반문틀 설치"/>
      <sheetName val="샌딩 에폭시 도장"/>
      <sheetName val="스텐문틀설치"/>
      <sheetName val="실행내역서 "/>
      <sheetName val="Total"/>
      <sheetName val="내역서"/>
      <sheetName val="Sheet1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일위대가표 (기본)"/>
      <sheetName val="노임"/>
      <sheetName val="토공일위대가표"/>
      <sheetName val="밀양내역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동제어"/>
      <sheetName val="제출(02.6.11)  (2)"/>
      <sheetName val="을지"/>
      <sheetName val="단가조사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검수고1-1층"/>
      <sheetName val="검수고1-2, 2층"/>
      <sheetName val="대창고1층"/>
      <sheetName val="모타카고1층"/>
      <sheetName val="모타카고2층 "/>
      <sheetName val="폐수처리장"/>
      <sheetName val="청소원대기실"/>
      <sheetName val="인수인계실"/>
      <sheetName val="경비원실"/>
      <sheetName val="지하1층"/>
      <sheetName val="단가조사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SORCE1"/>
      <sheetName val="검수고1-1층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상"/>
      <sheetName val="견적품의"/>
      <sheetName val="총괄표"/>
      <sheetName val="내역서"/>
      <sheetName val="경비내역"/>
      <sheetName val="경비근거"/>
      <sheetName val="판관,금융비2"/>
      <sheetName val="골조시행"/>
      <sheetName val="노임"/>
      <sheetName val="검수고1-1층"/>
      <sheetName val="한일양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/>
      <sheetData sheetId="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대문빌딩"/>
      <sheetName val="남대문빌딩 (2)"/>
      <sheetName val="삼성동업무시설"/>
      <sheetName val="시운전연료"/>
      <sheetName val="인건분석(오피스)"/>
      <sheetName val="관급"/>
      <sheetName val="전기일위목록"/>
      <sheetName val="요율"/>
      <sheetName val="단가산출"/>
      <sheetName val="토사(PE)"/>
      <sheetName val="Sheet13"/>
      <sheetName val="Sheet14"/>
      <sheetName val="검수고1-1층"/>
      <sheetName val="Y-WORK"/>
      <sheetName val="갑지"/>
      <sheetName val="집계표"/>
      <sheetName val="발주설계서(당초)"/>
      <sheetName val="노임"/>
    </sheetNames>
    <sheetDataSet>
      <sheetData sheetId="0" refreshError="1">
        <row r="3">
          <cell r="B3" t="str">
            <v>CODE</v>
          </cell>
          <cell r="C3" t="str">
            <v>품         명</v>
          </cell>
          <cell r="D3" t="str">
            <v>인 건 비(당초)</v>
          </cell>
        </row>
        <row r="4">
          <cell r="D4" t="str">
            <v>수량</v>
          </cell>
          <cell r="E4" t="str">
            <v>단위</v>
          </cell>
          <cell r="F4" t="str">
            <v>단 가</v>
          </cell>
          <cell r="G4" t="str">
            <v>금 액</v>
          </cell>
        </row>
        <row r="6">
          <cell r="B6" t="str">
            <v>9000000</v>
          </cell>
          <cell r="C6" t="str">
            <v>기계설치공</v>
          </cell>
          <cell r="D6">
            <v>689</v>
          </cell>
          <cell r="E6" t="str">
            <v>인</v>
          </cell>
          <cell r="F6">
            <v>39800</v>
          </cell>
          <cell r="G6">
            <v>27422200</v>
          </cell>
        </row>
        <row r="7">
          <cell r="B7" t="str">
            <v>9001000</v>
          </cell>
          <cell r="C7" t="str">
            <v>배관공</v>
          </cell>
          <cell r="D7">
            <v>325</v>
          </cell>
          <cell r="E7" t="str">
            <v>인</v>
          </cell>
          <cell r="F7">
            <v>33300</v>
          </cell>
          <cell r="G7">
            <v>10822500</v>
          </cell>
        </row>
        <row r="8">
          <cell r="B8" t="str">
            <v>9001000</v>
          </cell>
          <cell r="C8" t="str">
            <v>배관공</v>
          </cell>
          <cell r="D8">
            <v>213</v>
          </cell>
          <cell r="E8" t="str">
            <v>인</v>
          </cell>
          <cell r="F8">
            <v>33300</v>
          </cell>
          <cell r="G8">
            <v>7092900</v>
          </cell>
        </row>
        <row r="9">
          <cell r="B9" t="str">
            <v>9001000</v>
          </cell>
          <cell r="C9" t="str">
            <v>배관공</v>
          </cell>
          <cell r="D9">
            <v>1597</v>
          </cell>
          <cell r="E9" t="str">
            <v>인</v>
          </cell>
          <cell r="F9">
            <v>33300</v>
          </cell>
          <cell r="G9">
            <v>53180100</v>
          </cell>
        </row>
        <row r="10">
          <cell r="B10" t="str">
            <v>9001000</v>
          </cell>
          <cell r="C10" t="str">
            <v>배관공</v>
          </cell>
          <cell r="D10">
            <v>401</v>
          </cell>
          <cell r="E10" t="str">
            <v>인</v>
          </cell>
          <cell r="F10">
            <v>33300</v>
          </cell>
          <cell r="G10">
            <v>13353300</v>
          </cell>
        </row>
        <row r="11">
          <cell r="B11" t="str">
            <v>9001000</v>
          </cell>
          <cell r="C11" t="str">
            <v>배관공</v>
          </cell>
          <cell r="D11">
            <v>6</v>
          </cell>
          <cell r="E11" t="str">
            <v>인</v>
          </cell>
          <cell r="F11">
            <v>33300</v>
          </cell>
          <cell r="G11">
            <v>199800</v>
          </cell>
        </row>
        <row r="12">
          <cell r="B12" t="str">
            <v>9001000</v>
          </cell>
          <cell r="C12" t="str">
            <v>배관공</v>
          </cell>
          <cell r="D12">
            <v>125</v>
          </cell>
          <cell r="E12" t="str">
            <v>인</v>
          </cell>
          <cell r="F12">
            <v>33300</v>
          </cell>
          <cell r="G12">
            <v>4162500</v>
          </cell>
        </row>
        <row r="13">
          <cell r="B13" t="str">
            <v>9001000</v>
          </cell>
          <cell r="C13" t="str">
            <v>배관공</v>
          </cell>
          <cell r="D13">
            <v>768</v>
          </cell>
          <cell r="E13" t="str">
            <v>인</v>
          </cell>
          <cell r="F13">
            <v>33300</v>
          </cell>
          <cell r="G13">
            <v>25574400</v>
          </cell>
        </row>
        <row r="14">
          <cell r="B14" t="str">
            <v>9001000</v>
          </cell>
          <cell r="C14" t="str">
            <v>배관공</v>
          </cell>
          <cell r="D14">
            <v>80</v>
          </cell>
          <cell r="E14" t="str">
            <v>인</v>
          </cell>
          <cell r="F14">
            <v>33300</v>
          </cell>
          <cell r="G14">
            <v>2664000</v>
          </cell>
        </row>
        <row r="15">
          <cell r="B15" t="str">
            <v>9001000</v>
          </cell>
          <cell r="C15" t="str">
            <v>배관공</v>
          </cell>
          <cell r="D15">
            <v>590</v>
          </cell>
          <cell r="E15" t="str">
            <v>인</v>
          </cell>
          <cell r="F15">
            <v>33300</v>
          </cell>
          <cell r="G15">
            <v>19647000</v>
          </cell>
        </row>
        <row r="16">
          <cell r="B16" t="str">
            <v>9001000</v>
          </cell>
          <cell r="C16" t="str">
            <v>배관공</v>
          </cell>
          <cell r="D16">
            <v>31</v>
          </cell>
          <cell r="E16" t="str">
            <v>인</v>
          </cell>
          <cell r="F16">
            <v>33300</v>
          </cell>
          <cell r="G16">
            <v>1032300</v>
          </cell>
        </row>
        <row r="17">
          <cell r="B17" t="str">
            <v>9001000</v>
          </cell>
          <cell r="C17" t="str">
            <v>배관공</v>
          </cell>
          <cell r="D17">
            <v>494</v>
          </cell>
          <cell r="E17" t="str">
            <v>인</v>
          </cell>
          <cell r="F17">
            <v>33300</v>
          </cell>
          <cell r="G17">
            <v>16450200</v>
          </cell>
        </row>
        <row r="18">
          <cell r="B18" t="str">
            <v>9001000</v>
          </cell>
          <cell r="C18" t="str">
            <v>배관공</v>
          </cell>
          <cell r="D18">
            <v>20</v>
          </cell>
          <cell r="E18" t="str">
            <v>인</v>
          </cell>
          <cell r="F18">
            <v>33300</v>
          </cell>
          <cell r="G18">
            <v>666000</v>
          </cell>
        </row>
        <row r="19">
          <cell r="B19" t="str">
            <v>9001000</v>
          </cell>
          <cell r="C19" t="str">
            <v>배관공</v>
          </cell>
          <cell r="D19">
            <v>3097</v>
          </cell>
          <cell r="E19" t="str">
            <v>인</v>
          </cell>
          <cell r="F19">
            <v>33300</v>
          </cell>
          <cell r="G19">
            <v>103130100</v>
          </cell>
        </row>
        <row r="20">
          <cell r="B20" t="str">
            <v>9002000</v>
          </cell>
          <cell r="C20" t="str">
            <v>용접공</v>
          </cell>
          <cell r="D20">
            <v>9</v>
          </cell>
          <cell r="E20" t="str">
            <v>인</v>
          </cell>
          <cell r="F20">
            <v>41200</v>
          </cell>
          <cell r="G20">
            <v>370800</v>
          </cell>
        </row>
        <row r="21">
          <cell r="B21" t="str">
            <v>9002000</v>
          </cell>
          <cell r="C21" t="str">
            <v>용접공</v>
          </cell>
          <cell r="D21">
            <v>86</v>
          </cell>
          <cell r="E21" t="str">
            <v>인</v>
          </cell>
          <cell r="F21">
            <v>41200</v>
          </cell>
          <cell r="G21">
            <v>3543200</v>
          </cell>
        </row>
        <row r="22">
          <cell r="B22" t="str">
            <v>9002000</v>
          </cell>
          <cell r="C22" t="str">
            <v>용접공</v>
          </cell>
          <cell r="D22">
            <v>822</v>
          </cell>
          <cell r="E22" t="str">
            <v>인</v>
          </cell>
          <cell r="F22">
            <v>41200</v>
          </cell>
          <cell r="G22">
            <v>33866400</v>
          </cell>
        </row>
        <row r="23">
          <cell r="B23" t="str">
            <v>9002000</v>
          </cell>
          <cell r="C23" t="str">
            <v>용접공</v>
          </cell>
          <cell r="D23">
            <v>40</v>
          </cell>
          <cell r="E23" t="str">
            <v>인</v>
          </cell>
          <cell r="F23">
            <v>41200</v>
          </cell>
          <cell r="G23">
            <v>1648000</v>
          </cell>
        </row>
        <row r="24">
          <cell r="B24" t="str">
            <v>9002000</v>
          </cell>
          <cell r="C24" t="str">
            <v>용접공</v>
          </cell>
          <cell r="D24">
            <v>150</v>
          </cell>
          <cell r="E24" t="str">
            <v>인</v>
          </cell>
          <cell r="F24">
            <v>41200</v>
          </cell>
          <cell r="G24">
            <v>6180000</v>
          </cell>
        </row>
        <row r="25">
          <cell r="B25" t="str">
            <v>9002000</v>
          </cell>
          <cell r="C25" t="str">
            <v>용접공</v>
          </cell>
          <cell r="D25">
            <v>72</v>
          </cell>
          <cell r="E25" t="str">
            <v>인</v>
          </cell>
          <cell r="F25">
            <v>41200</v>
          </cell>
          <cell r="G25">
            <v>2966400</v>
          </cell>
        </row>
        <row r="26">
          <cell r="B26" t="str">
            <v>9002000</v>
          </cell>
          <cell r="C26" t="str">
            <v>용접공</v>
          </cell>
          <cell r="D26">
            <v>89</v>
          </cell>
          <cell r="E26" t="str">
            <v>인</v>
          </cell>
          <cell r="F26">
            <v>41200</v>
          </cell>
          <cell r="G26">
            <v>3666800</v>
          </cell>
        </row>
        <row r="27">
          <cell r="B27" t="str">
            <v>9002000</v>
          </cell>
          <cell r="C27" t="str">
            <v>용접공</v>
          </cell>
          <cell r="D27">
            <v>1</v>
          </cell>
          <cell r="E27" t="str">
            <v>인</v>
          </cell>
          <cell r="F27">
            <v>41200</v>
          </cell>
          <cell r="G27">
            <v>41200</v>
          </cell>
        </row>
        <row r="28">
          <cell r="B28" t="str">
            <v>9002000</v>
          </cell>
          <cell r="C28" t="str">
            <v>용접공</v>
          </cell>
          <cell r="D28">
            <v>3</v>
          </cell>
          <cell r="E28" t="str">
            <v>인</v>
          </cell>
          <cell r="F28">
            <v>41200</v>
          </cell>
          <cell r="G28">
            <v>123600</v>
          </cell>
        </row>
        <row r="29">
          <cell r="B29" t="str">
            <v>9002000</v>
          </cell>
          <cell r="C29" t="str">
            <v>용접공</v>
          </cell>
          <cell r="D29">
            <v>60</v>
          </cell>
          <cell r="E29" t="str">
            <v>인</v>
          </cell>
          <cell r="F29">
            <v>41200</v>
          </cell>
          <cell r="G29">
            <v>2472000</v>
          </cell>
        </row>
        <row r="30">
          <cell r="B30" t="str">
            <v>9002000</v>
          </cell>
          <cell r="C30" t="str">
            <v>용접공</v>
          </cell>
          <cell r="D30">
            <v>2</v>
          </cell>
          <cell r="E30" t="str">
            <v>인</v>
          </cell>
          <cell r="F30">
            <v>41200</v>
          </cell>
          <cell r="G30">
            <v>82400</v>
          </cell>
        </row>
        <row r="31">
          <cell r="B31" t="str">
            <v>9002000</v>
          </cell>
          <cell r="C31" t="str">
            <v>용접공</v>
          </cell>
          <cell r="D31">
            <v>89</v>
          </cell>
          <cell r="E31" t="str">
            <v>인</v>
          </cell>
          <cell r="F31">
            <v>41200</v>
          </cell>
          <cell r="G31">
            <v>3666800</v>
          </cell>
        </row>
        <row r="32">
          <cell r="B32" t="str">
            <v>9003000</v>
          </cell>
          <cell r="C32" t="str">
            <v>위생공</v>
          </cell>
          <cell r="D32">
            <v>192</v>
          </cell>
          <cell r="E32" t="str">
            <v>인</v>
          </cell>
          <cell r="F32">
            <v>34700</v>
          </cell>
          <cell r="G32">
            <v>6662400</v>
          </cell>
        </row>
        <row r="33">
          <cell r="B33" t="str">
            <v>9004000</v>
          </cell>
          <cell r="C33" t="str">
            <v>닥트공</v>
          </cell>
          <cell r="D33">
            <v>5784</v>
          </cell>
          <cell r="E33" t="str">
            <v>인</v>
          </cell>
          <cell r="F33">
            <v>33400</v>
          </cell>
          <cell r="G33">
            <v>193185600</v>
          </cell>
        </row>
        <row r="34">
          <cell r="B34" t="str">
            <v>9004000</v>
          </cell>
          <cell r="C34" t="str">
            <v>닥트공</v>
          </cell>
          <cell r="D34">
            <v>437</v>
          </cell>
          <cell r="E34" t="str">
            <v>인</v>
          </cell>
          <cell r="F34">
            <v>33400</v>
          </cell>
          <cell r="G34">
            <v>14595800</v>
          </cell>
        </row>
        <row r="35">
          <cell r="B35" t="str">
            <v>9005000</v>
          </cell>
          <cell r="C35" t="str">
            <v>보온공</v>
          </cell>
          <cell r="D35">
            <v>101</v>
          </cell>
          <cell r="E35" t="str">
            <v>인</v>
          </cell>
          <cell r="F35">
            <v>36200</v>
          </cell>
          <cell r="G35">
            <v>3656200</v>
          </cell>
        </row>
        <row r="36">
          <cell r="B36" t="str">
            <v>9005000</v>
          </cell>
          <cell r="C36" t="str">
            <v>보온공</v>
          </cell>
          <cell r="D36">
            <v>52</v>
          </cell>
          <cell r="E36" t="str">
            <v>인</v>
          </cell>
          <cell r="F36">
            <v>36200</v>
          </cell>
          <cell r="G36">
            <v>1882400</v>
          </cell>
        </row>
        <row r="37">
          <cell r="B37" t="str">
            <v>9005000</v>
          </cell>
          <cell r="C37" t="str">
            <v>보온공</v>
          </cell>
          <cell r="D37">
            <v>910</v>
          </cell>
          <cell r="E37" t="str">
            <v>인</v>
          </cell>
          <cell r="F37">
            <v>36200</v>
          </cell>
          <cell r="G37">
            <v>32942000</v>
          </cell>
        </row>
        <row r="38">
          <cell r="B38" t="str">
            <v>9005000</v>
          </cell>
          <cell r="C38" t="str">
            <v>보온공</v>
          </cell>
          <cell r="D38">
            <v>92</v>
          </cell>
          <cell r="E38" t="str">
            <v>인</v>
          </cell>
          <cell r="F38">
            <v>36200</v>
          </cell>
          <cell r="G38">
            <v>3330400</v>
          </cell>
        </row>
        <row r="39">
          <cell r="B39" t="str">
            <v>9005000</v>
          </cell>
          <cell r="C39" t="str">
            <v>보온공</v>
          </cell>
          <cell r="D39">
            <v>3811</v>
          </cell>
          <cell r="E39" t="str">
            <v>인</v>
          </cell>
          <cell r="F39">
            <v>36200</v>
          </cell>
          <cell r="G39">
            <v>137958200</v>
          </cell>
        </row>
        <row r="40">
          <cell r="B40" t="str">
            <v>9005000</v>
          </cell>
          <cell r="C40" t="str">
            <v>보온공</v>
          </cell>
          <cell r="D40">
            <v>142</v>
          </cell>
          <cell r="E40" t="str">
            <v>인</v>
          </cell>
          <cell r="F40">
            <v>36200</v>
          </cell>
          <cell r="G40">
            <v>5140400</v>
          </cell>
        </row>
        <row r="41">
          <cell r="B41" t="str">
            <v>9005000</v>
          </cell>
          <cell r="C41" t="str">
            <v>보온공</v>
          </cell>
          <cell r="D41">
            <v>36</v>
          </cell>
          <cell r="E41" t="str">
            <v>인</v>
          </cell>
          <cell r="F41">
            <v>36200</v>
          </cell>
          <cell r="G41">
            <v>1303200</v>
          </cell>
        </row>
        <row r="42">
          <cell r="B42" t="str">
            <v>9005000</v>
          </cell>
          <cell r="C42" t="str">
            <v>보온공</v>
          </cell>
          <cell r="D42">
            <v>99</v>
          </cell>
          <cell r="E42" t="str">
            <v>인</v>
          </cell>
          <cell r="F42">
            <v>36200</v>
          </cell>
          <cell r="G42">
            <v>3583800</v>
          </cell>
        </row>
        <row r="43">
          <cell r="B43" t="str">
            <v>9005000</v>
          </cell>
          <cell r="C43" t="str">
            <v>보온공</v>
          </cell>
          <cell r="D43">
            <v>6</v>
          </cell>
          <cell r="E43" t="str">
            <v>인</v>
          </cell>
          <cell r="F43">
            <v>36200</v>
          </cell>
          <cell r="G43">
            <v>217200</v>
          </cell>
        </row>
        <row r="44">
          <cell r="B44" t="str">
            <v>9005000</v>
          </cell>
          <cell r="C44" t="str">
            <v>보온공</v>
          </cell>
          <cell r="D44">
            <v>144</v>
          </cell>
          <cell r="E44" t="str">
            <v>인</v>
          </cell>
          <cell r="F44">
            <v>36200</v>
          </cell>
          <cell r="G44">
            <v>5212800</v>
          </cell>
        </row>
        <row r="45">
          <cell r="B45" t="str">
            <v>9005000</v>
          </cell>
          <cell r="C45" t="str">
            <v>보온공</v>
          </cell>
          <cell r="D45">
            <v>4</v>
          </cell>
          <cell r="E45" t="str">
            <v>인</v>
          </cell>
          <cell r="F45">
            <v>36200</v>
          </cell>
          <cell r="G45">
            <v>144800</v>
          </cell>
        </row>
        <row r="46">
          <cell r="B46" t="str">
            <v>9005000</v>
          </cell>
          <cell r="C46" t="str">
            <v>보온공</v>
          </cell>
          <cell r="D46">
            <v>878</v>
          </cell>
          <cell r="E46" t="str">
            <v>인</v>
          </cell>
          <cell r="F46">
            <v>36200</v>
          </cell>
          <cell r="G46">
            <v>31783600</v>
          </cell>
        </row>
        <row r="47">
          <cell r="B47" t="str">
            <v>9005000</v>
          </cell>
          <cell r="C47" t="str">
            <v>보온공</v>
          </cell>
          <cell r="D47">
            <v>74</v>
          </cell>
          <cell r="E47" t="str">
            <v>인</v>
          </cell>
          <cell r="F47">
            <v>36200</v>
          </cell>
          <cell r="G47">
            <v>2678800</v>
          </cell>
        </row>
        <row r="48">
          <cell r="B48" t="str">
            <v>9006000</v>
          </cell>
          <cell r="C48" t="str">
            <v>도장공</v>
          </cell>
          <cell r="D48">
            <v>3</v>
          </cell>
          <cell r="E48" t="str">
            <v>인</v>
          </cell>
          <cell r="F48">
            <v>37300</v>
          </cell>
          <cell r="G48">
            <v>111900</v>
          </cell>
        </row>
        <row r="49">
          <cell r="B49" t="str">
            <v>9006000</v>
          </cell>
          <cell r="C49" t="str">
            <v>도장공</v>
          </cell>
          <cell r="D49">
            <v>1</v>
          </cell>
          <cell r="E49" t="str">
            <v>인</v>
          </cell>
          <cell r="F49">
            <v>37300</v>
          </cell>
          <cell r="G49">
            <v>37300</v>
          </cell>
        </row>
        <row r="50">
          <cell r="B50" t="str">
            <v>9050000</v>
          </cell>
          <cell r="C50" t="str">
            <v>보통인부</v>
          </cell>
          <cell r="D50">
            <v>172</v>
          </cell>
          <cell r="E50" t="str">
            <v>인</v>
          </cell>
          <cell r="F50">
            <v>24000</v>
          </cell>
          <cell r="G50">
            <v>4128000</v>
          </cell>
        </row>
        <row r="51">
          <cell r="B51" t="str">
            <v>9050000</v>
          </cell>
          <cell r="C51" t="str">
            <v>보통인부</v>
          </cell>
          <cell r="D51">
            <v>207</v>
          </cell>
          <cell r="E51" t="str">
            <v>인</v>
          </cell>
          <cell r="F51">
            <v>24000</v>
          </cell>
          <cell r="G51">
            <v>4968000</v>
          </cell>
        </row>
        <row r="52">
          <cell r="B52" t="str">
            <v>9050000</v>
          </cell>
          <cell r="C52" t="str">
            <v>보통인부</v>
          </cell>
          <cell r="D52">
            <v>94</v>
          </cell>
          <cell r="E52" t="str">
            <v>인</v>
          </cell>
          <cell r="F52">
            <v>24000</v>
          </cell>
          <cell r="G52">
            <v>2256000</v>
          </cell>
        </row>
        <row r="53">
          <cell r="B53" t="str">
            <v>9050000</v>
          </cell>
          <cell r="C53" t="str">
            <v>보통인부</v>
          </cell>
          <cell r="D53">
            <v>823</v>
          </cell>
          <cell r="E53" t="str">
            <v>인</v>
          </cell>
          <cell r="F53">
            <v>24000</v>
          </cell>
          <cell r="G53">
            <v>19752000</v>
          </cell>
        </row>
        <row r="54">
          <cell r="B54" t="str">
            <v>9050000</v>
          </cell>
          <cell r="C54" t="str">
            <v>보통인부</v>
          </cell>
          <cell r="D54">
            <v>76</v>
          </cell>
          <cell r="E54" t="str">
            <v>인</v>
          </cell>
          <cell r="F54">
            <v>24000</v>
          </cell>
          <cell r="G54">
            <v>1824000</v>
          </cell>
        </row>
        <row r="55">
          <cell r="B55" t="str">
            <v>9050000</v>
          </cell>
          <cell r="C55" t="str">
            <v>보통인부</v>
          </cell>
          <cell r="D55">
            <v>32</v>
          </cell>
          <cell r="E55" t="str">
            <v>인</v>
          </cell>
          <cell r="F55">
            <v>24000</v>
          </cell>
          <cell r="G55">
            <v>768000</v>
          </cell>
        </row>
        <row r="56">
          <cell r="B56" t="str">
            <v>9050000</v>
          </cell>
          <cell r="C56" t="str">
            <v>보통인부</v>
          </cell>
          <cell r="D56">
            <v>116</v>
          </cell>
          <cell r="E56" t="str">
            <v>인</v>
          </cell>
          <cell r="F56">
            <v>24000</v>
          </cell>
          <cell r="G56">
            <v>2784000</v>
          </cell>
        </row>
        <row r="57">
          <cell r="B57" t="str">
            <v>9050000</v>
          </cell>
          <cell r="C57" t="str">
            <v>보통인부</v>
          </cell>
          <cell r="D57">
            <v>285</v>
          </cell>
          <cell r="E57" t="str">
            <v>인</v>
          </cell>
          <cell r="F57">
            <v>24000</v>
          </cell>
          <cell r="G57">
            <v>6840000</v>
          </cell>
        </row>
        <row r="58">
          <cell r="B58" t="str">
            <v>9050000</v>
          </cell>
          <cell r="C58" t="str">
            <v>보통인부</v>
          </cell>
          <cell r="D58">
            <v>77</v>
          </cell>
          <cell r="E58" t="str">
            <v>인</v>
          </cell>
          <cell r="F58">
            <v>24000</v>
          </cell>
          <cell r="G58">
            <v>1848000</v>
          </cell>
        </row>
        <row r="59">
          <cell r="B59" t="str">
            <v>9050000</v>
          </cell>
          <cell r="C59" t="str">
            <v>보통인부</v>
          </cell>
          <cell r="D59">
            <v>230</v>
          </cell>
          <cell r="E59" t="str">
            <v>인</v>
          </cell>
          <cell r="F59">
            <v>24000</v>
          </cell>
          <cell r="G59">
            <v>5520000</v>
          </cell>
        </row>
        <row r="60">
          <cell r="B60" t="str">
            <v>9050000</v>
          </cell>
          <cell r="C60" t="str">
            <v>보통인부</v>
          </cell>
          <cell r="D60">
            <v>7</v>
          </cell>
          <cell r="E60" t="str">
            <v>인</v>
          </cell>
          <cell r="F60">
            <v>24000</v>
          </cell>
          <cell r="G60">
            <v>168000</v>
          </cell>
        </row>
        <row r="61">
          <cell r="B61" t="str">
            <v>9050000</v>
          </cell>
          <cell r="C61" t="str">
            <v>보통인부</v>
          </cell>
          <cell r="D61">
            <v>117</v>
          </cell>
          <cell r="E61" t="str">
            <v>인</v>
          </cell>
          <cell r="F61">
            <v>24000</v>
          </cell>
          <cell r="G61">
            <v>2808000</v>
          </cell>
        </row>
        <row r="62">
          <cell r="B62" t="str">
            <v>9050000</v>
          </cell>
          <cell r="C62" t="str">
            <v>보통인부</v>
          </cell>
          <cell r="D62">
            <v>5</v>
          </cell>
          <cell r="E62" t="str">
            <v>인</v>
          </cell>
          <cell r="F62">
            <v>24000</v>
          </cell>
          <cell r="G62">
            <v>120000</v>
          </cell>
        </row>
        <row r="63">
          <cell r="B63" t="str">
            <v>9050000</v>
          </cell>
          <cell r="C63" t="str">
            <v>보통인부</v>
          </cell>
          <cell r="D63">
            <v>671</v>
          </cell>
          <cell r="E63" t="str">
            <v>인</v>
          </cell>
          <cell r="F63">
            <v>24000</v>
          </cell>
          <cell r="G63">
            <v>16104000</v>
          </cell>
        </row>
        <row r="64">
          <cell r="B64" t="str">
            <v>9051000</v>
          </cell>
          <cell r="C64" t="str">
            <v>특별인부</v>
          </cell>
          <cell r="D64">
            <v>24</v>
          </cell>
          <cell r="E64" t="str">
            <v>인</v>
          </cell>
          <cell r="F64">
            <v>35100</v>
          </cell>
          <cell r="G64">
            <v>842400</v>
          </cell>
        </row>
        <row r="65">
          <cell r="B65" t="str">
            <v>9051000</v>
          </cell>
          <cell r="C65" t="str">
            <v>특별인부</v>
          </cell>
          <cell r="D65">
            <v>9</v>
          </cell>
          <cell r="E65" t="str">
            <v>인</v>
          </cell>
          <cell r="F65">
            <v>35100</v>
          </cell>
          <cell r="G65">
            <v>315900</v>
          </cell>
        </row>
        <row r="66">
          <cell r="B66" t="str">
            <v>9051000</v>
          </cell>
          <cell r="C66" t="str">
            <v>특별인부</v>
          </cell>
          <cell r="D66">
            <v>1</v>
          </cell>
          <cell r="E66" t="str">
            <v>인</v>
          </cell>
          <cell r="F66">
            <v>35100</v>
          </cell>
          <cell r="G66">
            <v>35100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양주부대"/>
      <sheetName val="지급자재"/>
      <sheetName val="남대문빌딩"/>
    </sheetNames>
    <sheetDataSet>
      <sheetData sheetId="0" refreshError="1">
        <row r="1">
          <cell r="A1" t="str">
            <v>품 명</v>
          </cell>
          <cell r="B1" t="str">
            <v>규 격</v>
          </cell>
          <cell r="C1" t="str">
            <v>단위</v>
          </cell>
          <cell r="D1" t="str">
            <v>수량</v>
          </cell>
        </row>
        <row r="2">
          <cell r="A2" t="str">
            <v>남양주실내체육관 신축공사(설계)</v>
          </cell>
          <cell r="D2">
            <v>1</v>
          </cell>
        </row>
        <row r="3">
          <cell r="A3" t="str">
            <v>장비설치공사</v>
          </cell>
          <cell r="C3" t="str">
            <v>식</v>
          </cell>
          <cell r="D3">
            <v>1</v>
          </cell>
        </row>
        <row r="4">
          <cell r="A4" t="str">
            <v>옥외배관공사</v>
          </cell>
          <cell r="C4" t="str">
            <v>식</v>
          </cell>
          <cell r="D4">
            <v>1</v>
          </cell>
        </row>
        <row r="5">
          <cell r="A5" t="str">
            <v>기계실배관공사</v>
          </cell>
          <cell r="C5" t="str">
            <v>식</v>
          </cell>
          <cell r="D5">
            <v>1</v>
          </cell>
        </row>
        <row r="6">
          <cell r="A6" t="str">
            <v>공조배관공사</v>
          </cell>
          <cell r="C6" t="str">
            <v>식</v>
          </cell>
          <cell r="D6">
            <v>1</v>
          </cell>
        </row>
        <row r="7">
          <cell r="A7" t="str">
            <v>공조닥트설치공사</v>
          </cell>
          <cell r="C7" t="str">
            <v>식</v>
          </cell>
          <cell r="D7">
            <v>1</v>
          </cell>
        </row>
        <row r="8">
          <cell r="A8" t="str">
            <v>위생배관공사</v>
          </cell>
          <cell r="C8" t="str">
            <v>식</v>
          </cell>
          <cell r="D8">
            <v>1</v>
          </cell>
        </row>
        <row r="9">
          <cell r="A9" t="str">
            <v>가스배관공사</v>
          </cell>
          <cell r="C9" t="str">
            <v>식</v>
          </cell>
          <cell r="D9">
            <v>1</v>
          </cell>
        </row>
        <row r="10">
          <cell r="A10" t="str">
            <v>연도설치공사</v>
          </cell>
          <cell r="C10" t="str">
            <v>식</v>
          </cell>
          <cell r="D10">
            <v>1</v>
          </cell>
        </row>
        <row r="11">
          <cell r="A11" t="str">
            <v>자동제어설치공사</v>
          </cell>
          <cell r="C11" t="str">
            <v>식</v>
          </cell>
          <cell r="D11">
            <v>1</v>
          </cell>
        </row>
        <row r="12">
          <cell r="A12" t="str">
            <v>방진설치공사</v>
          </cell>
          <cell r="C12" t="str">
            <v>식</v>
          </cell>
          <cell r="D12">
            <v>1</v>
          </cell>
        </row>
        <row r="13">
          <cell r="A13" t="str">
            <v>사우나및 수영장배관공사</v>
          </cell>
          <cell r="C13" t="str">
            <v>식</v>
          </cell>
          <cell r="D13">
            <v>1</v>
          </cell>
        </row>
        <row r="14">
          <cell r="A14" t="str">
            <v>T.A.B 공사</v>
          </cell>
          <cell r="C14" t="str">
            <v>식</v>
          </cell>
          <cell r="D14">
            <v>1</v>
          </cell>
        </row>
        <row r="15">
          <cell r="A15" t="str">
            <v>관급장비설치공사</v>
          </cell>
          <cell r="C15" t="str">
            <v>식</v>
          </cell>
          <cell r="D15">
            <v>1</v>
          </cell>
        </row>
        <row r="17">
          <cell r="A17" t="str">
            <v>기계설비</v>
          </cell>
          <cell r="C17" t="str">
            <v>식</v>
          </cell>
          <cell r="D17">
            <v>1</v>
          </cell>
        </row>
        <row r="19">
          <cell r="A19" t="str">
            <v>장비설치공사</v>
          </cell>
          <cell r="C19" t="str">
            <v>식</v>
          </cell>
          <cell r="D19">
            <v>1</v>
          </cell>
        </row>
        <row r="20">
          <cell r="A20" t="str">
            <v>장비설치공사</v>
          </cell>
          <cell r="C20" t="str">
            <v>식</v>
          </cell>
          <cell r="D20">
            <v>1</v>
          </cell>
        </row>
        <row r="22">
          <cell r="A22" t="str">
            <v>장비설치공사</v>
          </cell>
          <cell r="C22" t="str">
            <v>식</v>
          </cell>
          <cell r="D22">
            <v>1</v>
          </cell>
        </row>
        <row r="23">
          <cell r="A23" t="str">
            <v>증기보일러노통연관식 5KG/CM2</v>
          </cell>
          <cell r="B23" t="str">
            <v>1.5 TON (가스버너)</v>
          </cell>
          <cell r="C23" t="str">
            <v>대</v>
          </cell>
          <cell r="D23">
            <v>1</v>
          </cell>
        </row>
        <row r="24">
          <cell r="A24" t="str">
            <v>증기보일러노통연관식 5KG/CM2</v>
          </cell>
          <cell r="B24" t="str">
            <v>3.0 TON (가스버너)</v>
          </cell>
          <cell r="C24" t="str">
            <v>대</v>
          </cell>
          <cell r="D24">
            <v>1</v>
          </cell>
        </row>
        <row r="25">
          <cell r="A25" t="str">
            <v>냉온수기</v>
          </cell>
          <cell r="B25" t="str">
            <v>250 USRT</v>
          </cell>
          <cell r="C25" t="str">
            <v>대</v>
          </cell>
          <cell r="D25">
            <v>1</v>
          </cell>
        </row>
        <row r="26">
          <cell r="A26" t="str">
            <v>터보냉동기</v>
          </cell>
          <cell r="B26" t="str">
            <v>145 USRT</v>
          </cell>
          <cell r="C26" t="str">
            <v>대</v>
          </cell>
          <cell r="D26">
            <v>1</v>
          </cell>
        </row>
        <row r="27">
          <cell r="A27" t="str">
            <v>직교류형냉각탑</v>
          </cell>
          <cell r="B27" t="str">
            <v>400 R/T</v>
          </cell>
          <cell r="C27" t="str">
            <v>대</v>
          </cell>
          <cell r="D27">
            <v>1</v>
          </cell>
        </row>
        <row r="28">
          <cell r="A28" t="str">
            <v>직교류형냉각탑</v>
          </cell>
          <cell r="B28" t="str">
            <v>200 R/T</v>
          </cell>
          <cell r="C28" t="str">
            <v>대</v>
          </cell>
          <cell r="D28">
            <v>1</v>
          </cell>
        </row>
        <row r="29">
          <cell r="A29" t="str">
            <v>수평형공조기(W/RF,가습기)</v>
          </cell>
          <cell r="B29" t="str">
            <v>567CMM</v>
          </cell>
          <cell r="C29" t="str">
            <v>대</v>
          </cell>
          <cell r="D29">
            <v>1</v>
          </cell>
        </row>
        <row r="30">
          <cell r="A30" t="str">
            <v>수평형공조기(W/RF,가습기)</v>
          </cell>
          <cell r="B30" t="str">
            <v>483CMM(전기히타)</v>
          </cell>
          <cell r="C30" t="str">
            <v>대</v>
          </cell>
          <cell r="D30">
            <v>1</v>
          </cell>
        </row>
        <row r="31">
          <cell r="A31" t="str">
            <v>수평형공조기(W/RF,가습기)</v>
          </cell>
          <cell r="B31" t="str">
            <v>483CMM(전기히타)</v>
          </cell>
          <cell r="C31" t="str">
            <v>대</v>
          </cell>
          <cell r="D31">
            <v>1</v>
          </cell>
        </row>
        <row r="32">
          <cell r="A32" t="str">
            <v>공조기</v>
          </cell>
          <cell r="B32" t="str">
            <v>784CMM(전기히타)</v>
          </cell>
          <cell r="C32" t="str">
            <v>대</v>
          </cell>
          <cell r="D32">
            <v>1</v>
          </cell>
        </row>
        <row r="33">
          <cell r="A33" t="str">
            <v>공조기(W/RF)</v>
          </cell>
          <cell r="B33" t="str">
            <v>784CMM(전기히타)</v>
          </cell>
          <cell r="C33" t="str">
            <v>대</v>
          </cell>
          <cell r="D33">
            <v>1</v>
          </cell>
        </row>
        <row r="34">
          <cell r="A34" t="str">
            <v>공조기</v>
          </cell>
          <cell r="B34" t="str">
            <v>125CMM(전기히타)</v>
          </cell>
          <cell r="C34" t="str">
            <v>대</v>
          </cell>
          <cell r="D34">
            <v>1</v>
          </cell>
        </row>
        <row r="35">
          <cell r="A35" t="str">
            <v>HV유니트(W/RF)</v>
          </cell>
          <cell r="B35" t="str">
            <v>450CMM</v>
          </cell>
          <cell r="C35" t="str">
            <v>대</v>
          </cell>
          <cell r="D35">
            <v>1</v>
          </cell>
        </row>
        <row r="36">
          <cell r="A36" t="str">
            <v>공냉식패키지에어콘(바닥상치)</v>
          </cell>
          <cell r="B36" t="str">
            <v>18,000KCAL/H</v>
          </cell>
          <cell r="C36" t="str">
            <v>대</v>
          </cell>
          <cell r="D36">
            <v>1</v>
          </cell>
        </row>
        <row r="37">
          <cell r="A37" t="str">
            <v>공냉식패키지에어콘(바닥상치)</v>
          </cell>
          <cell r="B37" t="str">
            <v>4,500KCAL/H</v>
          </cell>
          <cell r="C37" t="str">
            <v>대</v>
          </cell>
          <cell r="D37">
            <v>2</v>
          </cell>
        </row>
        <row r="38">
          <cell r="A38" t="str">
            <v>냉온수순환펌프(편흡입)</v>
          </cell>
          <cell r="B38" t="str">
            <v>2520LPMx30Mx22KW</v>
          </cell>
          <cell r="C38" t="str">
            <v>대</v>
          </cell>
          <cell r="D38">
            <v>2</v>
          </cell>
        </row>
        <row r="39">
          <cell r="A39" t="str">
            <v>냉수순환펌프(편흡입)</v>
          </cell>
          <cell r="B39" t="str">
            <v>1462LPMx30Mx15KW</v>
          </cell>
          <cell r="C39" t="str">
            <v>대</v>
          </cell>
          <cell r="D39">
            <v>2</v>
          </cell>
        </row>
        <row r="40">
          <cell r="A40" t="str">
            <v>냉각수순환펌프(편흡입)</v>
          </cell>
          <cell r="B40" t="str">
            <v>4334LPMx25Mx37KW</v>
          </cell>
          <cell r="C40" t="str">
            <v>대</v>
          </cell>
          <cell r="D40">
            <v>2</v>
          </cell>
        </row>
        <row r="41">
          <cell r="A41" t="str">
            <v>냉각수순환펌프(편흡입)</v>
          </cell>
          <cell r="B41" t="str">
            <v>1834LPMx25Mx11KW</v>
          </cell>
          <cell r="C41" t="str">
            <v>대</v>
          </cell>
          <cell r="D41">
            <v>2</v>
          </cell>
        </row>
        <row r="42">
          <cell r="A42" t="str">
            <v>온수순환펌프(편흡입)</v>
          </cell>
          <cell r="B42" t="str">
            <v>733LPMx20Mx5.5KW</v>
          </cell>
          <cell r="C42" t="str">
            <v>대</v>
          </cell>
          <cell r="D42">
            <v>2</v>
          </cell>
        </row>
        <row r="43">
          <cell r="A43" t="str">
            <v>온수순환펌프(편흡입)</v>
          </cell>
          <cell r="B43" t="str">
            <v>367LPMx15Mx2.2KW</v>
          </cell>
          <cell r="C43" t="str">
            <v>대</v>
          </cell>
          <cell r="D43">
            <v>2</v>
          </cell>
        </row>
        <row r="44">
          <cell r="A44" t="str">
            <v>양수펌프(부스타)</v>
          </cell>
          <cell r="B44" t="str">
            <v>535x3LPMx46Mx11x3KW</v>
          </cell>
          <cell r="C44" t="str">
            <v>SET</v>
          </cell>
          <cell r="D44">
            <v>1</v>
          </cell>
        </row>
        <row r="45">
          <cell r="A45" t="str">
            <v>급탕순환펌프(라인형)</v>
          </cell>
          <cell r="B45" t="str">
            <v>60LPMx5Mx0.2KW</v>
          </cell>
          <cell r="C45" t="str">
            <v>대</v>
          </cell>
          <cell r="D45">
            <v>2</v>
          </cell>
        </row>
        <row r="46">
          <cell r="A46" t="str">
            <v>급탕순환펌프(라인형)</v>
          </cell>
          <cell r="B46" t="str">
            <v>60LPMx5Mx0.2KW</v>
          </cell>
          <cell r="C46" t="str">
            <v>대</v>
          </cell>
          <cell r="D46">
            <v>2</v>
          </cell>
        </row>
        <row r="47">
          <cell r="A47" t="str">
            <v>배수펌프(입형)</v>
          </cell>
          <cell r="B47" t="str">
            <v>300LPMx15Mx2.2KW</v>
          </cell>
          <cell r="C47" t="str">
            <v>대</v>
          </cell>
          <cell r="D47">
            <v>4</v>
          </cell>
        </row>
        <row r="48">
          <cell r="A48" t="str">
            <v>배수펌프(입형)</v>
          </cell>
          <cell r="B48" t="str">
            <v>100LPMx15Mx1.5KW</v>
          </cell>
          <cell r="C48" t="str">
            <v>대</v>
          </cell>
          <cell r="D48">
            <v>2</v>
          </cell>
        </row>
        <row r="49">
          <cell r="A49" t="str">
            <v>배수펌프(입형)</v>
          </cell>
          <cell r="B49" t="str">
            <v>50LPMx15Mx0.75KW</v>
          </cell>
          <cell r="C49" t="str">
            <v>대</v>
          </cell>
          <cell r="D49">
            <v>2</v>
          </cell>
        </row>
        <row r="50">
          <cell r="A50" t="str">
            <v>우수배수펌프(입형)</v>
          </cell>
          <cell r="B50" t="str">
            <v>200LPMx10Mx0.75KW</v>
          </cell>
          <cell r="C50" t="str">
            <v>대</v>
          </cell>
          <cell r="D50">
            <v>4</v>
          </cell>
        </row>
        <row r="51">
          <cell r="A51" t="str">
            <v>보급수펌프(입형다단)</v>
          </cell>
          <cell r="B51" t="str">
            <v>50LPMx115Mx2.2KW</v>
          </cell>
          <cell r="C51" t="str">
            <v>대</v>
          </cell>
          <cell r="D51">
            <v>2</v>
          </cell>
        </row>
        <row r="52">
          <cell r="A52" t="str">
            <v>보급수펌프(입형다단)</v>
          </cell>
          <cell r="B52" t="str">
            <v>100LPMx115Mx2.2KW</v>
          </cell>
          <cell r="C52" t="str">
            <v>대</v>
          </cell>
          <cell r="D52">
            <v>2</v>
          </cell>
        </row>
        <row r="53">
          <cell r="A53" t="str">
            <v>환기휀(SIROCCO) #5 SS</v>
          </cell>
          <cell r="B53" t="str">
            <v>700CMMx45MMAQx15KW</v>
          </cell>
          <cell r="C53" t="str">
            <v>대</v>
          </cell>
          <cell r="D53">
            <v>1</v>
          </cell>
        </row>
        <row r="54">
          <cell r="A54" t="str">
            <v>환기휀(SIROCCO) #2 1/2SS</v>
          </cell>
          <cell r="B54" t="str">
            <v>102CMMx35MMAQx2KW</v>
          </cell>
          <cell r="C54" t="str">
            <v>대</v>
          </cell>
          <cell r="D54">
            <v>1</v>
          </cell>
        </row>
        <row r="55">
          <cell r="A55" t="str">
            <v>환기휀(SIROCCO) #2 SS</v>
          </cell>
          <cell r="B55" t="str">
            <v>30CMMx30MMAQx0.5KW</v>
          </cell>
          <cell r="C55" t="str">
            <v>대</v>
          </cell>
          <cell r="D55">
            <v>1</v>
          </cell>
        </row>
        <row r="56">
          <cell r="A56" t="str">
            <v>급배기휀(SIROCCO) #5 SS</v>
          </cell>
          <cell r="B56" t="str">
            <v>445CMMx20MMAQx7.5KW</v>
          </cell>
          <cell r="C56" t="str">
            <v>대</v>
          </cell>
          <cell r="D56">
            <v>2</v>
          </cell>
        </row>
        <row r="57">
          <cell r="A57" t="str">
            <v>급배기휀(SIROCCO) #4 SS</v>
          </cell>
          <cell r="B57" t="str">
            <v>257CMMx20MMAQx3.75KW</v>
          </cell>
          <cell r="C57" t="str">
            <v>대</v>
          </cell>
          <cell r="D57">
            <v>2</v>
          </cell>
        </row>
        <row r="58">
          <cell r="A58" t="str">
            <v>배기휀(SIROCCO) #2 1/2 SS</v>
          </cell>
          <cell r="B58" t="str">
            <v>75CMMx25MMAQx1KW</v>
          </cell>
          <cell r="C58" t="str">
            <v>대</v>
          </cell>
          <cell r="D58">
            <v>1</v>
          </cell>
        </row>
        <row r="59">
          <cell r="A59" t="str">
            <v>배기휀(SIROCCO) #3 SS</v>
          </cell>
          <cell r="B59" t="str">
            <v>120CMMx25MMAQx1.8KW</v>
          </cell>
          <cell r="C59" t="str">
            <v>대</v>
          </cell>
          <cell r="D59">
            <v>1</v>
          </cell>
        </row>
        <row r="60">
          <cell r="A60" t="str">
            <v>배기휀(SIROCCO) #2 1/2 SS</v>
          </cell>
          <cell r="B60" t="str">
            <v>35CMMx20MMAQx0.5KW</v>
          </cell>
          <cell r="C60" t="str">
            <v>대</v>
          </cell>
          <cell r="D60">
            <v>1</v>
          </cell>
        </row>
        <row r="61">
          <cell r="A61" t="str">
            <v>배기휀(SIROCCO) #2 SS</v>
          </cell>
          <cell r="B61" t="str">
            <v>34CMMx20MMAQx0.5KW</v>
          </cell>
          <cell r="C61" t="str">
            <v>대</v>
          </cell>
          <cell r="D61">
            <v>1</v>
          </cell>
        </row>
        <row r="62">
          <cell r="A62" t="str">
            <v>배기휀(SIROCCO) #2 SS</v>
          </cell>
          <cell r="B62" t="str">
            <v>65CMMx20MMAQx1.0KW</v>
          </cell>
          <cell r="C62" t="str">
            <v>대</v>
          </cell>
          <cell r="D62">
            <v>1</v>
          </cell>
        </row>
        <row r="63">
          <cell r="A63" t="str">
            <v>배기휀 (SIROCCO) #2 1/2SS</v>
          </cell>
          <cell r="B63" t="str">
            <v>78CMMx20MMAQx1.0KW</v>
          </cell>
          <cell r="C63" t="str">
            <v>대</v>
          </cell>
          <cell r="D63">
            <v>1</v>
          </cell>
        </row>
        <row r="64">
          <cell r="A64" t="str">
            <v>배기휀 (SIROCCO) #2 SS</v>
          </cell>
          <cell r="B64" t="str">
            <v>62CMMx20MMAQx1.0KW</v>
          </cell>
          <cell r="C64" t="str">
            <v>대</v>
          </cell>
          <cell r="D64">
            <v>1</v>
          </cell>
        </row>
        <row r="65">
          <cell r="A65" t="str">
            <v>급배기휀 (SIROCCO) #4 1/2SS</v>
          </cell>
          <cell r="B65" t="str">
            <v>334CMMx25MMAQx5.5KW</v>
          </cell>
          <cell r="C65" t="str">
            <v>대</v>
          </cell>
          <cell r="D65">
            <v>2</v>
          </cell>
        </row>
        <row r="66">
          <cell r="A66" t="str">
            <v>열교환기(스파이랄튜브)</v>
          </cell>
          <cell r="B66" t="str">
            <v>100,000KCAL/H</v>
          </cell>
          <cell r="C66" t="str">
            <v>대</v>
          </cell>
          <cell r="D66">
            <v>1</v>
          </cell>
        </row>
        <row r="67">
          <cell r="A67" t="str">
            <v>열교환기(스파이랄튜브)</v>
          </cell>
          <cell r="B67" t="str">
            <v>200,000KCAL/H</v>
          </cell>
          <cell r="C67" t="str">
            <v>대</v>
          </cell>
          <cell r="D67">
            <v>1</v>
          </cell>
        </row>
        <row r="68">
          <cell r="A68" t="str">
            <v>폐열회수기(매몰개방형)</v>
          </cell>
          <cell r="B68" t="str">
            <v>50,000KCAL/H</v>
          </cell>
          <cell r="C68" t="str">
            <v>대</v>
          </cell>
          <cell r="D68">
            <v>1</v>
          </cell>
        </row>
        <row r="69">
          <cell r="A69" t="str">
            <v>저수조(STS304)W/보온</v>
          </cell>
          <cell r="B69" t="str">
            <v>4750x13300x4750 2600</v>
          </cell>
          <cell r="C69" t="str">
            <v>대</v>
          </cell>
          <cell r="D69">
            <v>1</v>
          </cell>
        </row>
        <row r="70">
          <cell r="A70" t="str">
            <v>고가수조(각형) FRP</v>
          </cell>
          <cell r="B70" t="str">
            <v>6000x2500x2500 33000</v>
          </cell>
          <cell r="C70" t="str">
            <v>대</v>
          </cell>
          <cell r="D70">
            <v>1</v>
          </cell>
        </row>
        <row r="71">
          <cell r="A71" t="str">
            <v>응축수탱크(STS304)W/보온</v>
          </cell>
          <cell r="B71" t="str">
            <v>1400x1900x950 2300L</v>
          </cell>
          <cell r="C71" t="str">
            <v>대</v>
          </cell>
          <cell r="D71">
            <v>1</v>
          </cell>
        </row>
        <row r="72">
          <cell r="A72" t="str">
            <v>밀폐형팽창탱크(블래더) SS41</v>
          </cell>
          <cell r="B72" t="str">
            <v>Φ1125x1838H 1600L</v>
          </cell>
          <cell r="C72" t="str">
            <v>대</v>
          </cell>
          <cell r="D72">
            <v>1</v>
          </cell>
        </row>
        <row r="73">
          <cell r="A73" t="str">
            <v>밀폐형팽창탱크(블래더) SS41</v>
          </cell>
          <cell r="B73" t="str">
            <v>Φ380x1185 43L</v>
          </cell>
          <cell r="C73" t="str">
            <v>대</v>
          </cell>
          <cell r="D73">
            <v>1</v>
          </cell>
        </row>
        <row r="74">
          <cell r="A74" t="str">
            <v>급탕탱크(입형) STS304</v>
          </cell>
          <cell r="B74" t="str">
            <v>Φ1400x2400 4000LIT</v>
          </cell>
          <cell r="C74" t="str">
            <v>대</v>
          </cell>
          <cell r="D74">
            <v>1</v>
          </cell>
        </row>
        <row r="75">
          <cell r="A75" t="str">
            <v>급탕탱크(입형) STS304</v>
          </cell>
          <cell r="B75" t="str">
            <v>Φ1600x2400 5300LIT</v>
          </cell>
          <cell r="C75" t="str">
            <v>대</v>
          </cell>
          <cell r="D75">
            <v>1</v>
          </cell>
        </row>
        <row r="76">
          <cell r="A76" t="str">
            <v>냉온수공급헤더(SCH#40백)</v>
          </cell>
          <cell r="B76" t="str">
            <v>Φ300x4600</v>
          </cell>
          <cell r="C76" t="str">
            <v>대</v>
          </cell>
          <cell r="D76">
            <v>1</v>
          </cell>
        </row>
        <row r="77">
          <cell r="A77" t="str">
            <v>냉온수환수헤더(SCH#40백)</v>
          </cell>
          <cell r="B77" t="str">
            <v>Φ300x4900</v>
          </cell>
          <cell r="C77" t="str">
            <v>대</v>
          </cell>
          <cell r="D77">
            <v>1</v>
          </cell>
        </row>
        <row r="78">
          <cell r="A78" t="str">
            <v>증기헤더(SCH#40흑)</v>
          </cell>
          <cell r="B78" t="str">
            <v>Φ300x4400</v>
          </cell>
          <cell r="C78" t="str">
            <v>대</v>
          </cell>
          <cell r="D78">
            <v>1</v>
          </cell>
        </row>
        <row r="79">
          <cell r="A79" t="str">
            <v>VENTILATING UNIT</v>
          </cell>
          <cell r="B79" t="str">
            <v>8,000 CMH</v>
          </cell>
          <cell r="C79" t="str">
            <v>대</v>
          </cell>
          <cell r="D79">
            <v>6</v>
          </cell>
        </row>
        <row r="80">
          <cell r="A80" t="str">
            <v>헌열교환기</v>
          </cell>
          <cell r="B80" t="str">
            <v>216,000 KCAL/HR</v>
          </cell>
          <cell r="C80" t="str">
            <v>대</v>
          </cell>
          <cell r="D80">
            <v>1</v>
          </cell>
        </row>
        <row r="81">
          <cell r="A81" t="str">
            <v>시운전연료비 (가스)</v>
          </cell>
          <cell r="B81" t="str">
            <v>414x8시간x10일</v>
          </cell>
          <cell r="C81" t="str">
            <v>NH3/HR</v>
          </cell>
          <cell r="D81">
            <v>33168</v>
          </cell>
        </row>
        <row r="82">
          <cell r="A82" t="str">
            <v>노무비</v>
          </cell>
          <cell r="B82" t="str">
            <v>보통인부</v>
          </cell>
          <cell r="C82" t="str">
            <v>인</v>
          </cell>
          <cell r="D82">
            <v>36</v>
          </cell>
        </row>
        <row r="83">
          <cell r="A83" t="str">
            <v>노무비</v>
          </cell>
          <cell r="B83" t="str">
            <v>기계설치공</v>
          </cell>
          <cell r="C83" t="str">
            <v>인</v>
          </cell>
          <cell r="D83">
            <v>119</v>
          </cell>
        </row>
        <row r="84">
          <cell r="A84" t="str">
            <v>공구손료</v>
          </cell>
          <cell r="B84" t="str">
            <v>노무비의3%</v>
          </cell>
          <cell r="C84" t="str">
            <v>식</v>
          </cell>
          <cell r="D84">
            <v>1</v>
          </cell>
        </row>
        <row r="86">
          <cell r="A86" t="str">
            <v>옥외배관공사</v>
          </cell>
          <cell r="C86" t="str">
            <v>식</v>
          </cell>
          <cell r="D86">
            <v>1</v>
          </cell>
        </row>
        <row r="87">
          <cell r="A87" t="str">
            <v>옥외배관공사</v>
          </cell>
          <cell r="C87" t="str">
            <v>식</v>
          </cell>
          <cell r="D87">
            <v>1</v>
          </cell>
        </row>
        <row r="89">
          <cell r="A89" t="str">
            <v>옥외배관공사</v>
          </cell>
          <cell r="C89" t="str">
            <v>식</v>
          </cell>
          <cell r="D89">
            <v>1</v>
          </cell>
        </row>
        <row r="90">
          <cell r="A90" t="str">
            <v>동관 (L-TYPE)</v>
          </cell>
          <cell r="B90" t="str">
            <v>D 80</v>
          </cell>
          <cell r="C90" t="str">
            <v>M</v>
          </cell>
          <cell r="D90">
            <v>7</v>
          </cell>
        </row>
        <row r="91">
          <cell r="A91" t="str">
            <v>잡재료비</v>
          </cell>
          <cell r="B91" t="str">
            <v>관의3%</v>
          </cell>
          <cell r="C91" t="str">
            <v>식</v>
          </cell>
          <cell r="D91">
            <v>1</v>
          </cell>
        </row>
        <row r="92">
          <cell r="A92" t="str">
            <v>동티이</v>
          </cell>
          <cell r="B92" t="str">
            <v>D 80</v>
          </cell>
          <cell r="C92" t="str">
            <v>EA</v>
          </cell>
          <cell r="D92">
            <v>1</v>
          </cell>
        </row>
        <row r="93">
          <cell r="A93" t="str">
            <v>동레듀샤</v>
          </cell>
          <cell r="B93" t="str">
            <v>D100</v>
          </cell>
          <cell r="C93" t="str">
            <v>EA</v>
          </cell>
          <cell r="D93">
            <v>1</v>
          </cell>
        </row>
        <row r="94">
          <cell r="A94" t="str">
            <v>동관용접</v>
          </cell>
          <cell r="B94" t="str">
            <v>D 80</v>
          </cell>
          <cell r="C94" t="str">
            <v>개소</v>
          </cell>
          <cell r="D94">
            <v>3</v>
          </cell>
        </row>
        <row r="95">
          <cell r="A95" t="str">
            <v>동관용접</v>
          </cell>
          <cell r="B95" t="str">
            <v>D100</v>
          </cell>
          <cell r="C95" t="str">
            <v>개소</v>
          </cell>
          <cell r="D95">
            <v>2</v>
          </cell>
        </row>
        <row r="96">
          <cell r="A96" t="str">
            <v>주철게이트밸브</v>
          </cell>
          <cell r="B96" t="str">
            <v>D 80  (10KG)</v>
          </cell>
          <cell r="C96" t="str">
            <v>EA</v>
          </cell>
          <cell r="D96">
            <v>1</v>
          </cell>
        </row>
        <row r="97">
          <cell r="A97" t="str">
            <v>동절연합후렌지접합</v>
          </cell>
          <cell r="B97" t="str">
            <v>D 80</v>
          </cell>
          <cell r="C97" t="str">
            <v>개소</v>
          </cell>
          <cell r="D97">
            <v>3</v>
          </cell>
        </row>
        <row r="98">
          <cell r="A98" t="str">
            <v>동절연합후렌지접합</v>
          </cell>
          <cell r="B98" t="str">
            <v>D100</v>
          </cell>
          <cell r="C98" t="str">
            <v>개소</v>
          </cell>
          <cell r="D98">
            <v>1</v>
          </cell>
        </row>
        <row r="99">
          <cell r="A99" t="str">
            <v>터파기</v>
          </cell>
          <cell r="B99" t="str">
            <v>1~2M</v>
          </cell>
          <cell r="C99" t="str">
            <v>M3</v>
          </cell>
          <cell r="D99">
            <v>5</v>
          </cell>
        </row>
        <row r="100">
          <cell r="A100" t="str">
            <v>되메우기</v>
          </cell>
          <cell r="C100" t="str">
            <v>M3</v>
          </cell>
          <cell r="D100">
            <v>3</v>
          </cell>
        </row>
        <row r="101">
          <cell r="A101" t="str">
            <v>잔토처리</v>
          </cell>
          <cell r="C101" t="str">
            <v>M3</v>
          </cell>
          <cell r="D101">
            <v>1</v>
          </cell>
        </row>
        <row r="102">
          <cell r="A102" t="str">
            <v>모래부설</v>
          </cell>
          <cell r="C102" t="str">
            <v>M3</v>
          </cell>
          <cell r="D102">
            <v>2</v>
          </cell>
        </row>
        <row r="103">
          <cell r="A103" t="str">
            <v>노무비</v>
          </cell>
          <cell r="B103" t="str">
            <v>배관공</v>
          </cell>
          <cell r="C103" t="str">
            <v>인</v>
          </cell>
          <cell r="D103">
            <v>1</v>
          </cell>
        </row>
        <row r="104">
          <cell r="A104" t="str">
            <v>노무비</v>
          </cell>
          <cell r="B104" t="str">
            <v>보통인부</v>
          </cell>
          <cell r="C104" t="str">
            <v>인</v>
          </cell>
          <cell r="D104">
            <v>1</v>
          </cell>
        </row>
        <row r="105">
          <cell r="A105" t="str">
            <v>공구손료</v>
          </cell>
          <cell r="B105" t="str">
            <v>노무비의3%</v>
          </cell>
          <cell r="C105" t="str">
            <v>식</v>
          </cell>
          <cell r="D105">
            <v>1</v>
          </cell>
        </row>
        <row r="107">
          <cell r="A107" t="str">
            <v>기계실배관공사</v>
          </cell>
          <cell r="C107" t="str">
            <v>식</v>
          </cell>
          <cell r="D107">
            <v>1</v>
          </cell>
        </row>
        <row r="108">
          <cell r="A108" t="str">
            <v>기계실배관공사</v>
          </cell>
          <cell r="C108" t="str">
            <v>식</v>
          </cell>
          <cell r="D108">
            <v>1</v>
          </cell>
        </row>
        <row r="110">
          <cell r="A110" t="str">
            <v>기계실배관공사</v>
          </cell>
          <cell r="C110" t="str">
            <v>식</v>
          </cell>
          <cell r="D110">
            <v>1</v>
          </cell>
        </row>
        <row r="111">
          <cell r="A111" t="str">
            <v>백관 (SPP)</v>
          </cell>
          <cell r="B111" t="str">
            <v>D 25</v>
          </cell>
          <cell r="C111" t="str">
            <v>M</v>
          </cell>
          <cell r="D111">
            <v>67</v>
          </cell>
        </row>
        <row r="112">
          <cell r="A112" t="str">
            <v>백관 (SPP)</v>
          </cell>
          <cell r="B112" t="str">
            <v>D 32</v>
          </cell>
          <cell r="C112" t="str">
            <v>M</v>
          </cell>
          <cell r="D112">
            <v>6</v>
          </cell>
        </row>
        <row r="113">
          <cell r="A113" t="str">
            <v>백관 (SPP)</v>
          </cell>
          <cell r="B113" t="str">
            <v>D 40</v>
          </cell>
          <cell r="C113" t="str">
            <v>M</v>
          </cell>
          <cell r="D113">
            <v>11</v>
          </cell>
        </row>
        <row r="114">
          <cell r="A114" t="str">
            <v>백관 (SPP)</v>
          </cell>
          <cell r="B114" t="str">
            <v>D 50</v>
          </cell>
          <cell r="C114" t="str">
            <v>M</v>
          </cell>
          <cell r="D114">
            <v>26</v>
          </cell>
        </row>
        <row r="115">
          <cell r="A115" t="str">
            <v>백관 (SPP)</v>
          </cell>
          <cell r="B115" t="str">
            <v>D 65</v>
          </cell>
          <cell r="C115" t="str">
            <v>M</v>
          </cell>
          <cell r="D115">
            <v>23</v>
          </cell>
        </row>
        <row r="116">
          <cell r="A116" t="str">
            <v>백관 (SPP)</v>
          </cell>
          <cell r="B116" t="str">
            <v>D100</v>
          </cell>
          <cell r="C116" t="str">
            <v>M</v>
          </cell>
          <cell r="D116">
            <v>3</v>
          </cell>
        </row>
        <row r="117">
          <cell r="A117" t="str">
            <v>백관 (SPP)</v>
          </cell>
          <cell r="B117" t="str">
            <v>D125</v>
          </cell>
          <cell r="C117" t="str">
            <v>M</v>
          </cell>
          <cell r="D117">
            <v>33</v>
          </cell>
        </row>
        <row r="118">
          <cell r="A118" t="str">
            <v>백관 (SPP)</v>
          </cell>
          <cell r="B118" t="str">
            <v>D150</v>
          </cell>
          <cell r="C118" t="str">
            <v>M</v>
          </cell>
          <cell r="D118">
            <v>109</v>
          </cell>
        </row>
        <row r="119">
          <cell r="A119" t="str">
            <v>백관 (SPP)</v>
          </cell>
          <cell r="B119" t="str">
            <v>D200</v>
          </cell>
          <cell r="C119" t="str">
            <v>M</v>
          </cell>
          <cell r="D119">
            <v>123</v>
          </cell>
        </row>
        <row r="120">
          <cell r="A120" t="str">
            <v>흑관 (SPP)</v>
          </cell>
          <cell r="B120" t="str">
            <v>D 25</v>
          </cell>
          <cell r="C120" t="str">
            <v>M</v>
          </cell>
          <cell r="D120">
            <v>93</v>
          </cell>
        </row>
        <row r="121">
          <cell r="A121" t="str">
            <v>흑관 (SPP)</v>
          </cell>
          <cell r="B121" t="str">
            <v>D 32</v>
          </cell>
          <cell r="C121" t="str">
            <v>M</v>
          </cell>
          <cell r="D121">
            <v>9</v>
          </cell>
        </row>
        <row r="122">
          <cell r="A122" t="str">
            <v>흑관 (SPP)</v>
          </cell>
          <cell r="B122" t="str">
            <v>D 40</v>
          </cell>
          <cell r="C122" t="str">
            <v>M</v>
          </cell>
          <cell r="D122">
            <v>47</v>
          </cell>
        </row>
        <row r="123">
          <cell r="A123" t="str">
            <v>흑관 (SPP)</v>
          </cell>
          <cell r="B123" t="str">
            <v>D 50</v>
          </cell>
          <cell r="C123" t="str">
            <v>M</v>
          </cell>
          <cell r="D123">
            <v>105</v>
          </cell>
        </row>
        <row r="124">
          <cell r="A124" t="str">
            <v>흑관 (SPP)</v>
          </cell>
          <cell r="B124" t="str">
            <v>D 80</v>
          </cell>
          <cell r="C124" t="str">
            <v>M</v>
          </cell>
          <cell r="D124">
            <v>20</v>
          </cell>
        </row>
        <row r="125">
          <cell r="A125" t="str">
            <v>흑관 (SPP)</v>
          </cell>
          <cell r="B125" t="str">
            <v>D100</v>
          </cell>
          <cell r="C125" t="str">
            <v>M</v>
          </cell>
          <cell r="D125">
            <v>9</v>
          </cell>
        </row>
        <row r="126">
          <cell r="A126" t="str">
            <v>흑관 (SPP)</v>
          </cell>
          <cell r="B126" t="str">
            <v>D125</v>
          </cell>
          <cell r="C126" t="str">
            <v>M</v>
          </cell>
          <cell r="D126">
            <v>10</v>
          </cell>
        </row>
        <row r="127">
          <cell r="A127" t="str">
            <v>흑관 (SPP)</v>
          </cell>
          <cell r="B127" t="str">
            <v>D150</v>
          </cell>
          <cell r="C127" t="str">
            <v>M</v>
          </cell>
          <cell r="D127">
            <v>13</v>
          </cell>
        </row>
        <row r="128">
          <cell r="A128" t="str">
            <v>흑관 (SPP)</v>
          </cell>
          <cell r="B128" t="str">
            <v>D200</v>
          </cell>
          <cell r="C128" t="str">
            <v>M</v>
          </cell>
          <cell r="D128">
            <v>18</v>
          </cell>
        </row>
        <row r="129">
          <cell r="A129" t="str">
            <v>동관 (L-TYPE)</v>
          </cell>
          <cell r="B129" t="str">
            <v>D 20</v>
          </cell>
          <cell r="C129" t="str">
            <v>M</v>
          </cell>
          <cell r="D129">
            <v>20</v>
          </cell>
        </row>
        <row r="130">
          <cell r="A130" t="str">
            <v>동관 (L-TYPE)</v>
          </cell>
          <cell r="B130" t="str">
            <v>D 25</v>
          </cell>
          <cell r="C130" t="str">
            <v>M</v>
          </cell>
          <cell r="D130">
            <v>64</v>
          </cell>
        </row>
        <row r="131">
          <cell r="A131" t="str">
            <v>동관 (L-TYPE)</v>
          </cell>
          <cell r="B131" t="str">
            <v>D 32</v>
          </cell>
          <cell r="C131" t="str">
            <v>M</v>
          </cell>
          <cell r="D131">
            <v>38</v>
          </cell>
        </row>
        <row r="132">
          <cell r="A132" t="str">
            <v>동관 (L-TYPE)</v>
          </cell>
          <cell r="B132" t="str">
            <v>D 40</v>
          </cell>
          <cell r="C132" t="str">
            <v>M</v>
          </cell>
          <cell r="D132">
            <v>64</v>
          </cell>
        </row>
        <row r="133">
          <cell r="A133" t="str">
            <v>동관 (L-TYPE)</v>
          </cell>
          <cell r="B133" t="str">
            <v>D 50</v>
          </cell>
          <cell r="C133" t="str">
            <v>M</v>
          </cell>
          <cell r="D133">
            <v>217</v>
          </cell>
        </row>
        <row r="134">
          <cell r="A134" t="str">
            <v>동관 (L-TYPE)</v>
          </cell>
          <cell r="B134" t="str">
            <v>D 65</v>
          </cell>
          <cell r="C134" t="str">
            <v>M</v>
          </cell>
          <cell r="D134">
            <v>57</v>
          </cell>
        </row>
        <row r="135">
          <cell r="A135" t="str">
            <v>동관 (L-TYPE)</v>
          </cell>
          <cell r="B135" t="str">
            <v>D 80</v>
          </cell>
          <cell r="C135" t="str">
            <v>M</v>
          </cell>
          <cell r="D135">
            <v>151</v>
          </cell>
        </row>
        <row r="136">
          <cell r="A136" t="str">
            <v>동관 (L-TYPE)</v>
          </cell>
          <cell r="B136" t="str">
            <v>D100</v>
          </cell>
          <cell r="C136" t="str">
            <v>M</v>
          </cell>
          <cell r="D136">
            <v>299</v>
          </cell>
        </row>
        <row r="137">
          <cell r="A137" t="str">
            <v>동관 (L-TYPE)</v>
          </cell>
          <cell r="B137" t="str">
            <v>D150</v>
          </cell>
          <cell r="C137" t="str">
            <v>M</v>
          </cell>
          <cell r="D137">
            <v>209</v>
          </cell>
        </row>
        <row r="138">
          <cell r="A138" t="str">
            <v>동관 (L-TYPE)</v>
          </cell>
          <cell r="B138" t="str">
            <v>D200</v>
          </cell>
          <cell r="C138" t="str">
            <v>M</v>
          </cell>
          <cell r="D138">
            <v>90</v>
          </cell>
        </row>
        <row r="139">
          <cell r="A139" t="str">
            <v>잡재료비</v>
          </cell>
          <cell r="B139" t="str">
            <v>관의 3%</v>
          </cell>
          <cell r="C139" t="str">
            <v>식</v>
          </cell>
          <cell r="D139">
            <v>1</v>
          </cell>
        </row>
        <row r="140">
          <cell r="A140" t="str">
            <v>관보온(포리마마감)</v>
          </cell>
          <cell r="B140" t="str">
            <v>D 20x25T</v>
          </cell>
          <cell r="C140" t="str">
            <v>M</v>
          </cell>
          <cell r="D140">
            <v>12</v>
          </cell>
        </row>
        <row r="141">
          <cell r="A141" t="str">
            <v>관보온(포리마마감)</v>
          </cell>
          <cell r="B141" t="str">
            <v>D 25x25T</v>
          </cell>
          <cell r="C141" t="str">
            <v>M</v>
          </cell>
          <cell r="D141">
            <v>48</v>
          </cell>
        </row>
        <row r="142">
          <cell r="A142" t="str">
            <v>관보온(포리마마감)</v>
          </cell>
          <cell r="B142" t="str">
            <v>D 32x25T</v>
          </cell>
          <cell r="C142" t="str">
            <v>M</v>
          </cell>
          <cell r="D142">
            <v>35</v>
          </cell>
        </row>
        <row r="143">
          <cell r="A143" t="str">
            <v>관보온(포리마마감)</v>
          </cell>
          <cell r="B143" t="str">
            <v>D 40x25T</v>
          </cell>
          <cell r="C143" t="str">
            <v>M</v>
          </cell>
          <cell r="D143">
            <v>61</v>
          </cell>
        </row>
        <row r="144">
          <cell r="A144" t="str">
            <v>관보온(포리마마감)</v>
          </cell>
          <cell r="B144" t="str">
            <v>D 50x25T</v>
          </cell>
          <cell r="C144" t="str">
            <v>M</v>
          </cell>
          <cell r="D144">
            <v>206</v>
          </cell>
        </row>
        <row r="145">
          <cell r="A145" t="str">
            <v>관보온(포리마마감)</v>
          </cell>
          <cell r="B145" t="str">
            <v>D 65x25T</v>
          </cell>
          <cell r="C145" t="str">
            <v>M</v>
          </cell>
          <cell r="D145">
            <v>53</v>
          </cell>
        </row>
        <row r="146">
          <cell r="A146" t="str">
            <v>관보온(포리마마감)</v>
          </cell>
          <cell r="B146" t="str">
            <v>D 25x40T</v>
          </cell>
          <cell r="C146" t="str">
            <v>M</v>
          </cell>
          <cell r="D146">
            <v>83</v>
          </cell>
        </row>
        <row r="147">
          <cell r="A147" t="str">
            <v>관보온(포리마마감)</v>
          </cell>
          <cell r="B147" t="str">
            <v>D 32x40T</v>
          </cell>
          <cell r="C147" t="str">
            <v>M</v>
          </cell>
          <cell r="D147">
            <v>7</v>
          </cell>
        </row>
        <row r="148">
          <cell r="A148" t="str">
            <v>관보온(포리마마감)</v>
          </cell>
          <cell r="B148" t="str">
            <v>D 40x40T</v>
          </cell>
          <cell r="C148" t="str">
            <v>M</v>
          </cell>
          <cell r="D148">
            <v>42</v>
          </cell>
        </row>
        <row r="149">
          <cell r="A149" t="str">
            <v>관보온(포리마마감)</v>
          </cell>
          <cell r="B149" t="str">
            <v>D 50x40T</v>
          </cell>
          <cell r="C149" t="str">
            <v>M</v>
          </cell>
          <cell r="D149">
            <v>94</v>
          </cell>
        </row>
        <row r="150">
          <cell r="A150" t="str">
            <v>관보온(포리마마감)</v>
          </cell>
          <cell r="B150" t="str">
            <v>D 80x40T</v>
          </cell>
          <cell r="C150" t="str">
            <v>M</v>
          </cell>
          <cell r="D150">
            <v>143</v>
          </cell>
        </row>
        <row r="151">
          <cell r="A151" t="str">
            <v>관보온(포리마마감)</v>
          </cell>
          <cell r="B151" t="str">
            <v>D100x40T</v>
          </cell>
          <cell r="C151" t="str">
            <v>M</v>
          </cell>
          <cell r="D151">
            <v>284</v>
          </cell>
        </row>
        <row r="152">
          <cell r="A152" t="str">
            <v>관보온(포리마마감)</v>
          </cell>
          <cell r="B152" t="str">
            <v>D150x40T</v>
          </cell>
          <cell r="C152" t="str">
            <v>M</v>
          </cell>
          <cell r="D152">
            <v>198</v>
          </cell>
        </row>
        <row r="153">
          <cell r="A153" t="str">
            <v>관보온(포리마마감)</v>
          </cell>
          <cell r="B153" t="str">
            <v>D200x40T</v>
          </cell>
          <cell r="C153" t="str">
            <v>M</v>
          </cell>
          <cell r="D153">
            <v>85</v>
          </cell>
        </row>
        <row r="154">
          <cell r="A154" t="str">
            <v>관보온(포리마마감)</v>
          </cell>
          <cell r="B154" t="str">
            <v>D 80x50T</v>
          </cell>
          <cell r="C154" t="str">
            <v>M</v>
          </cell>
          <cell r="D154">
            <v>18</v>
          </cell>
        </row>
        <row r="155">
          <cell r="A155" t="str">
            <v>관보온(포리마마감)</v>
          </cell>
          <cell r="B155" t="str">
            <v>D100x50T</v>
          </cell>
          <cell r="C155" t="str">
            <v>M</v>
          </cell>
          <cell r="D155">
            <v>7</v>
          </cell>
        </row>
        <row r="156">
          <cell r="A156" t="str">
            <v>관보온(포리마마감)</v>
          </cell>
          <cell r="B156" t="str">
            <v>D125x50T</v>
          </cell>
          <cell r="C156" t="str">
            <v>M</v>
          </cell>
          <cell r="D156">
            <v>8</v>
          </cell>
        </row>
        <row r="157">
          <cell r="A157" t="str">
            <v>관보온(포리마마감)</v>
          </cell>
          <cell r="B157" t="str">
            <v>D150x50T</v>
          </cell>
          <cell r="C157" t="str">
            <v>M</v>
          </cell>
          <cell r="D157">
            <v>11</v>
          </cell>
        </row>
        <row r="158">
          <cell r="A158" t="str">
            <v>관보온(포리마마감)</v>
          </cell>
          <cell r="B158" t="str">
            <v>D200x50T</v>
          </cell>
          <cell r="C158" t="str">
            <v>M</v>
          </cell>
          <cell r="D158">
            <v>16</v>
          </cell>
        </row>
        <row r="159">
          <cell r="A159" t="str">
            <v>백엘보 (나사)</v>
          </cell>
          <cell r="B159" t="str">
            <v>D 25</v>
          </cell>
          <cell r="C159" t="str">
            <v>EA</v>
          </cell>
          <cell r="D159">
            <v>39</v>
          </cell>
        </row>
        <row r="160">
          <cell r="A160" t="str">
            <v>백엘보 (나사)</v>
          </cell>
          <cell r="B160" t="str">
            <v>D 32</v>
          </cell>
          <cell r="C160" t="str">
            <v>EA</v>
          </cell>
          <cell r="D160">
            <v>3</v>
          </cell>
        </row>
        <row r="161">
          <cell r="A161" t="str">
            <v>백엘보 (나사)</v>
          </cell>
          <cell r="B161" t="str">
            <v>D 40</v>
          </cell>
          <cell r="C161" t="str">
            <v>EA</v>
          </cell>
          <cell r="D161">
            <v>1</v>
          </cell>
        </row>
        <row r="162">
          <cell r="A162" t="str">
            <v>백엘보 (나사)</v>
          </cell>
          <cell r="B162" t="str">
            <v>D 50</v>
          </cell>
          <cell r="C162" t="str">
            <v>EA</v>
          </cell>
          <cell r="D162">
            <v>3</v>
          </cell>
        </row>
        <row r="163">
          <cell r="A163" t="str">
            <v>백엘보 (용접)</v>
          </cell>
          <cell r="B163" t="str">
            <v>D 65</v>
          </cell>
          <cell r="C163" t="str">
            <v>EA</v>
          </cell>
          <cell r="D163">
            <v>9</v>
          </cell>
        </row>
        <row r="164">
          <cell r="A164" t="str">
            <v>백엘보 (용접)</v>
          </cell>
          <cell r="B164" t="str">
            <v>D100</v>
          </cell>
          <cell r="C164" t="str">
            <v>EA</v>
          </cell>
          <cell r="D164">
            <v>4</v>
          </cell>
        </row>
        <row r="165">
          <cell r="A165" t="str">
            <v>백엘보 (용접)</v>
          </cell>
          <cell r="B165" t="str">
            <v>D125</v>
          </cell>
          <cell r="C165" t="str">
            <v>EA</v>
          </cell>
          <cell r="D165">
            <v>18</v>
          </cell>
        </row>
        <row r="166">
          <cell r="A166" t="str">
            <v>백엘보 (용접)</v>
          </cell>
          <cell r="B166" t="str">
            <v>D150</v>
          </cell>
          <cell r="C166" t="str">
            <v>EA</v>
          </cell>
          <cell r="D166">
            <v>21</v>
          </cell>
        </row>
        <row r="167">
          <cell r="A167" t="str">
            <v>백엘보 (용접)</v>
          </cell>
          <cell r="B167" t="str">
            <v>D200</v>
          </cell>
          <cell r="C167" t="str">
            <v>EA</v>
          </cell>
          <cell r="D167">
            <v>28</v>
          </cell>
        </row>
        <row r="168">
          <cell r="A168" t="str">
            <v>백티이 (나사)</v>
          </cell>
          <cell r="B168" t="str">
            <v>D 32</v>
          </cell>
          <cell r="C168" t="str">
            <v>EA</v>
          </cell>
          <cell r="D168">
            <v>1</v>
          </cell>
        </row>
        <row r="169">
          <cell r="A169" t="str">
            <v>백티이 (용접)</v>
          </cell>
          <cell r="B169" t="str">
            <v>D 65</v>
          </cell>
          <cell r="C169" t="str">
            <v>EA</v>
          </cell>
          <cell r="D169">
            <v>2</v>
          </cell>
        </row>
        <row r="170">
          <cell r="A170" t="str">
            <v>백티이 (용접)</v>
          </cell>
          <cell r="B170" t="str">
            <v>D150</v>
          </cell>
          <cell r="C170" t="str">
            <v>EA</v>
          </cell>
          <cell r="D170">
            <v>4</v>
          </cell>
        </row>
        <row r="171">
          <cell r="A171" t="str">
            <v>백티이 (용접)</v>
          </cell>
          <cell r="B171" t="str">
            <v>D200</v>
          </cell>
          <cell r="C171" t="str">
            <v>EA</v>
          </cell>
          <cell r="D171">
            <v>4</v>
          </cell>
        </row>
        <row r="172">
          <cell r="A172" t="str">
            <v>백레듀샤 (용접)</v>
          </cell>
          <cell r="B172" t="str">
            <v>D125</v>
          </cell>
          <cell r="C172" t="str">
            <v>EA</v>
          </cell>
          <cell r="D172">
            <v>4</v>
          </cell>
        </row>
        <row r="173">
          <cell r="A173" t="str">
            <v>백레듀샤 (용접)</v>
          </cell>
          <cell r="B173" t="str">
            <v>D200</v>
          </cell>
          <cell r="C173" t="str">
            <v>EA</v>
          </cell>
          <cell r="D173">
            <v>4</v>
          </cell>
        </row>
        <row r="174">
          <cell r="A174" t="str">
            <v>백유니온 (나사)</v>
          </cell>
          <cell r="B174" t="str">
            <v>D 25</v>
          </cell>
          <cell r="C174" t="str">
            <v>EA</v>
          </cell>
          <cell r="D174">
            <v>1</v>
          </cell>
        </row>
        <row r="175">
          <cell r="A175" t="str">
            <v>백니플 (나사)</v>
          </cell>
          <cell r="B175" t="str">
            <v>D 25</v>
          </cell>
          <cell r="C175" t="str">
            <v>EA</v>
          </cell>
          <cell r="D175">
            <v>1</v>
          </cell>
        </row>
        <row r="176">
          <cell r="A176" t="str">
            <v>흑엘보 (나사)</v>
          </cell>
          <cell r="B176" t="str">
            <v>D 25</v>
          </cell>
          <cell r="C176" t="str">
            <v>EA</v>
          </cell>
          <cell r="D176">
            <v>23</v>
          </cell>
        </row>
        <row r="177">
          <cell r="A177" t="str">
            <v>흑엘보 (나사)</v>
          </cell>
          <cell r="B177" t="str">
            <v>D 32</v>
          </cell>
          <cell r="C177" t="str">
            <v>EA</v>
          </cell>
          <cell r="D177">
            <v>10</v>
          </cell>
        </row>
        <row r="178">
          <cell r="A178" t="str">
            <v>흑엘보 (나사)</v>
          </cell>
          <cell r="B178" t="str">
            <v>D 40</v>
          </cell>
          <cell r="C178" t="str">
            <v>EA</v>
          </cell>
          <cell r="D178">
            <v>13</v>
          </cell>
        </row>
        <row r="179">
          <cell r="A179" t="str">
            <v>흑엘보 (나사)</v>
          </cell>
          <cell r="B179" t="str">
            <v>D 50</v>
          </cell>
          <cell r="C179" t="str">
            <v>EA</v>
          </cell>
          <cell r="D179">
            <v>28</v>
          </cell>
        </row>
        <row r="180">
          <cell r="A180" t="str">
            <v>흑엘보 (용접)</v>
          </cell>
          <cell r="B180" t="str">
            <v>D 80</v>
          </cell>
          <cell r="C180" t="str">
            <v>EA</v>
          </cell>
          <cell r="D180">
            <v>4</v>
          </cell>
        </row>
        <row r="181">
          <cell r="A181" t="str">
            <v>흑엘보 (용접)</v>
          </cell>
          <cell r="B181" t="str">
            <v>D100</v>
          </cell>
          <cell r="C181" t="str">
            <v>EA</v>
          </cell>
          <cell r="D181">
            <v>4</v>
          </cell>
        </row>
        <row r="182">
          <cell r="A182" t="str">
            <v>흑엘보 (용접)</v>
          </cell>
          <cell r="B182" t="str">
            <v>D125</v>
          </cell>
          <cell r="C182" t="str">
            <v>EA</v>
          </cell>
          <cell r="D182">
            <v>4</v>
          </cell>
        </row>
        <row r="183">
          <cell r="A183" t="str">
            <v>흑엘보 (용접)</v>
          </cell>
          <cell r="B183" t="str">
            <v>D150</v>
          </cell>
          <cell r="C183" t="str">
            <v>EA</v>
          </cell>
          <cell r="D183">
            <v>2</v>
          </cell>
        </row>
        <row r="184">
          <cell r="A184" t="str">
            <v>흑엘보 (용접)</v>
          </cell>
          <cell r="B184" t="str">
            <v>D200</v>
          </cell>
          <cell r="C184" t="str">
            <v>EA</v>
          </cell>
          <cell r="D184">
            <v>2</v>
          </cell>
        </row>
        <row r="185">
          <cell r="A185" t="str">
            <v>흑티이 (나사)</v>
          </cell>
          <cell r="B185" t="str">
            <v>D 25</v>
          </cell>
          <cell r="C185" t="str">
            <v>EA</v>
          </cell>
          <cell r="D185">
            <v>1</v>
          </cell>
        </row>
        <row r="186">
          <cell r="A186" t="str">
            <v>흑티이 (나사)</v>
          </cell>
          <cell r="B186" t="str">
            <v>D 32</v>
          </cell>
          <cell r="C186" t="str">
            <v>EA</v>
          </cell>
          <cell r="D186">
            <v>1</v>
          </cell>
        </row>
        <row r="187">
          <cell r="A187" t="str">
            <v>흑티이 (나사)</v>
          </cell>
          <cell r="B187" t="str">
            <v>D 40</v>
          </cell>
          <cell r="C187" t="str">
            <v>EA</v>
          </cell>
          <cell r="D187">
            <v>1</v>
          </cell>
        </row>
        <row r="188">
          <cell r="A188" t="str">
            <v>흑티이 (나사)</v>
          </cell>
          <cell r="B188" t="str">
            <v>D 50</v>
          </cell>
          <cell r="C188" t="str">
            <v>EA</v>
          </cell>
          <cell r="D188">
            <v>5</v>
          </cell>
        </row>
        <row r="189">
          <cell r="A189" t="str">
            <v>흑레듀샤 (나사)</v>
          </cell>
          <cell r="B189" t="str">
            <v>D 40</v>
          </cell>
          <cell r="C189" t="str">
            <v>EA</v>
          </cell>
          <cell r="D189">
            <v>1</v>
          </cell>
        </row>
        <row r="190">
          <cell r="A190" t="str">
            <v>흑레듀샤 (나사)</v>
          </cell>
          <cell r="B190" t="str">
            <v>D 50</v>
          </cell>
          <cell r="C190" t="str">
            <v>EA</v>
          </cell>
          <cell r="D190">
            <v>1</v>
          </cell>
        </row>
        <row r="191">
          <cell r="A191" t="str">
            <v>흑유니온 (나사)</v>
          </cell>
          <cell r="B191" t="str">
            <v>D 40</v>
          </cell>
          <cell r="C191" t="str">
            <v>EA</v>
          </cell>
          <cell r="D191">
            <v>1</v>
          </cell>
        </row>
        <row r="192">
          <cell r="A192" t="str">
            <v>흑유니온 (나사)</v>
          </cell>
          <cell r="B192" t="str">
            <v>D 50</v>
          </cell>
          <cell r="C192" t="str">
            <v>EA</v>
          </cell>
          <cell r="D192">
            <v>4</v>
          </cell>
        </row>
        <row r="193">
          <cell r="A193" t="str">
            <v>흑캡 (나사)</v>
          </cell>
          <cell r="B193" t="str">
            <v>D 32</v>
          </cell>
          <cell r="C193" t="str">
            <v>EA</v>
          </cell>
          <cell r="D193">
            <v>1</v>
          </cell>
        </row>
        <row r="194">
          <cell r="A194" t="str">
            <v>흑니플 (나사)</v>
          </cell>
          <cell r="B194" t="str">
            <v>D 40</v>
          </cell>
          <cell r="C194" t="str">
            <v>EA</v>
          </cell>
          <cell r="D194">
            <v>1</v>
          </cell>
        </row>
        <row r="195">
          <cell r="A195" t="str">
            <v>흑니플 (나사)</v>
          </cell>
          <cell r="B195" t="str">
            <v>D 50</v>
          </cell>
          <cell r="C195" t="str">
            <v>EA</v>
          </cell>
          <cell r="D195">
            <v>4</v>
          </cell>
        </row>
        <row r="196">
          <cell r="A196" t="str">
            <v>동엘보</v>
          </cell>
          <cell r="B196" t="str">
            <v>D 20</v>
          </cell>
          <cell r="C196" t="str">
            <v>EA</v>
          </cell>
          <cell r="D196">
            <v>4</v>
          </cell>
        </row>
        <row r="197">
          <cell r="A197" t="str">
            <v>동엘보</v>
          </cell>
          <cell r="B197" t="str">
            <v>D 25</v>
          </cell>
          <cell r="C197" t="str">
            <v>EA</v>
          </cell>
          <cell r="D197">
            <v>14</v>
          </cell>
        </row>
        <row r="198">
          <cell r="A198" t="str">
            <v>동엘보</v>
          </cell>
          <cell r="B198" t="str">
            <v>D 32</v>
          </cell>
          <cell r="C198" t="str">
            <v>EA</v>
          </cell>
          <cell r="D198">
            <v>15</v>
          </cell>
        </row>
        <row r="199">
          <cell r="A199" t="str">
            <v>동엘보</v>
          </cell>
          <cell r="B199" t="str">
            <v>D 40</v>
          </cell>
          <cell r="C199" t="str">
            <v>EA</v>
          </cell>
          <cell r="D199">
            <v>14</v>
          </cell>
        </row>
        <row r="200">
          <cell r="A200" t="str">
            <v>동엘보</v>
          </cell>
          <cell r="B200" t="str">
            <v>D 50</v>
          </cell>
          <cell r="C200" t="str">
            <v>EA</v>
          </cell>
          <cell r="D200">
            <v>42</v>
          </cell>
        </row>
        <row r="201">
          <cell r="A201" t="str">
            <v>동엘보</v>
          </cell>
          <cell r="B201" t="str">
            <v>D 65</v>
          </cell>
          <cell r="C201" t="str">
            <v>EA</v>
          </cell>
          <cell r="D201">
            <v>21</v>
          </cell>
        </row>
        <row r="202">
          <cell r="A202" t="str">
            <v>동엘보</v>
          </cell>
          <cell r="B202" t="str">
            <v>D 80</v>
          </cell>
          <cell r="C202" t="str">
            <v>EA</v>
          </cell>
          <cell r="D202">
            <v>30</v>
          </cell>
        </row>
        <row r="203">
          <cell r="A203" t="str">
            <v>동엘보</v>
          </cell>
          <cell r="B203" t="str">
            <v>D100</v>
          </cell>
          <cell r="C203" t="str">
            <v>EA</v>
          </cell>
          <cell r="D203">
            <v>68</v>
          </cell>
        </row>
        <row r="204">
          <cell r="A204" t="str">
            <v>동엘보</v>
          </cell>
          <cell r="B204" t="str">
            <v>D150</v>
          </cell>
          <cell r="C204" t="str">
            <v>EA</v>
          </cell>
          <cell r="D204">
            <v>49</v>
          </cell>
        </row>
        <row r="205">
          <cell r="A205" t="str">
            <v>동엘보</v>
          </cell>
          <cell r="B205" t="str">
            <v>D200</v>
          </cell>
          <cell r="C205" t="str">
            <v>EA</v>
          </cell>
          <cell r="D205">
            <v>28</v>
          </cell>
        </row>
        <row r="206">
          <cell r="A206" t="str">
            <v>동티이</v>
          </cell>
          <cell r="B206" t="str">
            <v>D 32</v>
          </cell>
          <cell r="C206" t="str">
            <v>EA</v>
          </cell>
          <cell r="D206">
            <v>1</v>
          </cell>
        </row>
        <row r="207">
          <cell r="A207" t="str">
            <v>동티이</v>
          </cell>
          <cell r="B207" t="str">
            <v>D 40</v>
          </cell>
          <cell r="C207" t="str">
            <v>EA</v>
          </cell>
          <cell r="D207">
            <v>1</v>
          </cell>
        </row>
        <row r="208">
          <cell r="A208" t="str">
            <v>동티이</v>
          </cell>
          <cell r="B208" t="str">
            <v>D 50</v>
          </cell>
          <cell r="C208" t="str">
            <v>EA</v>
          </cell>
          <cell r="D208">
            <v>17</v>
          </cell>
        </row>
        <row r="209">
          <cell r="A209" t="str">
            <v>동티이</v>
          </cell>
          <cell r="B209" t="str">
            <v>D 65</v>
          </cell>
          <cell r="C209" t="str">
            <v>EA</v>
          </cell>
          <cell r="D209">
            <v>5</v>
          </cell>
        </row>
        <row r="210">
          <cell r="A210" t="str">
            <v>동티이</v>
          </cell>
          <cell r="B210" t="str">
            <v>D 80</v>
          </cell>
          <cell r="C210" t="str">
            <v>EA</v>
          </cell>
          <cell r="D210">
            <v>5</v>
          </cell>
        </row>
        <row r="211">
          <cell r="A211" t="str">
            <v>동티이</v>
          </cell>
          <cell r="B211" t="str">
            <v>D100</v>
          </cell>
          <cell r="C211" t="str">
            <v>EA</v>
          </cell>
          <cell r="D211">
            <v>17</v>
          </cell>
        </row>
        <row r="212">
          <cell r="A212" t="str">
            <v>동티이</v>
          </cell>
          <cell r="B212" t="str">
            <v>D150</v>
          </cell>
          <cell r="C212" t="str">
            <v>EA</v>
          </cell>
          <cell r="D212">
            <v>4</v>
          </cell>
        </row>
        <row r="213">
          <cell r="A213" t="str">
            <v>동티이</v>
          </cell>
          <cell r="B213" t="str">
            <v>D200</v>
          </cell>
          <cell r="C213" t="str">
            <v>EA</v>
          </cell>
          <cell r="D213">
            <v>4</v>
          </cell>
        </row>
        <row r="214">
          <cell r="A214" t="str">
            <v>동레듀샤</v>
          </cell>
          <cell r="B214" t="str">
            <v>D 40</v>
          </cell>
          <cell r="C214" t="str">
            <v>EA</v>
          </cell>
          <cell r="D214">
            <v>1</v>
          </cell>
        </row>
        <row r="215">
          <cell r="A215" t="str">
            <v>동레듀샤</v>
          </cell>
          <cell r="B215" t="str">
            <v>D 50</v>
          </cell>
          <cell r="C215" t="str">
            <v>EA</v>
          </cell>
          <cell r="D215">
            <v>5</v>
          </cell>
        </row>
        <row r="216">
          <cell r="A216" t="str">
            <v>동레듀샤</v>
          </cell>
          <cell r="B216" t="str">
            <v>D 80</v>
          </cell>
          <cell r="C216" t="str">
            <v>EA</v>
          </cell>
          <cell r="D216">
            <v>1</v>
          </cell>
        </row>
        <row r="217">
          <cell r="A217" t="str">
            <v>동레듀샤</v>
          </cell>
          <cell r="B217" t="str">
            <v>D100</v>
          </cell>
          <cell r="C217" t="str">
            <v>EA</v>
          </cell>
          <cell r="D217">
            <v>6</v>
          </cell>
        </row>
        <row r="218">
          <cell r="A218" t="str">
            <v>동레듀샤</v>
          </cell>
          <cell r="B218" t="str">
            <v>D150</v>
          </cell>
          <cell r="C218" t="str">
            <v>EA</v>
          </cell>
          <cell r="D218">
            <v>4</v>
          </cell>
        </row>
        <row r="219">
          <cell r="A219" t="str">
            <v>동레듀샤</v>
          </cell>
          <cell r="B219" t="str">
            <v>D200</v>
          </cell>
          <cell r="C219" t="str">
            <v>EA</v>
          </cell>
          <cell r="D219">
            <v>4</v>
          </cell>
        </row>
        <row r="220">
          <cell r="A220" t="str">
            <v>동유니온 (C*M)</v>
          </cell>
          <cell r="B220" t="str">
            <v>D 20</v>
          </cell>
          <cell r="C220" t="str">
            <v>EA</v>
          </cell>
          <cell r="D220">
            <v>2</v>
          </cell>
        </row>
        <row r="221">
          <cell r="A221" t="str">
            <v>동유니온 (C*M)</v>
          </cell>
          <cell r="B221" t="str">
            <v>D 25</v>
          </cell>
          <cell r="C221" t="str">
            <v>EA</v>
          </cell>
          <cell r="D221">
            <v>2</v>
          </cell>
        </row>
        <row r="222">
          <cell r="A222" t="str">
            <v>동유니온 (C*M)</v>
          </cell>
          <cell r="B222" t="str">
            <v>D 32</v>
          </cell>
          <cell r="C222" t="str">
            <v>EA</v>
          </cell>
          <cell r="D222">
            <v>1</v>
          </cell>
        </row>
        <row r="223">
          <cell r="A223" t="str">
            <v>동유니온 (C*M)</v>
          </cell>
          <cell r="B223" t="str">
            <v>D 40</v>
          </cell>
          <cell r="C223" t="str">
            <v>EA</v>
          </cell>
          <cell r="D223">
            <v>3</v>
          </cell>
        </row>
        <row r="224">
          <cell r="A224" t="str">
            <v>동유니온 (C*M)</v>
          </cell>
          <cell r="B224" t="str">
            <v>D 50</v>
          </cell>
          <cell r="C224" t="str">
            <v>EA</v>
          </cell>
          <cell r="D224">
            <v>16</v>
          </cell>
        </row>
        <row r="225">
          <cell r="A225" t="str">
            <v>황동아답타 (C*M)</v>
          </cell>
          <cell r="B225" t="str">
            <v>D 20</v>
          </cell>
          <cell r="C225" t="str">
            <v>EA</v>
          </cell>
          <cell r="D225">
            <v>9</v>
          </cell>
        </row>
        <row r="226">
          <cell r="A226" t="str">
            <v>황동아답타 (C*M)</v>
          </cell>
          <cell r="B226" t="str">
            <v>D 25</v>
          </cell>
          <cell r="C226" t="str">
            <v>EA</v>
          </cell>
          <cell r="D226">
            <v>14</v>
          </cell>
        </row>
        <row r="227">
          <cell r="A227" t="str">
            <v>황동아답타 (C*M)</v>
          </cell>
          <cell r="B227" t="str">
            <v>D 32</v>
          </cell>
          <cell r="C227" t="str">
            <v>EA</v>
          </cell>
          <cell r="D227">
            <v>1</v>
          </cell>
        </row>
        <row r="228">
          <cell r="A228" t="str">
            <v>황동아답타 (C*M)</v>
          </cell>
          <cell r="B228" t="str">
            <v>D 40</v>
          </cell>
          <cell r="C228" t="str">
            <v>EA</v>
          </cell>
          <cell r="D228">
            <v>3</v>
          </cell>
        </row>
        <row r="229">
          <cell r="A229" t="str">
            <v>황동아답타 (C*M)</v>
          </cell>
          <cell r="B229" t="str">
            <v>D 50</v>
          </cell>
          <cell r="C229" t="str">
            <v>EA</v>
          </cell>
          <cell r="D229">
            <v>26</v>
          </cell>
        </row>
        <row r="230">
          <cell r="A230" t="str">
            <v>동소켓</v>
          </cell>
          <cell r="B230" t="str">
            <v>D 25</v>
          </cell>
          <cell r="C230" t="str">
            <v>EA</v>
          </cell>
          <cell r="D230">
            <v>3</v>
          </cell>
        </row>
        <row r="231">
          <cell r="A231" t="str">
            <v>동소켓</v>
          </cell>
          <cell r="B231" t="str">
            <v>D 40</v>
          </cell>
          <cell r="C231" t="str">
            <v>EA</v>
          </cell>
          <cell r="D231">
            <v>6</v>
          </cell>
        </row>
        <row r="232">
          <cell r="A232" t="str">
            <v>동소켓</v>
          </cell>
          <cell r="B232" t="str">
            <v>D 50</v>
          </cell>
          <cell r="C232" t="str">
            <v>EA</v>
          </cell>
          <cell r="D232">
            <v>11</v>
          </cell>
        </row>
        <row r="233">
          <cell r="A233" t="str">
            <v>동소켓</v>
          </cell>
          <cell r="B233" t="str">
            <v>D 65</v>
          </cell>
          <cell r="C233" t="str">
            <v>EA</v>
          </cell>
          <cell r="D233">
            <v>3</v>
          </cell>
        </row>
        <row r="234">
          <cell r="A234" t="str">
            <v>동소켓</v>
          </cell>
          <cell r="B234" t="str">
            <v>D 80</v>
          </cell>
          <cell r="C234" t="str">
            <v>EA</v>
          </cell>
          <cell r="D234">
            <v>9</v>
          </cell>
        </row>
        <row r="235">
          <cell r="A235" t="str">
            <v>동소켓</v>
          </cell>
          <cell r="B235" t="str">
            <v>D100</v>
          </cell>
          <cell r="C235" t="str">
            <v>EA</v>
          </cell>
          <cell r="D235">
            <v>14</v>
          </cell>
        </row>
        <row r="236">
          <cell r="A236" t="str">
            <v>동소켓</v>
          </cell>
          <cell r="B236" t="str">
            <v>D150</v>
          </cell>
          <cell r="C236" t="str">
            <v>EA</v>
          </cell>
          <cell r="D236">
            <v>8</v>
          </cell>
        </row>
        <row r="237">
          <cell r="A237" t="str">
            <v>동소켓</v>
          </cell>
          <cell r="B237" t="str">
            <v>D200</v>
          </cell>
          <cell r="C237" t="str">
            <v>EA</v>
          </cell>
          <cell r="D237">
            <v>2</v>
          </cell>
        </row>
        <row r="238">
          <cell r="A238" t="str">
            <v>동캡</v>
          </cell>
          <cell r="B238" t="str">
            <v>D 32</v>
          </cell>
          <cell r="C238" t="str">
            <v>EA</v>
          </cell>
          <cell r="D238">
            <v>1</v>
          </cell>
        </row>
        <row r="239">
          <cell r="A239" t="str">
            <v>동캡</v>
          </cell>
          <cell r="B239" t="str">
            <v>D 50</v>
          </cell>
          <cell r="C239" t="str">
            <v>EA</v>
          </cell>
          <cell r="D239">
            <v>1</v>
          </cell>
        </row>
        <row r="240">
          <cell r="A240" t="str">
            <v>동니플</v>
          </cell>
          <cell r="B240" t="str">
            <v>D 50</v>
          </cell>
          <cell r="C240" t="str">
            <v>EA</v>
          </cell>
          <cell r="D240">
            <v>8</v>
          </cell>
        </row>
        <row r="241">
          <cell r="A241" t="str">
            <v>강관용접</v>
          </cell>
          <cell r="B241" t="str">
            <v>D 65</v>
          </cell>
          <cell r="C241" t="str">
            <v>개소</v>
          </cell>
          <cell r="D241">
            <v>24</v>
          </cell>
        </row>
        <row r="242">
          <cell r="A242" t="str">
            <v>강관용접</v>
          </cell>
          <cell r="B242" t="str">
            <v>D 80</v>
          </cell>
          <cell r="C242" t="str">
            <v>개소</v>
          </cell>
          <cell r="D242">
            <v>8</v>
          </cell>
        </row>
        <row r="243">
          <cell r="A243" t="str">
            <v>강관용접</v>
          </cell>
          <cell r="B243" t="str">
            <v>D100</v>
          </cell>
          <cell r="C243" t="str">
            <v>개소</v>
          </cell>
          <cell r="D243">
            <v>16</v>
          </cell>
        </row>
        <row r="244">
          <cell r="A244" t="str">
            <v>강관용접</v>
          </cell>
          <cell r="B244" t="str">
            <v>D125</v>
          </cell>
          <cell r="C244" t="str">
            <v>개소</v>
          </cell>
          <cell r="D244">
            <v>40</v>
          </cell>
        </row>
        <row r="245">
          <cell r="A245" t="str">
            <v>강관용접</v>
          </cell>
          <cell r="B245" t="str">
            <v>D150</v>
          </cell>
          <cell r="C245" t="str">
            <v>개소</v>
          </cell>
          <cell r="D245">
            <v>58</v>
          </cell>
        </row>
        <row r="246">
          <cell r="A246" t="str">
            <v>강관용접</v>
          </cell>
          <cell r="B246" t="str">
            <v>D200</v>
          </cell>
          <cell r="C246" t="str">
            <v>개소</v>
          </cell>
          <cell r="D246">
            <v>68</v>
          </cell>
        </row>
        <row r="247">
          <cell r="A247" t="str">
            <v>동관용접</v>
          </cell>
          <cell r="B247" t="str">
            <v>D 20</v>
          </cell>
          <cell r="C247" t="str">
            <v>개소</v>
          </cell>
          <cell r="D247">
            <v>19</v>
          </cell>
        </row>
        <row r="248">
          <cell r="A248" t="str">
            <v>동관용접</v>
          </cell>
          <cell r="B248" t="str">
            <v>D 25</v>
          </cell>
          <cell r="C248" t="str">
            <v>개소</v>
          </cell>
          <cell r="D248">
            <v>50</v>
          </cell>
        </row>
        <row r="249">
          <cell r="A249" t="str">
            <v>동관용접</v>
          </cell>
          <cell r="B249" t="str">
            <v>D 32</v>
          </cell>
          <cell r="C249" t="str">
            <v>개소</v>
          </cell>
          <cell r="D249">
            <v>36</v>
          </cell>
        </row>
        <row r="250">
          <cell r="A250" t="str">
            <v>동관용접</v>
          </cell>
          <cell r="B250" t="str">
            <v>D 40</v>
          </cell>
          <cell r="C250" t="str">
            <v>개소</v>
          </cell>
          <cell r="D250">
            <v>51</v>
          </cell>
        </row>
        <row r="251">
          <cell r="A251" t="str">
            <v>동관용접</v>
          </cell>
          <cell r="B251" t="str">
            <v>D 50</v>
          </cell>
          <cell r="C251" t="str">
            <v>개소</v>
          </cell>
          <cell r="D251">
            <v>210</v>
          </cell>
        </row>
        <row r="252">
          <cell r="A252" t="str">
            <v>동관용접</v>
          </cell>
          <cell r="B252" t="str">
            <v>D 65</v>
          </cell>
          <cell r="C252" t="str">
            <v>개소</v>
          </cell>
          <cell r="D252">
            <v>63</v>
          </cell>
        </row>
        <row r="253">
          <cell r="A253" t="str">
            <v>동관용접</v>
          </cell>
          <cell r="B253" t="str">
            <v>D 80</v>
          </cell>
          <cell r="C253" t="str">
            <v>개소</v>
          </cell>
          <cell r="D253">
            <v>95</v>
          </cell>
        </row>
        <row r="254">
          <cell r="A254" t="str">
            <v>동관용접</v>
          </cell>
          <cell r="B254" t="str">
            <v>D100</v>
          </cell>
          <cell r="C254" t="str">
            <v>개소</v>
          </cell>
          <cell r="D254">
            <v>227</v>
          </cell>
        </row>
        <row r="255">
          <cell r="A255" t="str">
            <v>동관용접</v>
          </cell>
          <cell r="B255" t="str">
            <v>D150</v>
          </cell>
          <cell r="C255" t="str">
            <v>개소</v>
          </cell>
          <cell r="D255">
            <v>138</v>
          </cell>
        </row>
        <row r="256">
          <cell r="A256" t="str">
            <v>동관용접</v>
          </cell>
          <cell r="B256" t="str">
            <v>D200</v>
          </cell>
          <cell r="C256" t="str">
            <v>개소</v>
          </cell>
          <cell r="D256">
            <v>80</v>
          </cell>
        </row>
        <row r="257">
          <cell r="A257" t="str">
            <v>맹후렌지 (10KG)</v>
          </cell>
          <cell r="B257" t="str">
            <v>D 65</v>
          </cell>
          <cell r="C257" t="str">
            <v>EA</v>
          </cell>
          <cell r="D257">
            <v>1</v>
          </cell>
        </row>
        <row r="258">
          <cell r="A258" t="str">
            <v>맹후렌지 (10KG)</v>
          </cell>
          <cell r="B258" t="str">
            <v>D100</v>
          </cell>
          <cell r="C258" t="str">
            <v>EA</v>
          </cell>
          <cell r="D258">
            <v>2</v>
          </cell>
        </row>
        <row r="259">
          <cell r="A259" t="str">
            <v>맹후렌지 (10KG)</v>
          </cell>
          <cell r="B259" t="str">
            <v>D150</v>
          </cell>
          <cell r="C259" t="str">
            <v>EA</v>
          </cell>
          <cell r="D259">
            <v>1</v>
          </cell>
        </row>
        <row r="260">
          <cell r="A260" t="str">
            <v>철합후렌지접합</v>
          </cell>
          <cell r="B260" t="str">
            <v>D 25</v>
          </cell>
          <cell r="C260" t="str">
            <v>개소</v>
          </cell>
          <cell r="D260">
            <v>4</v>
          </cell>
        </row>
        <row r="261">
          <cell r="A261" t="str">
            <v>철합후렌지접합</v>
          </cell>
          <cell r="B261" t="str">
            <v>D 40</v>
          </cell>
          <cell r="C261" t="str">
            <v>개소</v>
          </cell>
          <cell r="D261">
            <v>4</v>
          </cell>
        </row>
        <row r="262">
          <cell r="A262" t="str">
            <v>철합후렌지접합</v>
          </cell>
          <cell r="B262" t="str">
            <v>D 50</v>
          </cell>
          <cell r="C262" t="str">
            <v>개소</v>
          </cell>
          <cell r="D262">
            <v>8</v>
          </cell>
        </row>
        <row r="263">
          <cell r="A263" t="str">
            <v>철합후렌지접합</v>
          </cell>
          <cell r="B263" t="str">
            <v>D 65</v>
          </cell>
          <cell r="C263" t="str">
            <v>개소</v>
          </cell>
          <cell r="D263">
            <v>20</v>
          </cell>
        </row>
        <row r="264">
          <cell r="A264" t="str">
            <v>철합후렌지접합</v>
          </cell>
          <cell r="B264" t="str">
            <v>D 80</v>
          </cell>
          <cell r="C264" t="str">
            <v>개소</v>
          </cell>
          <cell r="D264">
            <v>4</v>
          </cell>
        </row>
        <row r="265">
          <cell r="A265" t="str">
            <v>철합후렌지접합</v>
          </cell>
          <cell r="B265" t="str">
            <v>D100</v>
          </cell>
          <cell r="C265" t="str">
            <v>개소</v>
          </cell>
          <cell r="D265">
            <v>6</v>
          </cell>
        </row>
        <row r="266">
          <cell r="A266" t="str">
            <v>철합후렌지접합</v>
          </cell>
          <cell r="B266" t="str">
            <v>D125</v>
          </cell>
          <cell r="C266" t="str">
            <v>개소</v>
          </cell>
          <cell r="D266">
            <v>38</v>
          </cell>
        </row>
        <row r="267">
          <cell r="A267" t="str">
            <v>철합후렌지접합</v>
          </cell>
          <cell r="B267" t="str">
            <v>D150</v>
          </cell>
          <cell r="C267" t="str">
            <v>개소</v>
          </cell>
          <cell r="D267">
            <v>6</v>
          </cell>
        </row>
        <row r="268">
          <cell r="A268" t="str">
            <v>철합후렌지접합</v>
          </cell>
          <cell r="B268" t="str">
            <v>D200</v>
          </cell>
          <cell r="C268" t="str">
            <v>개소</v>
          </cell>
          <cell r="D268">
            <v>38</v>
          </cell>
        </row>
        <row r="269">
          <cell r="A269" t="str">
            <v>동절연합후렌지접합</v>
          </cell>
          <cell r="B269" t="str">
            <v>D 50</v>
          </cell>
          <cell r="C269" t="str">
            <v>개소</v>
          </cell>
          <cell r="D269">
            <v>36</v>
          </cell>
        </row>
        <row r="270">
          <cell r="A270" t="str">
            <v>동절연합후렌지접합</v>
          </cell>
          <cell r="B270" t="str">
            <v>D 65</v>
          </cell>
          <cell r="C270" t="str">
            <v>개소</v>
          </cell>
          <cell r="D270">
            <v>25</v>
          </cell>
        </row>
        <row r="271">
          <cell r="A271" t="str">
            <v>동절연합후렌지접합</v>
          </cell>
          <cell r="B271" t="str">
            <v>D 80</v>
          </cell>
          <cell r="C271" t="str">
            <v>개소</v>
          </cell>
          <cell r="D271">
            <v>10</v>
          </cell>
        </row>
        <row r="272">
          <cell r="A272" t="str">
            <v>동절연합후렌지접합</v>
          </cell>
          <cell r="B272" t="str">
            <v>D100</v>
          </cell>
          <cell r="C272" t="str">
            <v>개소</v>
          </cell>
          <cell r="D272">
            <v>88</v>
          </cell>
        </row>
        <row r="273">
          <cell r="A273" t="str">
            <v>동절연합후렌지접합</v>
          </cell>
          <cell r="B273" t="str">
            <v>D125</v>
          </cell>
          <cell r="C273" t="str">
            <v>개소</v>
          </cell>
          <cell r="D273">
            <v>4</v>
          </cell>
        </row>
        <row r="274">
          <cell r="A274" t="str">
            <v>동절연합후렌지접합</v>
          </cell>
          <cell r="B274" t="str">
            <v>D150</v>
          </cell>
          <cell r="C274" t="str">
            <v>개소</v>
          </cell>
          <cell r="D274">
            <v>55</v>
          </cell>
        </row>
        <row r="275">
          <cell r="A275" t="str">
            <v>동절연합후렌지접합</v>
          </cell>
          <cell r="B275" t="str">
            <v>D200</v>
          </cell>
          <cell r="C275" t="str">
            <v>개소</v>
          </cell>
          <cell r="D275">
            <v>42</v>
          </cell>
        </row>
        <row r="276">
          <cell r="A276" t="str">
            <v>STS 조후렌지접합</v>
          </cell>
          <cell r="B276" t="str">
            <v>D150</v>
          </cell>
          <cell r="C276" t="str">
            <v>개소</v>
          </cell>
          <cell r="D276">
            <v>2</v>
          </cell>
        </row>
        <row r="277">
          <cell r="A277" t="str">
            <v>볼밸브 (황동)</v>
          </cell>
          <cell r="B277" t="str">
            <v>D 20</v>
          </cell>
          <cell r="C277" t="str">
            <v>EA</v>
          </cell>
          <cell r="D277">
            <v>9</v>
          </cell>
        </row>
        <row r="278">
          <cell r="A278" t="str">
            <v>볼밸브 (황동)</v>
          </cell>
          <cell r="B278" t="str">
            <v>D 25</v>
          </cell>
          <cell r="C278" t="str">
            <v>EA</v>
          </cell>
          <cell r="D278">
            <v>44</v>
          </cell>
        </row>
        <row r="279">
          <cell r="A279" t="str">
            <v>볼밸브 (황동)</v>
          </cell>
          <cell r="B279" t="str">
            <v>D 32</v>
          </cell>
          <cell r="C279" t="str">
            <v>EA</v>
          </cell>
          <cell r="D279">
            <v>3</v>
          </cell>
        </row>
        <row r="280">
          <cell r="A280" t="str">
            <v>볼밸브 (황동)</v>
          </cell>
          <cell r="B280" t="str">
            <v>D 40</v>
          </cell>
          <cell r="C280" t="str">
            <v>EA</v>
          </cell>
          <cell r="D280">
            <v>4</v>
          </cell>
        </row>
        <row r="281">
          <cell r="A281" t="str">
            <v>볼밸브 (황동)</v>
          </cell>
          <cell r="B281" t="str">
            <v>D 50</v>
          </cell>
          <cell r="C281" t="str">
            <v>EA</v>
          </cell>
          <cell r="D281">
            <v>18</v>
          </cell>
        </row>
        <row r="282">
          <cell r="A282" t="str">
            <v>주철게이트밸브</v>
          </cell>
          <cell r="B282" t="str">
            <v>D 65  (10KG)</v>
          </cell>
          <cell r="C282" t="str">
            <v>EA</v>
          </cell>
          <cell r="D282">
            <v>3</v>
          </cell>
        </row>
        <row r="283">
          <cell r="A283" t="str">
            <v>주철게이트밸브</v>
          </cell>
          <cell r="B283" t="str">
            <v>D 80  (10KG)</v>
          </cell>
          <cell r="C283" t="str">
            <v>EA</v>
          </cell>
          <cell r="D283">
            <v>1</v>
          </cell>
        </row>
        <row r="284">
          <cell r="A284" t="str">
            <v>주철게이트밸브</v>
          </cell>
          <cell r="B284" t="str">
            <v>D100  (10KG)</v>
          </cell>
          <cell r="C284" t="str">
            <v>EA</v>
          </cell>
          <cell r="D284">
            <v>2</v>
          </cell>
        </row>
        <row r="285">
          <cell r="A285" t="str">
            <v>청동글로브밸브</v>
          </cell>
          <cell r="B285" t="str">
            <v>D 25  (10KG)</v>
          </cell>
          <cell r="C285" t="str">
            <v>EA</v>
          </cell>
          <cell r="D285">
            <v>2</v>
          </cell>
        </row>
        <row r="286">
          <cell r="A286" t="str">
            <v>청동글로브밸브</v>
          </cell>
          <cell r="B286" t="str">
            <v>D 40  (10KG)</v>
          </cell>
          <cell r="C286" t="str">
            <v>EA</v>
          </cell>
          <cell r="D286">
            <v>2</v>
          </cell>
        </row>
        <row r="287">
          <cell r="A287" t="str">
            <v>청동글로브밸브</v>
          </cell>
          <cell r="B287" t="str">
            <v>D 50  (10KG)</v>
          </cell>
          <cell r="C287" t="str">
            <v>EA</v>
          </cell>
          <cell r="D287">
            <v>4</v>
          </cell>
        </row>
        <row r="288">
          <cell r="A288" t="str">
            <v>주철글로브밸브</v>
          </cell>
          <cell r="B288" t="str">
            <v>D 65  (10KG)</v>
          </cell>
          <cell r="C288" t="str">
            <v>EA</v>
          </cell>
          <cell r="D288">
            <v>3</v>
          </cell>
        </row>
        <row r="289">
          <cell r="A289" t="str">
            <v>주철글로브밸브</v>
          </cell>
          <cell r="B289" t="str">
            <v>D 80  (10KG)</v>
          </cell>
          <cell r="C289" t="str">
            <v>EA</v>
          </cell>
          <cell r="D289">
            <v>1</v>
          </cell>
        </row>
        <row r="290">
          <cell r="A290" t="str">
            <v>주철글로브밸브</v>
          </cell>
          <cell r="B290" t="str">
            <v>D150  (10KG)</v>
          </cell>
          <cell r="C290" t="str">
            <v>EA</v>
          </cell>
          <cell r="D290">
            <v>1</v>
          </cell>
        </row>
        <row r="291">
          <cell r="A291" t="str">
            <v>주철글로브밸브</v>
          </cell>
          <cell r="B291" t="str">
            <v>D200  (10KG)</v>
          </cell>
          <cell r="C291" t="str">
            <v>EA</v>
          </cell>
          <cell r="D291">
            <v>1</v>
          </cell>
        </row>
        <row r="292">
          <cell r="A292" t="str">
            <v>버터플라이밸브 (레바)</v>
          </cell>
          <cell r="B292" t="str">
            <v>D 65  (10KG)</v>
          </cell>
          <cell r="C292" t="str">
            <v>EA</v>
          </cell>
          <cell r="D292">
            <v>5</v>
          </cell>
        </row>
        <row r="293">
          <cell r="A293" t="str">
            <v>버터플라이밸브 (레바)</v>
          </cell>
          <cell r="B293" t="str">
            <v>D 80  (10KG)</v>
          </cell>
          <cell r="C293" t="str">
            <v>EA</v>
          </cell>
          <cell r="D293">
            <v>4</v>
          </cell>
        </row>
        <row r="294">
          <cell r="A294" t="str">
            <v>버터플라이밸브 (레바)</v>
          </cell>
          <cell r="B294" t="str">
            <v>D100  (10KG)</v>
          </cell>
          <cell r="C294" t="str">
            <v>EA</v>
          </cell>
          <cell r="D294">
            <v>16</v>
          </cell>
        </row>
        <row r="295">
          <cell r="A295" t="str">
            <v>버터플라이밸브 (레바)</v>
          </cell>
          <cell r="B295" t="str">
            <v>D125  (10KG)</v>
          </cell>
          <cell r="C295" t="str">
            <v>EA</v>
          </cell>
          <cell r="D295">
            <v>4</v>
          </cell>
        </row>
        <row r="296">
          <cell r="A296" t="str">
            <v>버터플라이밸브 (기어)</v>
          </cell>
          <cell r="B296" t="str">
            <v>D100  (10KG)</v>
          </cell>
          <cell r="C296" t="str">
            <v>EA</v>
          </cell>
          <cell r="D296">
            <v>8</v>
          </cell>
        </row>
        <row r="297">
          <cell r="A297" t="str">
            <v>버터플라이밸브 (기어)</v>
          </cell>
          <cell r="B297" t="str">
            <v>D125  (10KG)</v>
          </cell>
          <cell r="C297" t="str">
            <v>EA</v>
          </cell>
          <cell r="D297">
            <v>6</v>
          </cell>
        </row>
        <row r="298">
          <cell r="A298" t="str">
            <v>버터플라이밸브 (기어)</v>
          </cell>
          <cell r="B298" t="str">
            <v>D150  (10KG)</v>
          </cell>
          <cell r="C298" t="str">
            <v>EA</v>
          </cell>
          <cell r="D298">
            <v>16</v>
          </cell>
        </row>
        <row r="299">
          <cell r="A299" t="str">
            <v>버터플라이밸브 (기어)</v>
          </cell>
          <cell r="B299" t="str">
            <v>D200  (10KG)</v>
          </cell>
          <cell r="C299" t="str">
            <v>EA</v>
          </cell>
          <cell r="D299">
            <v>18</v>
          </cell>
        </row>
        <row r="300">
          <cell r="A300" t="str">
            <v>청동체크밸브</v>
          </cell>
          <cell r="B300" t="str">
            <v>D 25  (10KG)</v>
          </cell>
          <cell r="C300" t="str">
            <v>EA</v>
          </cell>
          <cell r="D300">
            <v>1</v>
          </cell>
        </row>
        <row r="301">
          <cell r="A301" t="str">
            <v>청동체크밸브</v>
          </cell>
          <cell r="B301" t="str">
            <v>D 32  (10KG)</v>
          </cell>
          <cell r="C301" t="str">
            <v>EA</v>
          </cell>
          <cell r="D301">
            <v>4</v>
          </cell>
        </row>
        <row r="302">
          <cell r="A302" t="str">
            <v>청동체크밸브</v>
          </cell>
          <cell r="B302" t="str">
            <v>D 50  (10KG)</v>
          </cell>
          <cell r="C302" t="str">
            <v>EA</v>
          </cell>
          <cell r="D302">
            <v>4</v>
          </cell>
        </row>
        <row r="303">
          <cell r="A303" t="str">
            <v>주철체크밸브</v>
          </cell>
          <cell r="B303" t="str">
            <v>D 65  (10KG)</v>
          </cell>
          <cell r="C303" t="str">
            <v>EA</v>
          </cell>
          <cell r="D303">
            <v>3</v>
          </cell>
        </row>
        <row r="304">
          <cell r="A304" t="str">
            <v>주철체크밸브</v>
          </cell>
          <cell r="B304" t="str">
            <v>D 80  (10KG)</v>
          </cell>
          <cell r="C304" t="str">
            <v>EA</v>
          </cell>
          <cell r="D304">
            <v>1</v>
          </cell>
        </row>
        <row r="305">
          <cell r="A305" t="str">
            <v>주철체크밸브</v>
          </cell>
          <cell r="B305" t="str">
            <v>D100  (10KG)</v>
          </cell>
          <cell r="C305" t="str">
            <v>EA</v>
          </cell>
          <cell r="D305">
            <v>3</v>
          </cell>
        </row>
        <row r="306">
          <cell r="A306" t="str">
            <v>스모렌스키체크밸브</v>
          </cell>
          <cell r="B306" t="str">
            <v>D100  (10KG)</v>
          </cell>
          <cell r="C306" t="str">
            <v>EA</v>
          </cell>
          <cell r="D306">
            <v>2</v>
          </cell>
        </row>
        <row r="307">
          <cell r="A307" t="str">
            <v>스모렌스키체크밸브</v>
          </cell>
          <cell r="B307" t="str">
            <v>D125  (10KG)</v>
          </cell>
          <cell r="C307" t="str">
            <v>EA</v>
          </cell>
          <cell r="D307">
            <v>2</v>
          </cell>
        </row>
        <row r="308">
          <cell r="A308" t="str">
            <v>스모렌스키체크밸브</v>
          </cell>
          <cell r="B308" t="str">
            <v>D150  (10KG)</v>
          </cell>
          <cell r="C308" t="str">
            <v>EA</v>
          </cell>
          <cell r="D308">
            <v>2</v>
          </cell>
        </row>
        <row r="309">
          <cell r="A309" t="str">
            <v>스모렌스키체크밸브</v>
          </cell>
          <cell r="B309" t="str">
            <v>D200  (10KG)</v>
          </cell>
          <cell r="C309" t="str">
            <v>EA</v>
          </cell>
          <cell r="D309">
            <v>4</v>
          </cell>
        </row>
        <row r="310">
          <cell r="A310" t="str">
            <v>청동스트레이너</v>
          </cell>
          <cell r="B310" t="str">
            <v>D 50  (10KG)</v>
          </cell>
          <cell r="C310" t="str">
            <v>EA</v>
          </cell>
          <cell r="D310">
            <v>5</v>
          </cell>
        </row>
        <row r="311">
          <cell r="A311" t="str">
            <v>주철스트레이너</v>
          </cell>
          <cell r="B311" t="str">
            <v>D 65  (10KG)</v>
          </cell>
          <cell r="C311" t="str">
            <v>EA</v>
          </cell>
          <cell r="D311">
            <v>2</v>
          </cell>
        </row>
        <row r="312">
          <cell r="A312" t="str">
            <v>주철스트레이너</v>
          </cell>
          <cell r="B312" t="str">
            <v>D100  (10KG)</v>
          </cell>
          <cell r="C312" t="str">
            <v>EA</v>
          </cell>
          <cell r="D312">
            <v>1</v>
          </cell>
        </row>
        <row r="313">
          <cell r="A313" t="str">
            <v>썩션 디퓨쟈</v>
          </cell>
          <cell r="B313" t="str">
            <v>D100  (10KG)</v>
          </cell>
          <cell r="C313" t="str">
            <v>EA</v>
          </cell>
          <cell r="D313">
            <v>2</v>
          </cell>
        </row>
        <row r="314">
          <cell r="A314" t="str">
            <v>썩션 디퓨쟈</v>
          </cell>
          <cell r="B314" t="str">
            <v>D125  (10KG)</v>
          </cell>
          <cell r="C314" t="str">
            <v>EA</v>
          </cell>
          <cell r="D314">
            <v>2</v>
          </cell>
        </row>
        <row r="315">
          <cell r="A315" t="str">
            <v>썩션 디퓨쟈</v>
          </cell>
          <cell r="B315" t="str">
            <v>D150  (10KG)</v>
          </cell>
          <cell r="C315" t="str">
            <v>EA</v>
          </cell>
          <cell r="D315">
            <v>2</v>
          </cell>
        </row>
        <row r="316">
          <cell r="A316" t="str">
            <v>썩션 디퓨쟈</v>
          </cell>
          <cell r="B316" t="str">
            <v>D200  (10KG)</v>
          </cell>
          <cell r="C316" t="str">
            <v>EA</v>
          </cell>
          <cell r="D316">
            <v>4</v>
          </cell>
        </row>
        <row r="317">
          <cell r="A317" t="str">
            <v>후렉시블죠인트 (BL10KG)</v>
          </cell>
          <cell r="B317" t="str">
            <v>D 50</v>
          </cell>
          <cell r="C317" t="str">
            <v>EA</v>
          </cell>
          <cell r="D317">
            <v>8</v>
          </cell>
        </row>
        <row r="318">
          <cell r="A318" t="str">
            <v>후렉시블죠인트 (BL10KG)</v>
          </cell>
          <cell r="B318" t="str">
            <v>D 65</v>
          </cell>
          <cell r="C318" t="str">
            <v>EA</v>
          </cell>
          <cell r="D318">
            <v>2</v>
          </cell>
        </row>
        <row r="319">
          <cell r="A319" t="str">
            <v>후렉시블죠인트 (BL10KG)</v>
          </cell>
          <cell r="B319" t="str">
            <v>D100</v>
          </cell>
          <cell r="C319" t="str">
            <v>EA</v>
          </cell>
          <cell r="D319">
            <v>4</v>
          </cell>
        </row>
        <row r="320">
          <cell r="A320" t="str">
            <v>후렉시블죠인트 (BL10KG)</v>
          </cell>
          <cell r="B320" t="str">
            <v>D125</v>
          </cell>
          <cell r="C320" t="str">
            <v>EA</v>
          </cell>
          <cell r="D320">
            <v>8</v>
          </cell>
        </row>
        <row r="321">
          <cell r="A321" t="str">
            <v>후렉시블죠인트 (BL10KG)</v>
          </cell>
          <cell r="B321" t="str">
            <v>D150</v>
          </cell>
          <cell r="C321" t="str">
            <v>EA</v>
          </cell>
          <cell r="D321">
            <v>6</v>
          </cell>
        </row>
        <row r="322">
          <cell r="A322" t="str">
            <v>후렉시블죠인트 (BL10KG)</v>
          </cell>
          <cell r="B322" t="str">
            <v>D200</v>
          </cell>
          <cell r="C322" t="str">
            <v>EA</v>
          </cell>
          <cell r="D322">
            <v>10</v>
          </cell>
        </row>
        <row r="323">
          <cell r="A323" t="str">
            <v>STS 여과망</v>
          </cell>
          <cell r="B323" t="str">
            <v>150x 300L</v>
          </cell>
          <cell r="C323" t="str">
            <v>EA</v>
          </cell>
          <cell r="D323">
            <v>2</v>
          </cell>
        </row>
        <row r="324">
          <cell r="A324" t="str">
            <v>안전변(저양정)SSL-11</v>
          </cell>
          <cell r="B324" t="str">
            <v>D 32</v>
          </cell>
          <cell r="C324" t="str">
            <v>EA</v>
          </cell>
          <cell r="D324">
            <v>1</v>
          </cell>
        </row>
        <row r="325">
          <cell r="A325" t="str">
            <v>안전변(저양정)물용</v>
          </cell>
          <cell r="B325" t="str">
            <v>D 32</v>
          </cell>
          <cell r="C325" t="str">
            <v>EA</v>
          </cell>
          <cell r="D325">
            <v>2</v>
          </cell>
        </row>
        <row r="326">
          <cell r="A326" t="str">
            <v>수분리기 (증기)</v>
          </cell>
          <cell r="B326" t="str">
            <v>D100 14K</v>
          </cell>
          <cell r="C326" t="str">
            <v>EA</v>
          </cell>
          <cell r="D326">
            <v>1</v>
          </cell>
        </row>
        <row r="327">
          <cell r="A327" t="str">
            <v>수분리기 (증기)</v>
          </cell>
          <cell r="B327" t="str">
            <v>D125 14K</v>
          </cell>
          <cell r="C327" t="str">
            <v>EA</v>
          </cell>
          <cell r="D327">
            <v>1</v>
          </cell>
        </row>
        <row r="328">
          <cell r="A328" t="str">
            <v>감압변장치 (동)</v>
          </cell>
          <cell r="B328" t="str">
            <v>D25x20x25</v>
          </cell>
          <cell r="C328" t="str">
            <v>개소</v>
          </cell>
          <cell r="D328">
            <v>1</v>
          </cell>
        </row>
        <row r="329">
          <cell r="A329" t="str">
            <v>감압변장치 (동)</v>
          </cell>
          <cell r="B329" t="str">
            <v>D32x20x32</v>
          </cell>
          <cell r="C329" t="str">
            <v>개소</v>
          </cell>
          <cell r="D329">
            <v>1</v>
          </cell>
        </row>
        <row r="330">
          <cell r="A330" t="str">
            <v>감압변장치 (흑)</v>
          </cell>
          <cell r="B330" t="str">
            <v>D25x15x40</v>
          </cell>
          <cell r="C330" t="str">
            <v>개소</v>
          </cell>
          <cell r="D330">
            <v>2</v>
          </cell>
        </row>
        <row r="331">
          <cell r="A331" t="str">
            <v>감압변장치 (흑)</v>
          </cell>
          <cell r="B331" t="str">
            <v>D100x50x125</v>
          </cell>
          <cell r="C331" t="str">
            <v>개소</v>
          </cell>
          <cell r="D331">
            <v>1</v>
          </cell>
        </row>
        <row r="332">
          <cell r="A332" t="str">
            <v>감압변장치 (흑)</v>
          </cell>
          <cell r="B332" t="str">
            <v>D125x65x200</v>
          </cell>
          <cell r="C332" t="str">
            <v>개소</v>
          </cell>
          <cell r="D332">
            <v>1</v>
          </cell>
        </row>
        <row r="333">
          <cell r="A333" t="str">
            <v>전자변장치 (흑)</v>
          </cell>
          <cell r="B333" t="str">
            <v>D40x20x40</v>
          </cell>
          <cell r="C333" t="str">
            <v>개소</v>
          </cell>
          <cell r="D333">
            <v>1</v>
          </cell>
        </row>
        <row r="334">
          <cell r="A334" t="str">
            <v>전자변장치 (동)</v>
          </cell>
          <cell r="B334" t="str">
            <v>D25x20x25</v>
          </cell>
          <cell r="C334" t="str">
            <v>개소</v>
          </cell>
          <cell r="D334">
            <v>1</v>
          </cell>
        </row>
        <row r="335">
          <cell r="A335" t="str">
            <v>이방변장치 (동)</v>
          </cell>
          <cell r="B335" t="str">
            <v>D100x65x100</v>
          </cell>
          <cell r="C335" t="str">
            <v>개소</v>
          </cell>
          <cell r="D335">
            <v>1</v>
          </cell>
        </row>
        <row r="336">
          <cell r="A336" t="str">
            <v>이방변장치 (흑)</v>
          </cell>
          <cell r="B336" t="str">
            <v>D80x40x80</v>
          </cell>
          <cell r="C336" t="str">
            <v>개소</v>
          </cell>
          <cell r="D336">
            <v>1</v>
          </cell>
        </row>
        <row r="337">
          <cell r="A337" t="str">
            <v>이방변장치 (흑)</v>
          </cell>
          <cell r="B337" t="str">
            <v>D50x32x50</v>
          </cell>
          <cell r="C337" t="str">
            <v>개소</v>
          </cell>
          <cell r="D337">
            <v>3</v>
          </cell>
        </row>
        <row r="338">
          <cell r="A338" t="str">
            <v>이방변장치 (흑)</v>
          </cell>
          <cell r="B338" t="str">
            <v>D50x40x50</v>
          </cell>
          <cell r="C338" t="str">
            <v>개소</v>
          </cell>
          <cell r="D338">
            <v>1</v>
          </cell>
        </row>
        <row r="339">
          <cell r="A339" t="str">
            <v>이방변장치 (동)</v>
          </cell>
          <cell r="B339" t="str">
            <v>D50x32x50</v>
          </cell>
          <cell r="C339" t="str">
            <v>개소</v>
          </cell>
          <cell r="D339">
            <v>1</v>
          </cell>
        </row>
        <row r="340">
          <cell r="A340" t="str">
            <v>차압변장치 (동)</v>
          </cell>
          <cell r="B340" t="str">
            <v>D150x150x150</v>
          </cell>
          <cell r="C340" t="str">
            <v>개소</v>
          </cell>
          <cell r="D340">
            <v>1</v>
          </cell>
        </row>
        <row r="341">
          <cell r="A341" t="str">
            <v>정수위조절밸브 (동)</v>
          </cell>
          <cell r="B341" t="str">
            <v>D80x80x80</v>
          </cell>
          <cell r="C341" t="str">
            <v>개소</v>
          </cell>
          <cell r="D341">
            <v>1</v>
          </cell>
        </row>
        <row r="342">
          <cell r="A342" t="str">
            <v>바켓트트랩장치(흑)</v>
          </cell>
          <cell r="B342" t="str">
            <v>D25x20x25</v>
          </cell>
          <cell r="C342" t="str">
            <v>개소</v>
          </cell>
          <cell r="D342">
            <v>1</v>
          </cell>
        </row>
        <row r="343">
          <cell r="A343" t="str">
            <v>바켓트트랩장치(흑)</v>
          </cell>
          <cell r="B343" t="str">
            <v>D32x25x32</v>
          </cell>
          <cell r="C343" t="str">
            <v>개소</v>
          </cell>
          <cell r="D343">
            <v>2</v>
          </cell>
        </row>
        <row r="344">
          <cell r="A344" t="str">
            <v>후롯트트랩장치(흑)</v>
          </cell>
          <cell r="B344" t="str">
            <v>D25x15x25</v>
          </cell>
          <cell r="C344" t="str">
            <v>개소</v>
          </cell>
          <cell r="D344">
            <v>1</v>
          </cell>
        </row>
        <row r="345">
          <cell r="A345" t="str">
            <v>후롯트트랩장치(흑)</v>
          </cell>
          <cell r="B345" t="str">
            <v>D25x20x25</v>
          </cell>
          <cell r="C345" t="str">
            <v>개소</v>
          </cell>
          <cell r="D345">
            <v>1</v>
          </cell>
        </row>
        <row r="346">
          <cell r="A346" t="str">
            <v>후롯트트랩장치(흑)</v>
          </cell>
          <cell r="B346" t="str">
            <v>D32x25x32</v>
          </cell>
          <cell r="C346" t="str">
            <v>개소</v>
          </cell>
          <cell r="D346">
            <v>3</v>
          </cell>
        </row>
        <row r="347">
          <cell r="A347" t="str">
            <v>후롯트트랩장치(흑)</v>
          </cell>
          <cell r="B347" t="str">
            <v>D40x25x40</v>
          </cell>
          <cell r="C347" t="str">
            <v>개소</v>
          </cell>
          <cell r="D347">
            <v>1</v>
          </cell>
        </row>
        <row r="348">
          <cell r="A348" t="str">
            <v>후롯트트랩장치(흑)</v>
          </cell>
          <cell r="B348" t="str">
            <v>D50x25x50</v>
          </cell>
          <cell r="C348" t="str">
            <v>개소</v>
          </cell>
          <cell r="D348">
            <v>1</v>
          </cell>
        </row>
        <row r="349">
          <cell r="A349" t="str">
            <v>자동공기변설치(물용)백</v>
          </cell>
          <cell r="B349" t="str">
            <v>D 20</v>
          </cell>
          <cell r="C349" t="str">
            <v>개소</v>
          </cell>
          <cell r="D349">
            <v>4</v>
          </cell>
        </row>
        <row r="350">
          <cell r="A350" t="str">
            <v>자동공기변설치(물용)동</v>
          </cell>
          <cell r="B350" t="str">
            <v>D 20</v>
          </cell>
          <cell r="C350" t="str">
            <v>개소</v>
          </cell>
          <cell r="D350">
            <v>13</v>
          </cell>
        </row>
        <row r="351">
          <cell r="A351" t="str">
            <v>자동공기변설치(스팀)흑</v>
          </cell>
          <cell r="B351" t="str">
            <v>D 20</v>
          </cell>
          <cell r="C351" t="str">
            <v>개소</v>
          </cell>
          <cell r="D351">
            <v>2</v>
          </cell>
        </row>
        <row r="352">
          <cell r="A352" t="str">
            <v>칼라함석 발브보온</v>
          </cell>
          <cell r="B352" t="str">
            <v>D 65x50T</v>
          </cell>
          <cell r="C352" t="str">
            <v>개소</v>
          </cell>
          <cell r="D352">
            <v>11</v>
          </cell>
        </row>
        <row r="353">
          <cell r="A353" t="str">
            <v>칼라함석 발브보온</v>
          </cell>
          <cell r="B353" t="str">
            <v>D 80x50T</v>
          </cell>
          <cell r="C353" t="str">
            <v>개소</v>
          </cell>
          <cell r="D353">
            <v>7</v>
          </cell>
        </row>
        <row r="354">
          <cell r="A354" t="str">
            <v>칼라함석 발브보온</v>
          </cell>
          <cell r="B354" t="str">
            <v>D100x50T</v>
          </cell>
          <cell r="C354" t="str">
            <v>개소</v>
          </cell>
          <cell r="D354">
            <v>33</v>
          </cell>
        </row>
        <row r="355">
          <cell r="A355" t="str">
            <v>칼라함석 발브보온</v>
          </cell>
          <cell r="B355" t="str">
            <v>D150x50T</v>
          </cell>
          <cell r="C355" t="str">
            <v>개소</v>
          </cell>
          <cell r="D355">
            <v>19</v>
          </cell>
        </row>
        <row r="356">
          <cell r="A356" t="str">
            <v>칼라함석 발브보온</v>
          </cell>
          <cell r="B356" t="str">
            <v>D200x50T</v>
          </cell>
          <cell r="C356" t="str">
            <v>개소</v>
          </cell>
          <cell r="D356">
            <v>15</v>
          </cell>
        </row>
        <row r="357">
          <cell r="A357" t="str">
            <v>압력계설치(백관)</v>
          </cell>
          <cell r="B357" t="str">
            <v>0-35 KG/CM2</v>
          </cell>
          <cell r="C357" t="str">
            <v>조</v>
          </cell>
          <cell r="D357">
            <v>14</v>
          </cell>
        </row>
        <row r="358">
          <cell r="A358" t="str">
            <v>압력계설치(흑관)</v>
          </cell>
          <cell r="B358" t="str">
            <v>0-35 KG/CM2</v>
          </cell>
          <cell r="C358" t="str">
            <v>조</v>
          </cell>
          <cell r="D358">
            <v>21</v>
          </cell>
        </row>
        <row r="359">
          <cell r="A359" t="str">
            <v>압력계설치(동관)</v>
          </cell>
          <cell r="B359" t="str">
            <v>0-35 KG/CM2</v>
          </cell>
          <cell r="C359" t="str">
            <v>조</v>
          </cell>
          <cell r="D359">
            <v>30</v>
          </cell>
        </row>
        <row r="360">
          <cell r="A360" t="str">
            <v>온도계설치(백관)</v>
          </cell>
          <cell r="B360" t="str">
            <v>L 형</v>
          </cell>
          <cell r="C360" t="str">
            <v>조</v>
          </cell>
          <cell r="D360">
            <v>4</v>
          </cell>
        </row>
        <row r="361">
          <cell r="A361" t="str">
            <v>온도계설치(동관)</v>
          </cell>
          <cell r="B361" t="str">
            <v>L 형</v>
          </cell>
          <cell r="C361" t="str">
            <v>조</v>
          </cell>
          <cell r="D361">
            <v>42</v>
          </cell>
        </row>
        <row r="362">
          <cell r="A362" t="str">
            <v>강관스리브</v>
          </cell>
          <cell r="B362" t="str">
            <v>D150</v>
          </cell>
          <cell r="C362" t="str">
            <v>개소</v>
          </cell>
          <cell r="D362">
            <v>4</v>
          </cell>
        </row>
        <row r="363">
          <cell r="A363" t="str">
            <v>강관스리브</v>
          </cell>
          <cell r="B363" t="str">
            <v>D200</v>
          </cell>
          <cell r="C363" t="str">
            <v>개소</v>
          </cell>
          <cell r="D363">
            <v>2</v>
          </cell>
        </row>
        <row r="364">
          <cell r="A364" t="str">
            <v>강관스리브(지수판)</v>
          </cell>
          <cell r="B364" t="str">
            <v>D 65</v>
          </cell>
          <cell r="C364" t="str">
            <v>개소</v>
          </cell>
          <cell r="D364">
            <v>1</v>
          </cell>
        </row>
        <row r="365">
          <cell r="A365" t="str">
            <v>강관스리브(지수판)</v>
          </cell>
          <cell r="B365" t="str">
            <v>D 80</v>
          </cell>
          <cell r="C365" t="str">
            <v>개소</v>
          </cell>
          <cell r="D365">
            <v>1</v>
          </cell>
        </row>
        <row r="366">
          <cell r="A366" t="str">
            <v>일반행가</v>
          </cell>
          <cell r="B366" t="str">
            <v>D 50</v>
          </cell>
          <cell r="C366" t="str">
            <v>개소</v>
          </cell>
          <cell r="D366">
            <v>2</v>
          </cell>
        </row>
        <row r="367">
          <cell r="A367" t="str">
            <v>일반행가</v>
          </cell>
          <cell r="B367" t="str">
            <v>D 65</v>
          </cell>
          <cell r="C367" t="str">
            <v>개소</v>
          </cell>
          <cell r="D367">
            <v>1</v>
          </cell>
        </row>
        <row r="368">
          <cell r="A368" t="str">
            <v>롤라스텐드</v>
          </cell>
          <cell r="B368" t="str">
            <v>D 25</v>
          </cell>
          <cell r="C368" t="str">
            <v>EA</v>
          </cell>
          <cell r="D368">
            <v>18</v>
          </cell>
        </row>
        <row r="369">
          <cell r="A369" t="str">
            <v>롤라스텐드</v>
          </cell>
          <cell r="B369" t="str">
            <v>D 40</v>
          </cell>
          <cell r="C369" t="str">
            <v>EA</v>
          </cell>
          <cell r="D369">
            <v>10</v>
          </cell>
        </row>
        <row r="370">
          <cell r="A370" t="str">
            <v>롤라스텐드</v>
          </cell>
          <cell r="B370" t="str">
            <v>D 50</v>
          </cell>
          <cell r="C370" t="str">
            <v>EA</v>
          </cell>
          <cell r="D370">
            <v>9</v>
          </cell>
        </row>
        <row r="371">
          <cell r="A371" t="str">
            <v>롤라스텐드</v>
          </cell>
          <cell r="B371" t="str">
            <v>D 80</v>
          </cell>
          <cell r="C371" t="str">
            <v>EA</v>
          </cell>
          <cell r="D371">
            <v>2</v>
          </cell>
        </row>
        <row r="372">
          <cell r="A372" t="str">
            <v>롤라스텐드</v>
          </cell>
          <cell r="B372" t="str">
            <v>D100</v>
          </cell>
          <cell r="C372" t="str">
            <v>EA</v>
          </cell>
          <cell r="D372">
            <v>1</v>
          </cell>
        </row>
        <row r="373">
          <cell r="A373" t="str">
            <v>롤라스텐드</v>
          </cell>
          <cell r="B373" t="str">
            <v>D125</v>
          </cell>
          <cell r="C373" t="str">
            <v>EA</v>
          </cell>
          <cell r="D373">
            <v>1</v>
          </cell>
        </row>
        <row r="374">
          <cell r="A374" t="str">
            <v>롤라스텐드</v>
          </cell>
          <cell r="B374" t="str">
            <v>D150</v>
          </cell>
          <cell r="C374" t="str">
            <v>EA</v>
          </cell>
          <cell r="D374">
            <v>2</v>
          </cell>
        </row>
        <row r="375">
          <cell r="A375" t="str">
            <v>롤라스텐드</v>
          </cell>
          <cell r="B375" t="str">
            <v>D200</v>
          </cell>
          <cell r="C375" t="str">
            <v>EA</v>
          </cell>
          <cell r="D375">
            <v>9</v>
          </cell>
        </row>
        <row r="376">
          <cell r="A376" t="str">
            <v>U 볼트/너트</v>
          </cell>
          <cell r="B376" t="str">
            <v>D 40</v>
          </cell>
          <cell r="C376" t="str">
            <v>EA</v>
          </cell>
          <cell r="D376">
            <v>1</v>
          </cell>
        </row>
        <row r="377">
          <cell r="A377" t="str">
            <v>U 볼트/너트</v>
          </cell>
          <cell r="B377" t="str">
            <v>D150</v>
          </cell>
          <cell r="C377" t="str">
            <v>EA</v>
          </cell>
          <cell r="D377">
            <v>18</v>
          </cell>
        </row>
        <row r="378">
          <cell r="A378" t="str">
            <v>U 볼트/너트</v>
          </cell>
          <cell r="B378" t="str">
            <v>D200</v>
          </cell>
          <cell r="C378" t="str">
            <v>EA</v>
          </cell>
          <cell r="D378">
            <v>17</v>
          </cell>
        </row>
        <row r="379">
          <cell r="A379" t="str">
            <v>U 볼트/너트 (절연)</v>
          </cell>
          <cell r="B379" t="str">
            <v>D 25</v>
          </cell>
          <cell r="C379" t="str">
            <v>EA</v>
          </cell>
          <cell r="D379">
            <v>2</v>
          </cell>
        </row>
        <row r="380">
          <cell r="A380" t="str">
            <v>U 볼트/너트 (절연)</v>
          </cell>
          <cell r="B380" t="str">
            <v>D 32</v>
          </cell>
          <cell r="C380" t="str">
            <v>EA</v>
          </cell>
          <cell r="D380">
            <v>7</v>
          </cell>
        </row>
        <row r="381">
          <cell r="A381" t="str">
            <v>U 볼트/너트 (절연)</v>
          </cell>
          <cell r="B381" t="str">
            <v>D 50</v>
          </cell>
          <cell r="C381" t="str">
            <v>EA</v>
          </cell>
          <cell r="D381">
            <v>12</v>
          </cell>
        </row>
        <row r="382">
          <cell r="A382" t="str">
            <v>U 볼트/너트 (절연)</v>
          </cell>
          <cell r="B382" t="str">
            <v>D 65</v>
          </cell>
          <cell r="C382" t="str">
            <v>EA</v>
          </cell>
          <cell r="D382">
            <v>3</v>
          </cell>
        </row>
        <row r="383">
          <cell r="A383" t="str">
            <v>U 볼트/너트 (절연)</v>
          </cell>
          <cell r="B383" t="str">
            <v>D 80</v>
          </cell>
          <cell r="C383" t="str">
            <v>EA</v>
          </cell>
          <cell r="D383">
            <v>13</v>
          </cell>
        </row>
        <row r="384">
          <cell r="A384" t="str">
            <v>U 볼트/너트 (절연)</v>
          </cell>
          <cell r="B384" t="str">
            <v>D100</v>
          </cell>
          <cell r="C384" t="str">
            <v>EA</v>
          </cell>
          <cell r="D384">
            <v>12</v>
          </cell>
        </row>
        <row r="385">
          <cell r="A385" t="str">
            <v>U 볼트/너트 (절연)</v>
          </cell>
          <cell r="B385" t="str">
            <v>D150</v>
          </cell>
          <cell r="C385" t="str">
            <v>EA</v>
          </cell>
          <cell r="D385">
            <v>14</v>
          </cell>
        </row>
        <row r="386">
          <cell r="A386" t="str">
            <v>절연레스팅슈</v>
          </cell>
          <cell r="B386" t="str">
            <v>D 40 이하</v>
          </cell>
          <cell r="C386" t="str">
            <v>EA</v>
          </cell>
          <cell r="D386">
            <v>32</v>
          </cell>
        </row>
        <row r="387">
          <cell r="A387" t="str">
            <v>절연레스팅슈</v>
          </cell>
          <cell r="B387" t="str">
            <v>D 50</v>
          </cell>
          <cell r="C387" t="str">
            <v>EA</v>
          </cell>
          <cell r="D387">
            <v>30</v>
          </cell>
        </row>
        <row r="388">
          <cell r="A388" t="str">
            <v>절연레스팅슈</v>
          </cell>
          <cell r="B388" t="str">
            <v>D 65</v>
          </cell>
          <cell r="C388" t="str">
            <v>EA</v>
          </cell>
          <cell r="D388">
            <v>12</v>
          </cell>
        </row>
        <row r="389">
          <cell r="A389" t="str">
            <v>절연레스팅슈</v>
          </cell>
          <cell r="B389" t="str">
            <v>D 80</v>
          </cell>
          <cell r="C389" t="str">
            <v>EA</v>
          </cell>
          <cell r="D389">
            <v>24</v>
          </cell>
        </row>
        <row r="390">
          <cell r="A390" t="str">
            <v>절연레스팅슈</v>
          </cell>
          <cell r="B390" t="str">
            <v>D100</v>
          </cell>
          <cell r="C390" t="str">
            <v>EA</v>
          </cell>
          <cell r="D390">
            <v>31</v>
          </cell>
        </row>
        <row r="391">
          <cell r="A391" t="str">
            <v>절연레스팅슈</v>
          </cell>
          <cell r="B391" t="str">
            <v>D150</v>
          </cell>
          <cell r="C391" t="str">
            <v>EA</v>
          </cell>
          <cell r="D391">
            <v>21</v>
          </cell>
        </row>
        <row r="392">
          <cell r="A392" t="str">
            <v>절연레스팅슈</v>
          </cell>
          <cell r="B392" t="str">
            <v>D200</v>
          </cell>
          <cell r="C392" t="str">
            <v>EA</v>
          </cell>
          <cell r="D392">
            <v>15</v>
          </cell>
        </row>
        <row r="393">
          <cell r="A393" t="str">
            <v>인서트플레이트</v>
          </cell>
          <cell r="B393" t="str">
            <v>200x200x9T</v>
          </cell>
          <cell r="C393" t="str">
            <v>개소</v>
          </cell>
          <cell r="D393">
            <v>140</v>
          </cell>
        </row>
        <row r="394">
          <cell r="A394" t="str">
            <v>파이프서포트</v>
          </cell>
          <cell r="B394" t="str">
            <v>1열x300H</v>
          </cell>
          <cell r="C394" t="str">
            <v>개소</v>
          </cell>
          <cell r="D394">
            <v>8</v>
          </cell>
        </row>
        <row r="395">
          <cell r="A395" t="str">
            <v>녹막이페인트칠</v>
          </cell>
          <cell r="B395" t="str">
            <v>2회</v>
          </cell>
          <cell r="C395" t="str">
            <v>M2</v>
          </cell>
          <cell r="D395">
            <v>264</v>
          </cell>
        </row>
        <row r="396">
          <cell r="A396" t="str">
            <v>조합페인트칠</v>
          </cell>
          <cell r="B396" t="str">
            <v>철재면2회</v>
          </cell>
          <cell r="C396" t="str">
            <v>M2</v>
          </cell>
          <cell r="D396">
            <v>178</v>
          </cell>
        </row>
        <row r="397">
          <cell r="A397" t="str">
            <v>챤넬</v>
          </cell>
          <cell r="B397" t="str">
            <v>100x50x5x7.5t</v>
          </cell>
          <cell r="C397" t="str">
            <v>KG</v>
          </cell>
          <cell r="D397">
            <v>4128</v>
          </cell>
        </row>
        <row r="398">
          <cell r="A398" t="str">
            <v>동망</v>
          </cell>
          <cell r="B398" t="str">
            <v># 22</v>
          </cell>
          <cell r="C398" t="str">
            <v>M2</v>
          </cell>
          <cell r="D398">
            <v>2</v>
          </cell>
        </row>
        <row r="399">
          <cell r="A399" t="str">
            <v>배수펌프가대</v>
          </cell>
          <cell r="B399" t="str">
            <v>2대설치기준</v>
          </cell>
          <cell r="C399" t="str">
            <v>조</v>
          </cell>
          <cell r="D399">
            <v>1</v>
          </cell>
        </row>
        <row r="400">
          <cell r="A400" t="str">
            <v>잡철물제작설치</v>
          </cell>
          <cell r="B400" t="str">
            <v>간단</v>
          </cell>
          <cell r="C400" t="str">
            <v>TON</v>
          </cell>
          <cell r="D400">
            <v>3.9</v>
          </cell>
        </row>
        <row r="401">
          <cell r="A401" t="str">
            <v>노무비</v>
          </cell>
          <cell r="B401" t="str">
            <v>배관공</v>
          </cell>
          <cell r="C401" t="str">
            <v>인</v>
          </cell>
          <cell r="D401">
            <v>766</v>
          </cell>
        </row>
        <row r="402">
          <cell r="A402" t="str">
            <v>노무비</v>
          </cell>
          <cell r="B402" t="str">
            <v>보통인부</v>
          </cell>
          <cell r="C402" t="str">
            <v>인</v>
          </cell>
          <cell r="D402">
            <v>305</v>
          </cell>
        </row>
        <row r="403">
          <cell r="A403" t="str">
            <v>공구손료</v>
          </cell>
          <cell r="B403" t="str">
            <v>노무비의 3%</v>
          </cell>
          <cell r="C403" t="str">
            <v>식</v>
          </cell>
          <cell r="D403">
            <v>1</v>
          </cell>
        </row>
        <row r="405">
          <cell r="A405" t="str">
            <v>공조배관공사</v>
          </cell>
          <cell r="C405" t="str">
            <v>식</v>
          </cell>
          <cell r="D405">
            <v>1</v>
          </cell>
        </row>
        <row r="406">
          <cell r="A406" t="str">
            <v>공조배관공사</v>
          </cell>
          <cell r="C406" t="str">
            <v>식</v>
          </cell>
          <cell r="D406">
            <v>1</v>
          </cell>
        </row>
        <row r="408">
          <cell r="A408" t="str">
            <v>공조배관공사</v>
          </cell>
          <cell r="C408" t="str">
            <v>식</v>
          </cell>
          <cell r="D408">
            <v>1</v>
          </cell>
        </row>
        <row r="409">
          <cell r="A409" t="str">
            <v>백관 (SPP)</v>
          </cell>
          <cell r="B409" t="str">
            <v>D 20</v>
          </cell>
          <cell r="C409" t="str">
            <v>M</v>
          </cell>
          <cell r="D409">
            <v>24</v>
          </cell>
        </row>
        <row r="410">
          <cell r="A410" t="str">
            <v>백관 (SPP)</v>
          </cell>
          <cell r="B410" t="str">
            <v>D 25</v>
          </cell>
          <cell r="C410" t="str">
            <v>M</v>
          </cell>
          <cell r="D410">
            <v>5</v>
          </cell>
        </row>
        <row r="411">
          <cell r="A411" t="str">
            <v>백관 (SPP)</v>
          </cell>
          <cell r="B411" t="str">
            <v>D 40</v>
          </cell>
          <cell r="C411" t="str">
            <v>M</v>
          </cell>
          <cell r="D411">
            <v>55</v>
          </cell>
        </row>
        <row r="412">
          <cell r="A412" t="str">
            <v>백관 (SPP)</v>
          </cell>
          <cell r="B412" t="str">
            <v>D125</v>
          </cell>
          <cell r="C412" t="str">
            <v>M</v>
          </cell>
          <cell r="D412">
            <v>28</v>
          </cell>
        </row>
        <row r="413">
          <cell r="A413" t="str">
            <v>백관 (SPP)</v>
          </cell>
          <cell r="B413" t="str">
            <v>D150</v>
          </cell>
          <cell r="C413" t="str">
            <v>M</v>
          </cell>
          <cell r="D413">
            <v>109</v>
          </cell>
        </row>
        <row r="414">
          <cell r="A414" t="str">
            <v>백관 (SPP)</v>
          </cell>
          <cell r="B414" t="str">
            <v>D200</v>
          </cell>
          <cell r="C414" t="str">
            <v>M</v>
          </cell>
          <cell r="D414">
            <v>99</v>
          </cell>
        </row>
        <row r="415">
          <cell r="A415" t="str">
            <v>흑관 (SPP)</v>
          </cell>
          <cell r="B415" t="str">
            <v>D 25</v>
          </cell>
          <cell r="C415" t="str">
            <v>M</v>
          </cell>
          <cell r="D415">
            <v>80</v>
          </cell>
        </row>
        <row r="416">
          <cell r="A416" t="str">
            <v>흑관 (SPP)</v>
          </cell>
          <cell r="B416" t="str">
            <v>D 40</v>
          </cell>
          <cell r="C416" t="str">
            <v>M</v>
          </cell>
          <cell r="D416">
            <v>84</v>
          </cell>
        </row>
        <row r="417">
          <cell r="A417" t="str">
            <v>동관 (L-TYPE)</v>
          </cell>
          <cell r="B417" t="str">
            <v>D 20</v>
          </cell>
          <cell r="C417" t="str">
            <v>M</v>
          </cell>
          <cell r="D417">
            <v>247</v>
          </cell>
        </row>
        <row r="418">
          <cell r="A418" t="str">
            <v>동관 (L-TYPE)</v>
          </cell>
          <cell r="B418" t="str">
            <v>D 25</v>
          </cell>
          <cell r="C418" t="str">
            <v>M</v>
          </cell>
          <cell r="D418">
            <v>78</v>
          </cell>
        </row>
        <row r="419">
          <cell r="A419" t="str">
            <v>동관 (L-TYPE)</v>
          </cell>
          <cell r="B419" t="str">
            <v>D 32</v>
          </cell>
          <cell r="C419" t="str">
            <v>M</v>
          </cell>
          <cell r="D419">
            <v>182</v>
          </cell>
        </row>
        <row r="420">
          <cell r="A420" t="str">
            <v>동관 (L-TYPE)</v>
          </cell>
          <cell r="B420" t="str">
            <v>D 40</v>
          </cell>
          <cell r="C420" t="str">
            <v>M</v>
          </cell>
          <cell r="D420">
            <v>25</v>
          </cell>
        </row>
        <row r="421">
          <cell r="A421" t="str">
            <v>동관 (L-TYPE)</v>
          </cell>
          <cell r="B421" t="str">
            <v>D 50</v>
          </cell>
          <cell r="C421" t="str">
            <v>M</v>
          </cell>
          <cell r="D421">
            <v>90</v>
          </cell>
        </row>
        <row r="422">
          <cell r="A422" t="str">
            <v>동관 (L-TYPE)</v>
          </cell>
          <cell r="B422" t="str">
            <v>D 65</v>
          </cell>
          <cell r="C422" t="str">
            <v>M</v>
          </cell>
          <cell r="D422">
            <v>73</v>
          </cell>
        </row>
        <row r="423">
          <cell r="A423" t="str">
            <v>동관 (L-TYPE)</v>
          </cell>
          <cell r="B423" t="str">
            <v>D 80</v>
          </cell>
          <cell r="C423" t="str">
            <v>M</v>
          </cell>
          <cell r="D423">
            <v>153</v>
          </cell>
        </row>
        <row r="424">
          <cell r="A424" t="str">
            <v>동관 (L-TYPE)</v>
          </cell>
          <cell r="B424" t="str">
            <v>D100</v>
          </cell>
          <cell r="C424" t="str">
            <v>M</v>
          </cell>
          <cell r="D424">
            <v>107</v>
          </cell>
        </row>
        <row r="425">
          <cell r="A425" t="str">
            <v>동관 (L-TYPE)</v>
          </cell>
          <cell r="B425" t="str">
            <v>D125</v>
          </cell>
          <cell r="C425" t="str">
            <v>M</v>
          </cell>
          <cell r="D425">
            <v>403</v>
          </cell>
        </row>
        <row r="426">
          <cell r="A426" t="str">
            <v>동관 (L-TYPE)</v>
          </cell>
          <cell r="B426" t="str">
            <v>D150</v>
          </cell>
          <cell r="C426" t="str">
            <v>M</v>
          </cell>
          <cell r="D426">
            <v>53</v>
          </cell>
        </row>
        <row r="427">
          <cell r="A427" t="str">
            <v>동관 (M-TYPE)</v>
          </cell>
          <cell r="B427" t="str">
            <v>D 15</v>
          </cell>
          <cell r="C427" t="str">
            <v>M</v>
          </cell>
          <cell r="D427">
            <v>3688</v>
          </cell>
        </row>
        <row r="428">
          <cell r="A428" t="str">
            <v>잡재료비</v>
          </cell>
          <cell r="B428" t="str">
            <v>관의3%</v>
          </cell>
          <cell r="C428" t="str">
            <v>식</v>
          </cell>
          <cell r="D428">
            <v>1</v>
          </cell>
        </row>
        <row r="429">
          <cell r="A429" t="str">
            <v>관보온(포리마마감)</v>
          </cell>
          <cell r="B429" t="str">
            <v>D 20x25T</v>
          </cell>
          <cell r="C429" t="str">
            <v>M</v>
          </cell>
          <cell r="D429">
            <v>235</v>
          </cell>
        </row>
        <row r="430">
          <cell r="A430" t="str">
            <v>관보온(포리마마감)</v>
          </cell>
          <cell r="B430" t="str">
            <v>D 25x25T</v>
          </cell>
          <cell r="C430" t="str">
            <v>M</v>
          </cell>
          <cell r="D430">
            <v>57</v>
          </cell>
        </row>
        <row r="431">
          <cell r="A431" t="str">
            <v>관보온(포리마마감)</v>
          </cell>
          <cell r="B431" t="str">
            <v>D 32x25T</v>
          </cell>
          <cell r="C431" t="str">
            <v>M</v>
          </cell>
          <cell r="D431">
            <v>172</v>
          </cell>
        </row>
        <row r="432">
          <cell r="A432" t="str">
            <v>관보온(포리마마감)</v>
          </cell>
          <cell r="B432" t="str">
            <v>D 40x25T</v>
          </cell>
          <cell r="C432" t="str">
            <v>M</v>
          </cell>
          <cell r="D432">
            <v>23</v>
          </cell>
        </row>
        <row r="433">
          <cell r="A433" t="str">
            <v>관보온(포리마마감)</v>
          </cell>
          <cell r="B433" t="str">
            <v>D 50x25T</v>
          </cell>
          <cell r="C433" t="str">
            <v>M</v>
          </cell>
          <cell r="D433">
            <v>85</v>
          </cell>
        </row>
        <row r="434">
          <cell r="A434" t="str">
            <v>관보온(포리마마감)</v>
          </cell>
          <cell r="B434" t="str">
            <v>D 65x25T</v>
          </cell>
          <cell r="C434" t="str">
            <v>M</v>
          </cell>
          <cell r="D434">
            <v>69</v>
          </cell>
        </row>
        <row r="435">
          <cell r="A435" t="str">
            <v>관보온(포리마마감)</v>
          </cell>
          <cell r="B435" t="str">
            <v>D 80x25T</v>
          </cell>
          <cell r="C435" t="str">
            <v>M</v>
          </cell>
          <cell r="D435">
            <v>145</v>
          </cell>
        </row>
        <row r="436">
          <cell r="A436" t="str">
            <v>관보온(포리마마감)</v>
          </cell>
          <cell r="B436" t="str">
            <v>D 25x40T</v>
          </cell>
          <cell r="C436" t="str">
            <v>M</v>
          </cell>
          <cell r="D436">
            <v>66</v>
          </cell>
        </row>
        <row r="437">
          <cell r="A437" t="str">
            <v>관보온(포리마마감)</v>
          </cell>
          <cell r="B437" t="str">
            <v>D 40x40T</v>
          </cell>
          <cell r="C437" t="str">
            <v>M</v>
          </cell>
          <cell r="D437">
            <v>76</v>
          </cell>
        </row>
        <row r="438">
          <cell r="A438" t="str">
            <v>관보온(포리마마감)</v>
          </cell>
          <cell r="B438" t="str">
            <v>D100x40T</v>
          </cell>
          <cell r="C438" t="str">
            <v>M</v>
          </cell>
          <cell r="D438">
            <v>89</v>
          </cell>
        </row>
        <row r="439">
          <cell r="A439" t="str">
            <v>관보온(포리마마감)</v>
          </cell>
          <cell r="B439" t="str">
            <v>D125x40T</v>
          </cell>
          <cell r="C439" t="str">
            <v>M</v>
          </cell>
          <cell r="D439">
            <v>395</v>
          </cell>
        </row>
        <row r="440">
          <cell r="A440" t="str">
            <v>관보온(포리마마감)</v>
          </cell>
          <cell r="B440" t="str">
            <v>D150x40T</v>
          </cell>
          <cell r="C440" t="str">
            <v>M</v>
          </cell>
          <cell r="D440">
            <v>50</v>
          </cell>
        </row>
        <row r="441">
          <cell r="A441" t="str">
            <v>백엘보 (나사)</v>
          </cell>
          <cell r="B441" t="str">
            <v>D 20</v>
          </cell>
          <cell r="C441" t="str">
            <v>EA</v>
          </cell>
          <cell r="D441">
            <v>10</v>
          </cell>
        </row>
        <row r="442">
          <cell r="A442" t="str">
            <v>백엘보 (나사)</v>
          </cell>
          <cell r="B442" t="str">
            <v>D 40</v>
          </cell>
          <cell r="C442" t="str">
            <v>EA</v>
          </cell>
          <cell r="D442">
            <v>12</v>
          </cell>
        </row>
        <row r="443">
          <cell r="A443" t="str">
            <v>백엘보 (용접)</v>
          </cell>
          <cell r="B443" t="str">
            <v>D125</v>
          </cell>
          <cell r="C443" t="str">
            <v>EA</v>
          </cell>
          <cell r="D443">
            <v>12</v>
          </cell>
        </row>
        <row r="444">
          <cell r="A444" t="str">
            <v>백엘보 (용접)</v>
          </cell>
          <cell r="B444" t="str">
            <v>D150</v>
          </cell>
          <cell r="C444" t="str">
            <v>EA</v>
          </cell>
          <cell r="D444">
            <v>16</v>
          </cell>
        </row>
        <row r="445">
          <cell r="A445" t="str">
            <v>백엘보 (용접)</v>
          </cell>
          <cell r="B445" t="str">
            <v>D200</v>
          </cell>
          <cell r="C445" t="str">
            <v>EA</v>
          </cell>
          <cell r="D445">
            <v>13</v>
          </cell>
        </row>
        <row r="446">
          <cell r="A446" t="str">
            <v>백티이 (나사)</v>
          </cell>
          <cell r="B446" t="str">
            <v>D 40</v>
          </cell>
          <cell r="C446" t="str">
            <v>EA</v>
          </cell>
          <cell r="D446">
            <v>1</v>
          </cell>
        </row>
        <row r="447">
          <cell r="A447" t="str">
            <v>백티이 (용접)</v>
          </cell>
          <cell r="B447" t="str">
            <v>D150</v>
          </cell>
          <cell r="C447" t="str">
            <v>EA</v>
          </cell>
          <cell r="D447">
            <v>5</v>
          </cell>
        </row>
        <row r="448">
          <cell r="A448" t="str">
            <v>백티이 (용접)</v>
          </cell>
          <cell r="B448" t="str">
            <v>D200</v>
          </cell>
          <cell r="C448" t="str">
            <v>EA</v>
          </cell>
          <cell r="D448">
            <v>9</v>
          </cell>
        </row>
        <row r="449">
          <cell r="A449" t="str">
            <v>백레듀샤 (용접)</v>
          </cell>
          <cell r="B449" t="str">
            <v>D150</v>
          </cell>
          <cell r="C449" t="str">
            <v>EA</v>
          </cell>
          <cell r="D449">
            <v>2</v>
          </cell>
        </row>
        <row r="450">
          <cell r="A450" t="str">
            <v>백레듀샤 (용접)</v>
          </cell>
          <cell r="B450" t="str">
            <v>D200</v>
          </cell>
          <cell r="C450" t="str">
            <v>EA</v>
          </cell>
          <cell r="D450">
            <v>2</v>
          </cell>
        </row>
        <row r="451">
          <cell r="A451" t="str">
            <v>백유니온 (나사)</v>
          </cell>
          <cell r="B451" t="str">
            <v>D 25</v>
          </cell>
          <cell r="C451" t="str">
            <v>EA</v>
          </cell>
          <cell r="D451">
            <v>4</v>
          </cell>
        </row>
        <row r="452">
          <cell r="A452" t="str">
            <v>백소켓 (나사)</v>
          </cell>
          <cell r="B452" t="str">
            <v>D 20</v>
          </cell>
          <cell r="C452" t="str">
            <v>EA</v>
          </cell>
          <cell r="D452">
            <v>1</v>
          </cell>
        </row>
        <row r="453">
          <cell r="A453" t="str">
            <v>백소켓 (나사)</v>
          </cell>
          <cell r="B453" t="str">
            <v>D 40</v>
          </cell>
          <cell r="C453" t="str">
            <v>EA</v>
          </cell>
          <cell r="D453">
            <v>3</v>
          </cell>
        </row>
        <row r="454">
          <cell r="A454" t="str">
            <v>백니플 (나사)</v>
          </cell>
          <cell r="B454" t="str">
            <v>D 25</v>
          </cell>
          <cell r="C454" t="str">
            <v>EA</v>
          </cell>
          <cell r="D454">
            <v>4</v>
          </cell>
        </row>
        <row r="455">
          <cell r="A455" t="str">
            <v>흑엘보 (나사)</v>
          </cell>
          <cell r="B455" t="str">
            <v>D 25</v>
          </cell>
          <cell r="C455" t="str">
            <v>EA</v>
          </cell>
          <cell r="D455">
            <v>16</v>
          </cell>
        </row>
        <row r="456">
          <cell r="A456" t="str">
            <v>흑엘보 (나사)</v>
          </cell>
          <cell r="B456" t="str">
            <v>D 40</v>
          </cell>
          <cell r="C456" t="str">
            <v>EA</v>
          </cell>
          <cell r="D456">
            <v>18</v>
          </cell>
        </row>
        <row r="457">
          <cell r="A457" t="str">
            <v>흑티이 (나사)</v>
          </cell>
          <cell r="B457" t="str">
            <v>D 25</v>
          </cell>
          <cell r="C457" t="str">
            <v>EA</v>
          </cell>
          <cell r="D457">
            <v>6</v>
          </cell>
        </row>
        <row r="458">
          <cell r="A458" t="str">
            <v>흑티이 (나사)</v>
          </cell>
          <cell r="B458" t="str">
            <v>D 40</v>
          </cell>
          <cell r="C458" t="str">
            <v>EA</v>
          </cell>
          <cell r="D458">
            <v>8</v>
          </cell>
        </row>
        <row r="459">
          <cell r="A459" t="str">
            <v>흑레듀샤 (나사)</v>
          </cell>
          <cell r="B459" t="str">
            <v>D 25</v>
          </cell>
          <cell r="C459" t="str">
            <v>EA</v>
          </cell>
          <cell r="D459">
            <v>2</v>
          </cell>
        </row>
        <row r="460">
          <cell r="A460" t="str">
            <v>흑레듀샤 (나사)</v>
          </cell>
          <cell r="B460" t="str">
            <v>D 40</v>
          </cell>
          <cell r="C460" t="str">
            <v>EA</v>
          </cell>
          <cell r="D460">
            <v>7</v>
          </cell>
        </row>
        <row r="461">
          <cell r="A461" t="str">
            <v>흑유니온 (나사)</v>
          </cell>
          <cell r="B461" t="str">
            <v>D 25</v>
          </cell>
          <cell r="C461" t="str">
            <v>EA</v>
          </cell>
          <cell r="D461">
            <v>4</v>
          </cell>
        </row>
        <row r="462">
          <cell r="A462" t="str">
            <v>흑캡 (나사)</v>
          </cell>
          <cell r="B462" t="str">
            <v>D 25</v>
          </cell>
          <cell r="C462" t="str">
            <v>EA</v>
          </cell>
          <cell r="D462">
            <v>2</v>
          </cell>
        </row>
        <row r="463">
          <cell r="A463" t="str">
            <v>흑니플 (나사)</v>
          </cell>
          <cell r="B463" t="str">
            <v>D 25</v>
          </cell>
          <cell r="C463" t="str">
            <v>EA</v>
          </cell>
          <cell r="D463">
            <v>4</v>
          </cell>
        </row>
        <row r="464">
          <cell r="A464" t="str">
            <v>동엘보</v>
          </cell>
          <cell r="B464" t="str">
            <v>D 20</v>
          </cell>
          <cell r="C464" t="str">
            <v>EA</v>
          </cell>
          <cell r="D464">
            <v>126</v>
          </cell>
        </row>
        <row r="465">
          <cell r="A465" t="str">
            <v>동엘보</v>
          </cell>
          <cell r="B465" t="str">
            <v>D 25</v>
          </cell>
          <cell r="C465" t="str">
            <v>EA</v>
          </cell>
          <cell r="D465">
            <v>21</v>
          </cell>
        </row>
        <row r="466">
          <cell r="A466" t="str">
            <v>동엘보</v>
          </cell>
          <cell r="B466" t="str">
            <v>D 32</v>
          </cell>
          <cell r="C466" t="str">
            <v>EA</v>
          </cell>
          <cell r="D466">
            <v>10</v>
          </cell>
        </row>
        <row r="467">
          <cell r="A467" t="str">
            <v>동엘보</v>
          </cell>
          <cell r="B467" t="str">
            <v>D 50</v>
          </cell>
          <cell r="C467" t="str">
            <v>EA</v>
          </cell>
          <cell r="D467">
            <v>15</v>
          </cell>
        </row>
        <row r="468">
          <cell r="A468" t="str">
            <v>동엘보</v>
          </cell>
          <cell r="B468" t="str">
            <v>D 65</v>
          </cell>
          <cell r="C468" t="str">
            <v>EA</v>
          </cell>
          <cell r="D468">
            <v>4</v>
          </cell>
        </row>
        <row r="469">
          <cell r="A469" t="str">
            <v>동엘보</v>
          </cell>
          <cell r="B469" t="str">
            <v>D 80</v>
          </cell>
          <cell r="C469" t="str">
            <v>EA</v>
          </cell>
          <cell r="D469">
            <v>6</v>
          </cell>
        </row>
        <row r="470">
          <cell r="A470" t="str">
            <v>동엘보</v>
          </cell>
          <cell r="B470" t="str">
            <v>D100</v>
          </cell>
          <cell r="C470" t="str">
            <v>EA</v>
          </cell>
          <cell r="D470">
            <v>14</v>
          </cell>
        </row>
        <row r="471">
          <cell r="A471" t="str">
            <v>동엘보</v>
          </cell>
          <cell r="B471" t="str">
            <v>D125</v>
          </cell>
          <cell r="C471" t="str">
            <v>EA</v>
          </cell>
          <cell r="D471">
            <v>44</v>
          </cell>
        </row>
        <row r="472">
          <cell r="A472" t="str">
            <v>동엘보</v>
          </cell>
          <cell r="B472" t="str">
            <v>D150</v>
          </cell>
          <cell r="C472" t="str">
            <v>EA</v>
          </cell>
          <cell r="D472">
            <v>2</v>
          </cell>
        </row>
        <row r="473">
          <cell r="A473" t="str">
            <v>동티이</v>
          </cell>
          <cell r="B473" t="str">
            <v>D 25</v>
          </cell>
          <cell r="C473" t="str">
            <v>EA</v>
          </cell>
          <cell r="D473">
            <v>7</v>
          </cell>
        </row>
        <row r="474">
          <cell r="A474" t="str">
            <v>동티이</v>
          </cell>
          <cell r="B474" t="str">
            <v>D 32</v>
          </cell>
          <cell r="C474" t="str">
            <v>EA</v>
          </cell>
          <cell r="D474">
            <v>10</v>
          </cell>
        </row>
        <row r="475">
          <cell r="A475" t="str">
            <v>동티이</v>
          </cell>
          <cell r="B475" t="str">
            <v>D 40</v>
          </cell>
          <cell r="C475" t="str">
            <v>EA</v>
          </cell>
          <cell r="D475">
            <v>3</v>
          </cell>
        </row>
        <row r="476">
          <cell r="A476" t="str">
            <v>동티이</v>
          </cell>
          <cell r="B476" t="str">
            <v>D 50</v>
          </cell>
          <cell r="C476" t="str">
            <v>EA</v>
          </cell>
          <cell r="D476">
            <v>3</v>
          </cell>
        </row>
        <row r="477">
          <cell r="A477" t="str">
            <v>동티이</v>
          </cell>
          <cell r="B477" t="str">
            <v>D 65</v>
          </cell>
          <cell r="C477" t="str">
            <v>EA</v>
          </cell>
          <cell r="D477">
            <v>7</v>
          </cell>
        </row>
        <row r="478">
          <cell r="A478" t="str">
            <v>동티이</v>
          </cell>
          <cell r="B478" t="str">
            <v>D 80</v>
          </cell>
          <cell r="C478" t="str">
            <v>EA</v>
          </cell>
          <cell r="D478">
            <v>10</v>
          </cell>
        </row>
        <row r="479">
          <cell r="A479" t="str">
            <v>동티이</v>
          </cell>
          <cell r="B479" t="str">
            <v>D100</v>
          </cell>
          <cell r="C479" t="str">
            <v>EA</v>
          </cell>
          <cell r="D479">
            <v>4</v>
          </cell>
        </row>
        <row r="480">
          <cell r="A480" t="str">
            <v>동티이</v>
          </cell>
          <cell r="B480" t="str">
            <v>D125</v>
          </cell>
          <cell r="C480" t="str">
            <v>EA</v>
          </cell>
          <cell r="D480">
            <v>6</v>
          </cell>
        </row>
        <row r="481">
          <cell r="A481" t="str">
            <v>동티이</v>
          </cell>
          <cell r="B481" t="str">
            <v>D150</v>
          </cell>
          <cell r="C481" t="str">
            <v>EA</v>
          </cell>
          <cell r="D481">
            <v>12</v>
          </cell>
        </row>
        <row r="482">
          <cell r="A482" t="str">
            <v>동레듀샤</v>
          </cell>
          <cell r="B482" t="str">
            <v>D 25</v>
          </cell>
          <cell r="C482" t="str">
            <v>EA</v>
          </cell>
          <cell r="D482">
            <v>4</v>
          </cell>
        </row>
        <row r="483">
          <cell r="A483" t="str">
            <v>동레듀샤</v>
          </cell>
          <cell r="B483" t="str">
            <v>D 32</v>
          </cell>
          <cell r="C483" t="str">
            <v>EA</v>
          </cell>
          <cell r="D483">
            <v>7</v>
          </cell>
        </row>
        <row r="484">
          <cell r="A484" t="str">
            <v>동레듀샤</v>
          </cell>
          <cell r="B484" t="str">
            <v>D 40</v>
          </cell>
          <cell r="C484" t="str">
            <v>EA</v>
          </cell>
          <cell r="D484">
            <v>2</v>
          </cell>
        </row>
        <row r="485">
          <cell r="A485" t="str">
            <v>동레듀샤</v>
          </cell>
          <cell r="B485" t="str">
            <v>D 50</v>
          </cell>
          <cell r="C485" t="str">
            <v>EA</v>
          </cell>
          <cell r="D485">
            <v>2</v>
          </cell>
        </row>
        <row r="486">
          <cell r="A486" t="str">
            <v>동레듀샤</v>
          </cell>
          <cell r="B486" t="str">
            <v>D 65</v>
          </cell>
          <cell r="C486" t="str">
            <v>EA</v>
          </cell>
          <cell r="D486">
            <v>3</v>
          </cell>
        </row>
        <row r="487">
          <cell r="A487" t="str">
            <v>동레듀샤</v>
          </cell>
          <cell r="B487" t="str">
            <v>D 80</v>
          </cell>
          <cell r="C487" t="str">
            <v>EA</v>
          </cell>
          <cell r="D487">
            <v>3</v>
          </cell>
        </row>
        <row r="488">
          <cell r="A488" t="str">
            <v>동레듀샤</v>
          </cell>
          <cell r="B488" t="str">
            <v>D100</v>
          </cell>
          <cell r="C488" t="str">
            <v>EA</v>
          </cell>
          <cell r="D488">
            <v>4</v>
          </cell>
        </row>
        <row r="489">
          <cell r="A489" t="str">
            <v>동레듀샤</v>
          </cell>
          <cell r="B489" t="str">
            <v>D125</v>
          </cell>
          <cell r="C489" t="str">
            <v>EA</v>
          </cell>
          <cell r="D489">
            <v>4</v>
          </cell>
        </row>
        <row r="490">
          <cell r="A490" t="str">
            <v>동레듀샤</v>
          </cell>
          <cell r="B490" t="str">
            <v>D150</v>
          </cell>
          <cell r="C490" t="str">
            <v>EA</v>
          </cell>
          <cell r="D490">
            <v>12</v>
          </cell>
        </row>
        <row r="491">
          <cell r="A491" t="str">
            <v>동유니온 (C*M)</v>
          </cell>
          <cell r="B491" t="str">
            <v>D 20</v>
          </cell>
          <cell r="C491" t="str">
            <v>EA</v>
          </cell>
          <cell r="D491">
            <v>36</v>
          </cell>
        </row>
        <row r="492">
          <cell r="A492" t="str">
            <v>동유니온 (C*M)</v>
          </cell>
          <cell r="B492" t="str">
            <v>D 25</v>
          </cell>
          <cell r="C492" t="str">
            <v>EA</v>
          </cell>
          <cell r="D492">
            <v>10</v>
          </cell>
        </row>
        <row r="493">
          <cell r="A493" t="str">
            <v>동유니온 (C*M)</v>
          </cell>
          <cell r="B493" t="str">
            <v>D 32</v>
          </cell>
          <cell r="C493" t="str">
            <v>EA</v>
          </cell>
          <cell r="D493">
            <v>2</v>
          </cell>
        </row>
        <row r="494">
          <cell r="A494" t="str">
            <v>동유니온 (C*M)</v>
          </cell>
          <cell r="B494" t="str">
            <v>D 50</v>
          </cell>
          <cell r="C494" t="str">
            <v>EA</v>
          </cell>
          <cell r="D494">
            <v>2</v>
          </cell>
        </row>
        <row r="495">
          <cell r="A495" t="str">
            <v>황동아답타 (C*M)</v>
          </cell>
          <cell r="B495" t="str">
            <v>D 20</v>
          </cell>
          <cell r="C495" t="str">
            <v>EA</v>
          </cell>
          <cell r="D495">
            <v>72</v>
          </cell>
        </row>
        <row r="496">
          <cell r="A496" t="str">
            <v>황동아답타 (C*M)</v>
          </cell>
          <cell r="B496" t="str">
            <v>D 25</v>
          </cell>
          <cell r="C496" t="str">
            <v>EA</v>
          </cell>
          <cell r="D496">
            <v>20</v>
          </cell>
        </row>
        <row r="497">
          <cell r="A497" t="str">
            <v>황동아답타 (C*M)</v>
          </cell>
          <cell r="B497" t="str">
            <v>D 32</v>
          </cell>
          <cell r="C497" t="str">
            <v>EA</v>
          </cell>
          <cell r="D497">
            <v>2</v>
          </cell>
        </row>
        <row r="498">
          <cell r="A498" t="str">
            <v>황동아답타 (C*M)</v>
          </cell>
          <cell r="B498" t="str">
            <v>D 50</v>
          </cell>
          <cell r="C498" t="str">
            <v>EA</v>
          </cell>
          <cell r="D498">
            <v>4</v>
          </cell>
        </row>
        <row r="499">
          <cell r="A499" t="str">
            <v>동소켓</v>
          </cell>
          <cell r="B499" t="str">
            <v>D 20</v>
          </cell>
          <cell r="C499" t="str">
            <v>EA</v>
          </cell>
          <cell r="D499">
            <v>8</v>
          </cell>
        </row>
        <row r="500">
          <cell r="A500" t="str">
            <v>동소켓</v>
          </cell>
          <cell r="B500" t="str">
            <v>D 25</v>
          </cell>
          <cell r="C500" t="str">
            <v>EA</v>
          </cell>
          <cell r="D500">
            <v>1</v>
          </cell>
        </row>
        <row r="501">
          <cell r="A501" t="str">
            <v>동소켓</v>
          </cell>
          <cell r="B501" t="str">
            <v>D 32</v>
          </cell>
          <cell r="C501" t="str">
            <v>EA</v>
          </cell>
          <cell r="D501">
            <v>20</v>
          </cell>
        </row>
        <row r="502">
          <cell r="A502" t="str">
            <v>동소켓</v>
          </cell>
          <cell r="B502" t="str">
            <v>D 50</v>
          </cell>
          <cell r="C502" t="str">
            <v>EA</v>
          </cell>
          <cell r="D502">
            <v>5</v>
          </cell>
        </row>
        <row r="503">
          <cell r="A503" t="str">
            <v>동소켓</v>
          </cell>
          <cell r="B503" t="str">
            <v>D 65</v>
          </cell>
          <cell r="C503" t="str">
            <v>EA</v>
          </cell>
          <cell r="D503">
            <v>6</v>
          </cell>
        </row>
        <row r="504">
          <cell r="A504" t="str">
            <v>동소켓</v>
          </cell>
          <cell r="B504" t="str">
            <v>D 80</v>
          </cell>
          <cell r="C504" t="str">
            <v>EA</v>
          </cell>
          <cell r="D504">
            <v>5</v>
          </cell>
        </row>
        <row r="505">
          <cell r="A505" t="str">
            <v>동소켓</v>
          </cell>
          <cell r="B505" t="str">
            <v>D100</v>
          </cell>
          <cell r="C505" t="str">
            <v>EA</v>
          </cell>
          <cell r="D505">
            <v>6</v>
          </cell>
        </row>
        <row r="506">
          <cell r="A506" t="str">
            <v>동소켓</v>
          </cell>
          <cell r="B506" t="str">
            <v>D125</v>
          </cell>
          <cell r="C506" t="str">
            <v>EA</v>
          </cell>
          <cell r="D506">
            <v>40</v>
          </cell>
        </row>
        <row r="507">
          <cell r="A507" t="str">
            <v>동소켓</v>
          </cell>
          <cell r="B507" t="str">
            <v>D150</v>
          </cell>
          <cell r="C507" t="str">
            <v>EA</v>
          </cell>
          <cell r="D507">
            <v>4</v>
          </cell>
        </row>
        <row r="508">
          <cell r="A508" t="str">
            <v>동캡</v>
          </cell>
          <cell r="B508" t="str">
            <v>D 25</v>
          </cell>
          <cell r="C508" t="str">
            <v>EA</v>
          </cell>
          <cell r="D508">
            <v>2</v>
          </cell>
        </row>
        <row r="509">
          <cell r="A509" t="str">
            <v>강관용접</v>
          </cell>
          <cell r="B509" t="str">
            <v>D125</v>
          </cell>
          <cell r="C509" t="str">
            <v>개소</v>
          </cell>
          <cell r="D509">
            <v>24</v>
          </cell>
        </row>
        <row r="510">
          <cell r="A510" t="str">
            <v>강관용접</v>
          </cell>
          <cell r="B510" t="str">
            <v>D150</v>
          </cell>
          <cell r="C510" t="str">
            <v>개소</v>
          </cell>
          <cell r="D510">
            <v>54</v>
          </cell>
        </row>
        <row r="511">
          <cell r="A511" t="str">
            <v>강관용접</v>
          </cell>
          <cell r="B511" t="str">
            <v>D200</v>
          </cell>
          <cell r="C511" t="str">
            <v>개소</v>
          </cell>
          <cell r="D511">
            <v>59</v>
          </cell>
        </row>
        <row r="512">
          <cell r="A512" t="str">
            <v>동관용접</v>
          </cell>
          <cell r="B512" t="str">
            <v>D 20</v>
          </cell>
          <cell r="C512" t="str">
            <v>개소</v>
          </cell>
          <cell r="D512">
            <v>376</v>
          </cell>
        </row>
        <row r="513">
          <cell r="A513" t="str">
            <v>동관용접</v>
          </cell>
          <cell r="B513" t="str">
            <v>D 25</v>
          </cell>
          <cell r="C513" t="str">
            <v>개소</v>
          </cell>
          <cell r="D513">
            <v>101</v>
          </cell>
        </row>
        <row r="514">
          <cell r="A514" t="str">
            <v>동관용접</v>
          </cell>
          <cell r="B514" t="str">
            <v>D 32</v>
          </cell>
          <cell r="C514" t="str">
            <v>개소</v>
          </cell>
          <cell r="D514">
            <v>108</v>
          </cell>
        </row>
        <row r="515">
          <cell r="A515" t="str">
            <v>동관용접</v>
          </cell>
          <cell r="B515" t="str">
            <v>D 40</v>
          </cell>
          <cell r="C515" t="str">
            <v>개소</v>
          </cell>
          <cell r="D515">
            <v>13</v>
          </cell>
        </row>
        <row r="516">
          <cell r="A516" t="str">
            <v>동관용접</v>
          </cell>
          <cell r="B516" t="str">
            <v>D 50</v>
          </cell>
          <cell r="C516" t="str">
            <v>개소</v>
          </cell>
          <cell r="D516">
            <v>59</v>
          </cell>
        </row>
        <row r="517">
          <cell r="A517" t="str">
            <v>동관용접</v>
          </cell>
          <cell r="B517" t="str">
            <v>D 65</v>
          </cell>
          <cell r="C517" t="str">
            <v>개소</v>
          </cell>
          <cell r="D517">
            <v>47</v>
          </cell>
        </row>
        <row r="518">
          <cell r="A518" t="str">
            <v>동관용접</v>
          </cell>
          <cell r="B518" t="str">
            <v>D 80</v>
          </cell>
          <cell r="C518" t="str">
            <v>개소</v>
          </cell>
          <cell r="D518">
            <v>58</v>
          </cell>
        </row>
        <row r="519">
          <cell r="A519" t="str">
            <v>동관용접</v>
          </cell>
          <cell r="B519" t="str">
            <v>D100</v>
          </cell>
          <cell r="C519" t="str">
            <v>개소</v>
          </cell>
          <cell r="D519">
            <v>60</v>
          </cell>
        </row>
        <row r="520">
          <cell r="A520" t="str">
            <v>동관용접</v>
          </cell>
          <cell r="B520" t="str">
            <v>D125</v>
          </cell>
          <cell r="C520" t="str">
            <v>개소</v>
          </cell>
          <cell r="D520">
            <v>194</v>
          </cell>
        </row>
        <row r="521">
          <cell r="A521" t="str">
            <v>동관용접</v>
          </cell>
          <cell r="B521" t="str">
            <v>D150</v>
          </cell>
          <cell r="C521" t="str">
            <v>개소</v>
          </cell>
          <cell r="D521">
            <v>72</v>
          </cell>
        </row>
        <row r="522">
          <cell r="A522" t="str">
            <v>맹후렌지 (10KG)</v>
          </cell>
          <cell r="B522" t="str">
            <v>D150</v>
          </cell>
          <cell r="C522" t="str">
            <v>EA</v>
          </cell>
          <cell r="D522">
            <v>2</v>
          </cell>
        </row>
        <row r="523">
          <cell r="A523" t="str">
            <v>맹후렌지 (10KG)</v>
          </cell>
          <cell r="B523" t="str">
            <v>D200</v>
          </cell>
          <cell r="C523" t="str">
            <v>EA</v>
          </cell>
          <cell r="D523">
            <v>3</v>
          </cell>
        </row>
        <row r="524">
          <cell r="A524" t="str">
            <v>철합후렌지접합</v>
          </cell>
          <cell r="B524" t="str">
            <v>D 40</v>
          </cell>
          <cell r="C524" t="str">
            <v>개소</v>
          </cell>
          <cell r="D524">
            <v>6</v>
          </cell>
        </row>
        <row r="525">
          <cell r="A525" t="str">
            <v>철합후렌지접합</v>
          </cell>
          <cell r="B525" t="str">
            <v>D125</v>
          </cell>
          <cell r="C525" t="str">
            <v>개소</v>
          </cell>
          <cell r="D525">
            <v>30</v>
          </cell>
        </row>
        <row r="526">
          <cell r="A526" t="str">
            <v>철합후렌지접합</v>
          </cell>
          <cell r="B526" t="str">
            <v>D150</v>
          </cell>
          <cell r="C526" t="str">
            <v>개소</v>
          </cell>
          <cell r="D526">
            <v>23</v>
          </cell>
        </row>
        <row r="527">
          <cell r="A527" t="str">
            <v>철합후렌지접합</v>
          </cell>
          <cell r="B527" t="str">
            <v>D200</v>
          </cell>
          <cell r="C527" t="str">
            <v>개소</v>
          </cell>
          <cell r="D527">
            <v>3</v>
          </cell>
        </row>
        <row r="528">
          <cell r="A528" t="str">
            <v>동절연합후렌지접합</v>
          </cell>
          <cell r="B528" t="str">
            <v>D 50</v>
          </cell>
          <cell r="C528" t="str">
            <v>개소</v>
          </cell>
          <cell r="D528">
            <v>2</v>
          </cell>
        </row>
        <row r="529">
          <cell r="A529" t="str">
            <v>동절연합후렌지접합</v>
          </cell>
          <cell r="B529" t="str">
            <v>D 80</v>
          </cell>
          <cell r="C529" t="str">
            <v>개소</v>
          </cell>
          <cell r="D529">
            <v>4</v>
          </cell>
        </row>
        <row r="530">
          <cell r="A530" t="str">
            <v>동절연합후렌지접합</v>
          </cell>
          <cell r="B530" t="str">
            <v>D100</v>
          </cell>
          <cell r="C530" t="str">
            <v>개소</v>
          </cell>
          <cell r="D530">
            <v>16</v>
          </cell>
        </row>
        <row r="531">
          <cell r="A531" t="str">
            <v>동절연합후렌지접합</v>
          </cell>
          <cell r="B531" t="str">
            <v>D125</v>
          </cell>
          <cell r="C531" t="str">
            <v>개소</v>
          </cell>
          <cell r="D531">
            <v>14</v>
          </cell>
        </row>
        <row r="532">
          <cell r="A532" t="str">
            <v>볼밸브 (황동)</v>
          </cell>
          <cell r="B532" t="str">
            <v>D 20</v>
          </cell>
          <cell r="C532" t="str">
            <v>EA</v>
          </cell>
          <cell r="D532">
            <v>36</v>
          </cell>
        </row>
        <row r="533">
          <cell r="A533" t="str">
            <v>볼밸브 (황동)</v>
          </cell>
          <cell r="B533" t="str">
            <v>D 25</v>
          </cell>
          <cell r="C533" t="str">
            <v>EA</v>
          </cell>
          <cell r="D533">
            <v>37</v>
          </cell>
        </row>
        <row r="534">
          <cell r="A534" t="str">
            <v>볼밸브 (황동)</v>
          </cell>
          <cell r="B534" t="str">
            <v>D 32</v>
          </cell>
          <cell r="C534" t="str">
            <v>EA</v>
          </cell>
          <cell r="D534">
            <v>2</v>
          </cell>
        </row>
        <row r="535">
          <cell r="A535" t="str">
            <v>볼밸브 (황동)</v>
          </cell>
          <cell r="B535" t="str">
            <v>D 40</v>
          </cell>
          <cell r="C535" t="str">
            <v>EA</v>
          </cell>
          <cell r="D535">
            <v>2</v>
          </cell>
        </row>
        <row r="536">
          <cell r="A536" t="str">
            <v>볼밸브 (황동)</v>
          </cell>
          <cell r="B536" t="str">
            <v>D 50</v>
          </cell>
          <cell r="C536" t="str">
            <v>EA</v>
          </cell>
          <cell r="D536">
            <v>2</v>
          </cell>
        </row>
        <row r="537">
          <cell r="A537" t="str">
            <v>버터플라이밸브 (레바)</v>
          </cell>
          <cell r="B537" t="str">
            <v>D 80  (10KG)</v>
          </cell>
          <cell r="C537" t="str">
            <v>EA</v>
          </cell>
          <cell r="D537">
            <v>2</v>
          </cell>
        </row>
        <row r="538">
          <cell r="A538" t="str">
            <v>버터플라이밸브 (기어)</v>
          </cell>
          <cell r="B538" t="str">
            <v>D100  (10KG)</v>
          </cell>
          <cell r="C538" t="str">
            <v>EA</v>
          </cell>
          <cell r="D538">
            <v>4</v>
          </cell>
        </row>
        <row r="539">
          <cell r="A539" t="str">
            <v>버터플라이밸브 (기어)</v>
          </cell>
          <cell r="B539" t="str">
            <v>D125  (10KG)</v>
          </cell>
          <cell r="C539" t="str">
            <v>EA</v>
          </cell>
          <cell r="D539">
            <v>10</v>
          </cell>
        </row>
        <row r="540">
          <cell r="A540" t="str">
            <v>버터플라이밸브 (기어)</v>
          </cell>
          <cell r="B540" t="str">
            <v>D150  (10KG)</v>
          </cell>
          <cell r="C540" t="str">
            <v>EA</v>
          </cell>
          <cell r="D540">
            <v>3</v>
          </cell>
        </row>
        <row r="541">
          <cell r="A541" t="str">
            <v>청동스트레이너</v>
          </cell>
          <cell r="B541" t="str">
            <v>D 50  (10KG)</v>
          </cell>
          <cell r="C541" t="str">
            <v>EA</v>
          </cell>
          <cell r="D541">
            <v>1</v>
          </cell>
        </row>
        <row r="542">
          <cell r="A542" t="str">
            <v>주철스트레이너</v>
          </cell>
          <cell r="B542" t="str">
            <v>D100  (10KG)</v>
          </cell>
          <cell r="C542" t="str">
            <v>EA</v>
          </cell>
          <cell r="D542">
            <v>2</v>
          </cell>
        </row>
        <row r="543">
          <cell r="A543" t="str">
            <v>주철스트레이너</v>
          </cell>
          <cell r="B543" t="str">
            <v>D125  (10KG)</v>
          </cell>
          <cell r="C543" t="str">
            <v>EA</v>
          </cell>
          <cell r="D543">
            <v>1</v>
          </cell>
        </row>
        <row r="544">
          <cell r="A544" t="str">
            <v>주철스트레이너</v>
          </cell>
          <cell r="B544" t="str">
            <v>D150  (10KG)</v>
          </cell>
          <cell r="C544" t="str">
            <v>EA</v>
          </cell>
          <cell r="D544">
            <v>3</v>
          </cell>
        </row>
        <row r="545">
          <cell r="A545" t="str">
            <v>후렉시블죠인트 (BL10KG)</v>
          </cell>
          <cell r="B545" t="str">
            <v>D125</v>
          </cell>
          <cell r="C545" t="str">
            <v>EA</v>
          </cell>
          <cell r="D545">
            <v>6</v>
          </cell>
        </row>
        <row r="546">
          <cell r="A546" t="str">
            <v>후렉시블죠인트 (BL10KG)</v>
          </cell>
          <cell r="B546" t="str">
            <v>D150</v>
          </cell>
          <cell r="C546" t="str">
            <v>EA</v>
          </cell>
          <cell r="D546">
            <v>3</v>
          </cell>
        </row>
        <row r="547">
          <cell r="A547" t="str">
            <v>신축접수 (강관단식)</v>
          </cell>
          <cell r="B547" t="str">
            <v>D 25</v>
          </cell>
          <cell r="C547" t="str">
            <v>개소</v>
          </cell>
          <cell r="D547">
            <v>2</v>
          </cell>
        </row>
        <row r="548">
          <cell r="A548" t="str">
            <v>신축접수 (강관단식)</v>
          </cell>
          <cell r="B548" t="str">
            <v>D 40</v>
          </cell>
          <cell r="C548" t="str">
            <v>개소</v>
          </cell>
          <cell r="D548">
            <v>2</v>
          </cell>
        </row>
        <row r="549">
          <cell r="A549" t="str">
            <v>신축접수 (강관단식)</v>
          </cell>
          <cell r="B549" t="str">
            <v>D 80</v>
          </cell>
          <cell r="C549" t="str">
            <v>개소</v>
          </cell>
          <cell r="D549">
            <v>1</v>
          </cell>
        </row>
        <row r="550">
          <cell r="A550" t="str">
            <v>신축접수 (동관단식)</v>
          </cell>
          <cell r="B550" t="str">
            <v>D 65</v>
          </cell>
          <cell r="C550" t="str">
            <v>개소</v>
          </cell>
          <cell r="D550">
            <v>2</v>
          </cell>
        </row>
        <row r="551">
          <cell r="A551" t="str">
            <v>신축접수 (동관단식)</v>
          </cell>
          <cell r="B551" t="str">
            <v>D150</v>
          </cell>
          <cell r="C551" t="str">
            <v>개소</v>
          </cell>
          <cell r="D551">
            <v>4</v>
          </cell>
        </row>
        <row r="552">
          <cell r="A552" t="str">
            <v>신축접수 (동관복식)</v>
          </cell>
          <cell r="B552" t="str">
            <v>D 32</v>
          </cell>
          <cell r="C552" t="str">
            <v>개소</v>
          </cell>
          <cell r="D552">
            <v>4</v>
          </cell>
        </row>
        <row r="553">
          <cell r="A553" t="str">
            <v>신축접수 (동관복식)</v>
          </cell>
          <cell r="B553" t="str">
            <v>D 40</v>
          </cell>
          <cell r="C553" t="str">
            <v>개소</v>
          </cell>
          <cell r="D553">
            <v>2</v>
          </cell>
        </row>
        <row r="554">
          <cell r="A554" t="str">
            <v>신축접수 (동관복식)</v>
          </cell>
          <cell r="B554" t="str">
            <v>D 80</v>
          </cell>
          <cell r="C554" t="str">
            <v>개소</v>
          </cell>
          <cell r="D554">
            <v>2</v>
          </cell>
        </row>
        <row r="555">
          <cell r="A555" t="str">
            <v>신축접수 (동관복식)</v>
          </cell>
          <cell r="B555" t="str">
            <v>D125</v>
          </cell>
          <cell r="C555" t="str">
            <v>개소</v>
          </cell>
          <cell r="D555">
            <v>8</v>
          </cell>
        </row>
        <row r="556">
          <cell r="A556" t="str">
            <v>신축접수고정앙카가대</v>
          </cell>
          <cell r="C556" t="str">
            <v>개소</v>
          </cell>
          <cell r="D556">
            <v>27</v>
          </cell>
        </row>
        <row r="557">
          <cell r="A557" t="str">
            <v>이방변장치 (흑)</v>
          </cell>
          <cell r="B557" t="str">
            <v>D50x40x50</v>
          </cell>
          <cell r="C557" t="str">
            <v>개소</v>
          </cell>
          <cell r="D557">
            <v>1</v>
          </cell>
        </row>
        <row r="558">
          <cell r="A558" t="str">
            <v>이방변장치 (동)</v>
          </cell>
          <cell r="B558" t="str">
            <v>D100x80x100</v>
          </cell>
          <cell r="C558" t="str">
            <v>개소</v>
          </cell>
          <cell r="D558">
            <v>2</v>
          </cell>
        </row>
        <row r="559">
          <cell r="A559" t="str">
            <v>이방변장치 (동)</v>
          </cell>
          <cell r="B559" t="str">
            <v>D125x100x125</v>
          </cell>
          <cell r="C559" t="str">
            <v>개소</v>
          </cell>
          <cell r="D559">
            <v>2</v>
          </cell>
        </row>
        <row r="560">
          <cell r="A560" t="str">
            <v>전자변장치 (흑)</v>
          </cell>
          <cell r="B560" t="str">
            <v>D40x20x40</v>
          </cell>
          <cell r="C560" t="str">
            <v>개소</v>
          </cell>
          <cell r="D560">
            <v>2</v>
          </cell>
        </row>
        <row r="561">
          <cell r="A561" t="str">
            <v>바켓트트랩장치(흑)</v>
          </cell>
          <cell r="B561" t="str">
            <v>D25x15x25</v>
          </cell>
          <cell r="C561" t="str">
            <v>개소</v>
          </cell>
          <cell r="D561">
            <v>1</v>
          </cell>
        </row>
        <row r="562">
          <cell r="A562" t="str">
            <v>자동공기변설치(물용)동</v>
          </cell>
          <cell r="B562" t="str">
            <v>D 15</v>
          </cell>
          <cell r="C562" t="str">
            <v>개소</v>
          </cell>
          <cell r="D562">
            <v>2</v>
          </cell>
        </row>
        <row r="563">
          <cell r="A563" t="str">
            <v>자동공기변설치(물용)동</v>
          </cell>
          <cell r="B563" t="str">
            <v>D 20</v>
          </cell>
          <cell r="C563" t="str">
            <v>개소</v>
          </cell>
          <cell r="D563">
            <v>16</v>
          </cell>
        </row>
        <row r="564">
          <cell r="A564" t="str">
            <v>자동공기변설치(스팀)흑</v>
          </cell>
          <cell r="B564" t="str">
            <v>D 20</v>
          </cell>
          <cell r="C564" t="str">
            <v>개소</v>
          </cell>
          <cell r="D564">
            <v>4</v>
          </cell>
        </row>
        <row r="565">
          <cell r="A565" t="str">
            <v>칼라함석 발브보온</v>
          </cell>
          <cell r="B565" t="str">
            <v>D125x50T</v>
          </cell>
          <cell r="C565" t="str">
            <v>개소</v>
          </cell>
          <cell r="D565">
            <v>9</v>
          </cell>
        </row>
        <row r="566">
          <cell r="A566" t="str">
            <v>압력계설치(흑관)</v>
          </cell>
          <cell r="B566" t="str">
            <v>0-35 KG/CM2</v>
          </cell>
          <cell r="C566" t="str">
            <v>조</v>
          </cell>
          <cell r="D566">
            <v>2</v>
          </cell>
        </row>
        <row r="567">
          <cell r="A567" t="str">
            <v>압력계설치(동관)</v>
          </cell>
          <cell r="B567" t="str">
            <v>0-35 KG/CM2</v>
          </cell>
          <cell r="C567" t="str">
            <v>조</v>
          </cell>
          <cell r="D567">
            <v>10</v>
          </cell>
        </row>
        <row r="568">
          <cell r="A568" t="str">
            <v>온도계설치(동관)</v>
          </cell>
          <cell r="B568" t="str">
            <v>L 형</v>
          </cell>
          <cell r="C568" t="str">
            <v>조</v>
          </cell>
          <cell r="D568">
            <v>10</v>
          </cell>
        </row>
        <row r="569">
          <cell r="A569" t="str">
            <v>전기라디에타</v>
          </cell>
          <cell r="B569" t="str">
            <v>1.2 kW</v>
          </cell>
          <cell r="C569" t="str">
            <v>SET</v>
          </cell>
          <cell r="D569">
            <v>2</v>
          </cell>
        </row>
        <row r="570">
          <cell r="A570" t="str">
            <v>전기라디에타</v>
          </cell>
          <cell r="B570" t="str">
            <v>1.5 kW</v>
          </cell>
          <cell r="C570" t="str">
            <v>SET</v>
          </cell>
          <cell r="D570">
            <v>10</v>
          </cell>
        </row>
        <row r="571">
          <cell r="A571" t="str">
            <v>청동제온수분배기</v>
          </cell>
          <cell r="B571" t="str">
            <v>3 구 (15ø)</v>
          </cell>
          <cell r="C571" t="str">
            <v>SET</v>
          </cell>
          <cell r="D571">
            <v>3</v>
          </cell>
        </row>
        <row r="572">
          <cell r="A572" t="str">
            <v>청동제온수분배기</v>
          </cell>
          <cell r="B572" t="str">
            <v>4 구 (15ø)</v>
          </cell>
          <cell r="C572" t="str">
            <v>SET</v>
          </cell>
          <cell r="D572">
            <v>10</v>
          </cell>
        </row>
        <row r="573">
          <cell r="A573" t="str">
            <v>청동제온수분배기</v>
          </cell>
          <cell r="B573" t="str">
            <v>5 구 (15ø)</v>
          </cell>
          <cell r="C573" t="str">
            <v>SET</v>
          </cell>
          <cell r="D573">
            <v>4</v>
          </cell>
        </row>
        <row r="574">
          <cell r="A574" t="str">
            <v>청동제온수분배기</v>
          </cell>
          <cell r="B574" t="str">
            <v>6 구 (15ø)</v>
          </cell>
          <cell r="C574" t="str">
            <v>SET</v>
          </cell>
          <cell r="D574">
            <v>1</v>
          </cell>
        </row>
        <row r="575">
          <cell r="A575" t="str">
            <v>크립바</v>
          </cell>
          <cell r="B575" t="str">
            <v>D 15</v>
          </cell>
          <cell r="C575" t="str">
            <v>M</v>
          </cell>
          <cell r="D575">
            <v>783</v>
          </cell>
        </row>
        <row r="576">
          <cell r="A576" t="str">
            <v>강관스리브</v>
          </cell>
          <cell r="B576" t="str">
            <v>D 25</v>
          </cell>
          <cell r="C576" t="str">
            <v>개소</v>
          </cell>
          <cell r="D576">
            <v>28</v>
          </cell>
        </row>
        <row r="577">
          <cell r="A577" t="str">
            <v>강관스리브</v>
          </cell>
          <cell r="B577" t="str">
            <v>D150</v>
          </cell>
          <cell r="C577" t="str">
            <v>개소</v>
          </cell>
          <cell r="D577">
            <v>2</v>
          </cell>
        </row>
        <row r="578">
          <cell r="A578" t="str">
            <v>강관스리브</v>
          </cell>
          <cell r="B578" t="str">
            <v>D200</v>
          </cell>
          <cell r="C578" t="str">
            <v>개소</v>
          </cell>
          <cell r="D578">
            <v>2</v>
          </cell>
        </row>
        <row r="579">
          <cell r="A579" t="str">
            <v>강관스리브(지수판)</v>
          </cell>
          <cell r="B579" t="str">
            <v>D 40</v>
          </cell>
          <cell r="C579" t="str">
            <v>개소</v>
          </cell>
          <cell r="D579">
            <v>1</v>
          </cell>
        </row>
        <row r="580">
          <cell r="A580" t="str">
            <v>일반행가</v>
          </cell>
          <cell r="B580" t="str">
            <v>D 20</v>
          </cell>
          <cell r="C580" t="str">
            <v>개소</v>
          </cell>
          <cell r="D580">
            <v>10</v>
          </cell>
        </row>
        <row r="581">
          <cell r="A581" t="str">
            <v>일반행가</v>
          </cell>
          <cell r="B581" t="str">
            <v>D 25</v>
          </cell>
          <cell r="C581" t="str">
            <v>개소</v>
          </cell>
          <cell r="D581">
            <v>11</v>
          </cell>
        </row>
        <row r="582">
          <cell r="A582" t="str">
            <v>일반행가</v>
          </cell>
          <cell r="B582" t="str">
            <v>D 40</v>
          </cell>
          <cell r="C582" t="str">
            <v>개소</v>
          </cell>
          <cell r="D582">
            <v>21</v>
          </cell>
        </row>
        <row r="583">
          <cell r="A583" t="str">
            <v>일반행가</v>
          </cell>
          <cell r="B583" t="str">
            <v>D150</v>
          </cell>
          <cell r="C583" t="str">
            <v>개소</v>
          </cell>
          <cell r="D583">
            <v>1</v>
          </cell>
        </row>
        <row r="584">
          <cell r="A584" t="str">
            <v>일반행가</v>
          </cell>
          <cell r="B584" t="str">
            <v>D200</v>
          </cell>
          <cell r="C584" t="str">
            <v>개소</v>
          </cell>
          <cell r="D584">
            <v>1</v>
          </cell>
        </row>
        <row r="585">
          <cell r="A585" t="str">
            <v>절연행가</v>
          </cell>
          <cell r="B585" t="str">
            <v>D 20</v>
          </cell>
          <cell r="C585" t="str">
            <v>개소</v>
          </cell>
          <cell r="D585">
            <v>170</v>
          </cell>
        </row>
        <row r="586">
          <cell r="A586" t="str">
            <v>절연행가</v>
          </cell>
          <cell r="B586" t="str">
            <v>D 25</v>
          </cell>
          <cell r="C586" t="str">
            <v>개소</v>
          </cell>
          <cell r="D586">
            <v>36</v>
          </cell>
        </row>
        <row r="587">
          <cell r="A587" t="str">
            <v>절연행가</v>
          </cell>
          <cell r="B587" t="str">
            <v>D 32</v>
          </cell>
          <cell r="C587" t="str">
            <v>개소</v>
          </cell>
          <cell r="D587">
            <v>105</v>
          </cell>
        </row>
        <row r="588">
          <cell r="A588" t="str">
            <v>절연행가</v>
          </cell>
          <cell r="B588" t="str">
            <v>D 40</v>
          </cell>
          <cell r="C588" t="str">
            <v>개소</v>
          </cell>
          <cell r="D588">
            <v>15</v>
          </cell>
        </row>
        <row r="589">
          <cell r="A589" t="str">
            <v>절연행가</v>
          </cell>
          <cell r="B589" t="str">
            <v>D 50</v>
          </cell>
          <cell r="C589" t="str">
            <v>개소</v>
          </cell>
          <cell r="D589">
            <v>38</v>
          </cell>
        </row>
        <row r="590">
          <cell r="A590" t="str">
            <v>절연행가</v>
          </cell>
          <cell r="B590" t="str">
            <v>D 65</v>
          </cell>
          <cell r="C590" t="str">
            <v>개소</v>
          </cell>
          <cell r="D590">
            <v>34</v>
          </cell>
        </row>
        <row r="591">
          <cell r="A591" t="str">
            <v>절연행가</v>
          </cell>
          <cell r="B591" t="str">
            <v>D 80</v>
          </cell>
          <cell r="C591" t="str">
            <v>개소</v>
          </cell>
          <cell r="D591">
            <v>71</v>
          </cell>
        </row>
        <row r="592">
          <cell r="A592" t="str">
            <v>절연행가</v>
          </cell>
          <cell r="B592" t="str">
            <v>D100</v>
          </cell>
          <cell r="C592" t="str">
            <v>개소</v>
          </cell>
          <cell r="D592">
            <v>12</v>
          </cell>
        </row>
        <row r="593">
          <cell r="A593" t="str">
            <v>절연행가</v>
          </cell>
          <cell r="B593" t="str">
            <v>D125</v>
          </cell>
          <cell r="C593" t="str">
            <v>개소</v>
          </cell>
          <cell r="D593">
            <v>131</v>
          </cell>
        </row>
        <row r="594">
          <cell r="A594" t="str">
            <v>절연행가</v>
          </cell>
          <cell r="B594" t="str">
            <v>D150</v>
          </cell>
          <cell r="C594" t="str">
            <v>개소</v>
          </cell>
          <cell r="D594">
            <v>3</v>
          </cell>
        </row>
        <row r="595">
          <cell r="A595" t="str">
            <v>U 볼트/너트</v>
          </cell>
          <cell r="B595" t="str">
            <v>D 20</v>
          </cell>
          <cell r="C595" t="str">
            <v>EA</v>
          </cell>
          <cell r="D595">
            <v>1</v>
          </cell>
        </row>
        <row r="596">
          <cell r="A596" t="str">
            <v>U 볼트/너트</v>
          </cell>
          <cell r="B596" t="str">
            <v>D 25</v>
          </cell>
          <cell r="C596" t="str">
            <v>EA</v>
          </cell>
          <cell r="D596">
            <v>10</v>
          </cell>
        </row>
        <row r="597">
          <cell r="A597" t="str">
            <v>U 볼트/너트</v>
          </cell>
          <cell r="B597" t="str">
            <v>D 40</v>
          </cell>
          <cell r="C597" t="str">
            <v>EA</v>
          </cell>
          <cell r="D597">
            <v>14</v>
          </cell>
        </row>
        <row r="598">
          <cell r="A598" t="str">
            <v>U 볼트/너트</v>
          </cell>
          <cell r="B598" t="str">
            <v>D150</v>
          </cell>
          <cell r="C598" t="str">
            <v>EA</v>
          </cell>
          <cell r="D598">
            <v>23</v>
          </cell>
        </row>
        <row r="599">
          <cell r="A599" t="str">
            <v>U 볼트/너트</v>
          </cell>
          <cell r="B599" t="str">
            <v>D200</v>
          </cell>
          <cell r="C599" t="str">
            <v>EA</v>
          </cell>
          <cell r="D599">
            <v>25</v>
          </cell>
        </row>
        <row r="600">
          <cell r="A600" t="str">
            <v>U 볼트/너트 (절연)</v>
          </cell>
          <cell r="B600" t="str">
            <v>D 32</v>
          </cell>
          <cell r="C600" t="str">
            <v>EA</v>
          </cell>
          <cell r="D600">
            <v>4</v>
          </cell>
        </row>
        <row r="601">
          <cell r="A601" t="str">
            <v>U 볼트/너트 (절연)</v>
          </cell>
          <cell r="B601" t="str">
            <v>D100</v>
          </cell>
          <cell r="C601" t="str">
            <v>EA</v>
          </cell>
          <cell r="D601">
            <v>12</v>
          </cell>
        </row>
        <row r="602">
          <cell r="A602" t="str">
            <v>U 볼트/너트 (절연)</v>
          </cell>
          <cell r="B602" t="str">
            <v>D125</v>
          </cell>
          <cell r="C602" t="str">
            <v>EA</v>
          </cell>
          <cell r="D602">
            <v>8</v>
          </cell>
        </row>
        <row r="603">
          <cell r="A603" t="str">
            <v>U 볼트/너트 (절연)</v>
          </cell>
          <cell r="B603" t="str">
            <v>D150</v>
          </cell>
          <cell r="C603" t="str">
            <v>EA</v>
          </cell>
          <cell r="D603">
            <v>8</v>
          </cell>
        </row>
        <row r="604">
          <cell r="A604" t="str">
            <v>앙카 슈</v>
          </cell>
          <cell r="B604" t="str">
            <v>D 40 이하</v>
          </cell>
          <cell r="C604" t="str">
            <v>EA</v>
          </cell>
          <cell r="D604">
            <v>8</v>
          </cell>
        </row>
        <row r="605">
          <cell r="A605" t="str">
            <v>절연앙카슈</v>
          </cell>
          <cell r="B605" t="str">
            <v>D 40 이하</v>
          </cell>
          <cell r="C605" t="str">
            <v>EA</v>
          </cell>
          <cell r="D605">
            <v>14</v>
          </cell>
        </row>
        <row r="606">
          <cell r="A606" t="str">
            <v>절연앙카슈</v>
          </cell>
          <cell r="B606" t="str">
            <v>D 50</v>
          </cell>
          <cell r="C606" t="str">
            <v>EA</v>
          </cell>
          <cell r="D606">
            <v>4</v>
          </cell>
        </row>
        <row r="607">
          <cell r="A607" t="str">
            <v>절연앙카슈</v>
          </cell>
          <cell r="B607" t="str">
            <v>D 65</v>
          </cell>
          <cell r="C607" t="str">
            <v>EA</v>
          </cell>
          <cell r="D607">
            <v>3</v>
          </cell>
        </row>
        <row r="608">
          <cell r="A608" t="str">
            <v>절연앙카슈</v>
          </cell>
          <cell r="B608" t="str">
            <v>D 80</v>
          </cell>
          <cell r="C608" t="str">
            <v>EA</v>
          </cell>
          <cell r="D608">
            <v>7</v>
          </cell>
        </row>
        <row r="609">
          <cell r="A609" t="str">
            <v>절연앙카슈</v>
          </cell>
          <cell r="B609" t="str">
            <v>D100</v>
          </cell>
          <cell r="C609" t="str">
            <v>EA</v>
          </cell>
          <cell r="D609">
            <v>4</v>
          </cell>
        </row>
        <row r="610">
          <cell r="A610" t="str">
            <v>절연앙카슈</v>
          </cell>
          <cell r="B610" t="str">
            <v>D125</v>
          </cell>
          <cell r="C610" t="str">
            <v>EA</v>
          </cell>
          <cell r="D610">
            <v>12</v>
          </cell>
        </row>
        <row r="611">
          <cell r="A611" t="str">
            <v>절연앙카슈</v>
          </cell>
          <cell r="B611" t="str">
            <v>D150</v>
          </cell>
          <cell r="C611" t="str">
            <v>EA</v>
          </cell>
          <cell r="D611">
            <v>4</v>
          </cell>
        </row>
        <row r="612">
          <cell r="A612" t="str">
            <v>절연가이드슈</v>
          </cell>
          <cell r="B612" t="str">
            <v>D 40 이하</v>
          </cell>
          <cell r="C612" t="str">
            <v>EA</v>
          </cell>
          <cell r="D612">
            <v>12</v>
          </cell>
        </row>
        <row r="613">
          <cell r="A613" t="str">
            <v>절연가이드슈</v>
          </cell>
          <cell r="B613" t="str">
            <v>D 65</v>
          </cell>
          <cell r="C613" t="str">
            <v>EA</v>
          </cell>
          <cell r="D613">
            <v>4</v>
          </cell>
        </row>
        <row r="614">
          <cell r="A614" t="str">
            <v>절연가이드슈</v>
          </cell>
          <cell r="B614" t="str">
            <v>D 80</v>
          </cell>
          <cell r="C614" t="str">
            <v>EA</v>
          </cell>
          <cell r="D614">
            <v>6</v>
          </cell>
        </row>
        <row r="615">
          <cell r="A615" t="str">
            <v>절연가이드슈</v>
          </cell>
          <cell r="B615" t="str">
            <v>D125</v>
          </cell>
          <cell r="C615" t="str">
            <v>EA</v>
          </cell>
          <cell r="D615">
            <v>16</v>
          </cell>
        </row>
        <row r="616">
          <cell r="A616" t="str">
            <v>콘크리트못</v>
          </cell>
          <cell r="B616" t="str">
            <v>1"</v>
          </cell>
          <cell r="C616" t="str">
            <v>EA</v>
          </cell>
          <cell r="D616">
            <v>1177</v>
          </cell>
        </row>
        <row r="617">
          <cell r="A617" t="str">
            <v>아티론보온(과열방지용)</v>
          </cell>
          <cell r="B617" t="str">
            <v>5T</v>
          </cell>
          <cell r="C617" t="str">
            <v>M2</v>
          </cell>
          <cell r="D617">
            <v>21</v>
          </cell>
        </row>
        <row r="618">
          <cell r="A618" t="str">
            <v>온도조절기</v>
          </cell>
          <cell r="C618" t="str">
            <v>EA</v>
          </cell>
          <cell r="D618">
            <v>2</v>
          </cell>
        </row>
        <row r="619">
          <cell r="A619" t="str">
            <v>전기온돌판넬</v>
          </cell>
          <cell r="B619" t="str">
            <v>425*850*15</v>
          </cell>
          <cell r="C619" t="str">
            <v>EA</v>
          </cell>
          <cell r="D619">
            <v>6</v>
          </cell>
        </row>
        <row r="620">
          <cell r="A620" t="str">
            <v>전기온돌판넬</v>
          </cell>
          <cell r="B620" t="str">
            <v>850*1700*15</v>
          </cell>
          <cell r="C620" t="str">
            <v>EA</v>
          </cell>
          <cell r="D620">
            <v>8</v>
          </cell>
        </row>
        <row r="621">
          <cell r="A621" t="str">
            <v>인서트플레이트</v>
          </cell>
          <cell r="B621" t="str">
            <v>200x200x9T</v>
          </cell>
          <cell r="C621" t="str">
            <v>개소</v>
          </cell>
          <cell r="D621">
            <v>38</v>
          </cell>
        </row>
        <row r="622">
          <cell r="A622" t="str">
            <v>챤넬</v>
          </cell>
          <cell r="B622" t="str">
            <v>100x50x5x7.5t</v>
          </cell>
          <cell r="C622" t="str">
            <v>KG</v>
          </cell>
          <cell r="D622">
            <v>244</v>
          </cell>
        </row>
        <row r="623">
          <cell r="A623" t="str">
            <v>잡철물제작설치</v>
          </cell>
          <cell r="B623" t="str">
            <v>간단</v>
          </cell>
          <cell r="C623" t="str">
            <v>TON</v>
          </cell>
          <cell r="D623">
            <v>0.2</v>
          </cell>
        </row>
        <row r="624">
          <cell r="A624" t="str">
            <v>녹막이페인트칠</v>
          </cell>
          <cell r="B624" t="str">
            <v>2회</v>
          </cell>
          <cell r="C624" t="str">
            <v>M2</v>
          </cell>
          <cell r="D624">
            <v>44</v>
          </cell>
        </row>
        <row r="625">
          <cell r="A625" t="str">
            <v>조합페인트칠</v>
          </cell>
          <cell r="B625" t="str">
            <v>철재면2회</v>
          </cell>
          <cell r="C625" t="str">
            <v>M2</v>
          </cell>
          <cell r="D625">
            <v>9</v>
          </cell>
        </row>
        <row r="626">
          <cell r="A626" t="str">
            <v>노무비</v>
          </cell>
          <cell r="B626" t="str">
            <v>배관공</v>
          </cell>
          <cell r="C626" t="str">
            <v>인</v>
          </cell>
          <cell r="D626">
            <v>550</v>
          </cell>
        </row>
        <row r="627">
          <cell r="A627" t="str">
            <v>노무비</v>
          </cell>
          <cell r="B627" t="str">
            <v>보통인부</v>
          </cell>
          <cell r="C627" t="str">
            <v>인</v>
          </cell>
          <cell r="D627">
            <v>321</v>
          </cell>
        </row>
        <row r="628">
          <cell r="A628" t="str">
            <v>공구손료</v>
          </cell>
          <cell r="B628" t="str">
            <v>노무비의 3%</v>
          </cell>
          <cell r="C628" t="str">
            <v>식</v>
          </cell>
          <cell r="D628">
            <v>1</v>
          </cell>
        </row>
        <row r="630">
          <cell r="A630" t="str">
            <v>공조닥트설치공사</v>
          </cell>
          <cell r="C630" t="str">
            <v>식</v>
          </cell>
          <cell r="D630">
            <v>1</v>
          </cell>
        </row>
        <row r="631">
          <cell r="A631" t="str">
            <v>공조닥트설치공사</v>
          </cell>
          <cell r="C631" t="str">
            <v>식</v>
          </cell>
          <cell r="D631">
            <v>1</v>
          </cell>
        </row>
        <row r="633">
          <cell r="A633" t="str">
            <v>공조닥트설치공사</v>
          </cell>
          <cell r="C633" t="str">
            <v>식</v>
          </cell>
          <cell r="D633">
            <v>1</v>
          </cell>
        </row>
        <row r="634">
          <cell r="A634" t="str">
            <v>기계식닥트제작설치</v>
          </cell>
          <cell r="B634" t="str">
            <v>#26 (0.5T)</v>
          </cell>
          <cell r="C634" t="str">
            <v>M2</v>
          </cell>
          <cell r="D634">
            <v>2984</v>
          </cell>
        </row>
        <row r="635">
          <cell r="A635" t="str">
            <v>기계식닥트제작설치</v>
          </cell>
          <cell r="B635" t="str">
            <v>#24 (0.6T)</v>
          </cell>
          <cell r="C635" t="str">
            <v>M2</v>
          </cell>
          <cell r="D635">
            <v>1813</v>
          </cell>
        </row>
        <row r="636">
          <cell r="A636" t="str">
            <v>기계식닥트제작설치</v>
          </cell>
          <cell r="B636" t="str">
            <v>#22 (0.8T)</v>
          </cell>
          <cell r="C636" t="str">
            <v>M2</v>
          </cell>
          <cell r="D636">
            <v>3450</v>
          </cell>
        </row>
        <row r="637">
          <cell r="A637" t="str">
            <v>기계식닥트제작설치</v>
          </cell>
          <cell r="B637" t="str">
            <v>#20 (1.0T)</v>
          </cell>
          <cell r="C637" t="str">
            <v>M2</v>
          </cell>
          <cell r="D637">
            <v>454</v>
          </cell>
        </row>
        <row r="638">
          <cell r="A638" t="str">
            <v>기계식닥트제작설치</v>
          </cell>
          <cell r="B638" t="str">
            <v>#18 (1.2T)</v>
          </cell>
          <cell r="C638" t="str">
            <v>M2</v>
          </cell>
          <cell r="D638">
            <v>83</v>
          </cell>
        </row>
        <row r="639">
          <cell r="A639" t="str">
            <v>STS닥트제작설치</v>
          </cell>
          <cell r="B639" t="str">
            <v>#26 (0.5T)</v>
          </cell>
          <cell r="C639" t="str">
            <v>M2</v>
          </cell>
          <cell r="D639">
            <v>126</v>
          </cell>
        </row>
        <row r="640">
          <cell r="A640" t="str">
            <v>STS닥트제작설치</v>
          </cell>
          <cell r="B640" t="str">
            <v>#24 (0.6T)</v>
          </cell>
          <cell r="C640" t="str">
            <v>M2</v>
          </cell>
          <cell r="D640">
            <v>157</v>
          </cell>
        </row>
        <row r="641">
          <cell r="A641" t="str">
            <v>PVC닥트제작설치</v>
          </cell>
          <cell r="B641" t="str">
            <v>3.0T</v>
          </cell>
          <cell r="C641" t="str">
            <v>M2</v>
          </cell>
          <cell r="D641">
            <v>40</v>
          </cell>
        </row>
        <row r="642">
          <cell r="A642" t="str">
            <v>스파이럴닥트제작설치</v>
          </cell>
          <cell r="B642" t="str">
            <v>D250</v>
          </cell>
          <cell r="C642" t="str">
            <v>M</v>
          </cell>
          <cell r="D642">
            <v>27</v>
          </cell>
        </row>
        <row r="643">
          <cell r="A643" t="str">
            <v>스파이럴닥트제작설치</v>
          </cell>
          <cell r="B643" t="str">
            <v>D300</v>
          </cell>
          <cell r="C643" t="str">
            <v>M</v>
          </cell>
          <cell r="D643">
            <v>190</v>
          </cell>
        </row>
        <row r="644">
          <cell r="A644" t="str">
            <v>스파이럴닥트제작설치</v>
          </cell>
          <cell r="B644" t="str">
            <v>D400</v>
          </cell>
          <cell r="C644" t="str">
            <v>M</v>
          </cell>
          <cell r="D644">
            <v>102</v>
          </cell>
        </row>
        <row r="645">
          <cell r="A645" t="str">
            <v>스파이럴닥트제작설치</v>
          </cell>
          <cell r="B645" t="str">
            <v>D550</v>
          </cell>
          <cell r="C645" t="str">
            <v>M</v>
          </cell>
          <cell r="D645">
            <v>7</v>
          </cell>
        </row>
        <row r="646">
          <cell r="A646" t="str">
            <v>스파이럴닥트제작설치</v>
          </cell>
          <cell r="B646" t="str">
            <v>D600</v>
          </cell>
          <cell r="C646" t="str">
            <v>M</v>
          </cell>
          <cell r="D646">
            <v>7</v>
          </cell>
        </row>
        <row r="647">
          <cell r="A647" t="str">
            <v>스파이럴닥트제작설치</v>
          </cell>
          <cell r="B647" t="str">
            <v>D650</v>
          </cell>
          <cell r="C647" t="str">
            <v>M</v>
          </cell>
          <cell r="D647">
            <v>7</v>
          </cell>
        </row>
        <row r="648">
          <cell r="A648" t="str">
            <v>스파이럴닥트제작설치</v>
          </cell>
          <cell r="B648" t="str">
            <v>D700</v>
          </cell>
          <cell r="C648" t="str">
            <v>M</v>
          </cell>
          <cell r="D648">
            <v>6</v>
          </cell>
        </row>
        <row r="649">
          <cell r="A649" t="str">
            <v>스파이럴닥트제작설치</v>
          </cell>
          <cell r="B649" t="str">
            <v>D800</v>
          </cell>
          <cell r="C649" t="str">
            <v>M</v>
          </cell>
          <cell r="D649">
            <v>5</v>
          </cell>
        </row>
        <row r="650">
          <cell r="A650" t="str">
            <v>스파이럴닥트제작설치</v>
          </cell>
          <cell r="B650" t="str">
            <v>D850</v>
          </cell>
          <cell r="C650" t="str">
            <v>M</v>
          </cell>
          <cell r="D650">
            <v>5</v>
          </cell>
        </row>
        <row r="651">
          <cell r="A651" t="str">
            <v>스파이럴닥트제작설치</v>
          </cell>
          <cell r="B651" t="str">
            <v>D900</v>
          </cell>
          <cell r="C651" t="str">
            <v>M</v>
          </cell>
          <cell r="D651">
            <v>7</v>
          </cell>
        </row>
        <row r="652">
          <cell r="A652" t="str">
            <v>스파이럴닥트제작설치</v>
          </cell>
          <cell r="B652" t="str">
            <v>D950</v>
          </cell>
          <cell r="C652" t="str">
            <v>M</v>
          </cell>
          <cell r="D652">
            <v>7</v>
          </cell>
        </row>
        <row r="653">
          <cell r="A653" t="str">
            <v>스파이럴닥트제작설치</v>
          </cell>
          <cell r="B653" t="str">
            <v>D1000</v>
          </cell>
          <cell r="C653" t="str">
            <v>M</v>
          </cell>
          <cell r="D653">
            <v>7</v>
          </cell>
        </row>
        <row r="654">
          <cell r="A654" t="str">
            <v>스파이럴닥트제작설치</v>
          </cell>
          <cell r="B654" t="str">
            <v>D1100</v>
          </cell>
          <cell r="C654" t="str">
            <v>M</v>
          </cell>
          <cell r="D654">
            <v>11</v>
          </cell>
        </row>
        <row r="655">
          <cell r="A655" t="str">
            <v>스파이럴닥트제작설치</v>
          </cell>
          <cell r="B655" t="str">
            <v>D1200</v>
          </cell>
          <cell r="C655" t="str">
            <v>M</v>
          </cell>
          <cell r="D655">
            <v>25</v>
          </cell>
        </row>
        <row r="656">
          <cell r="A656" t="str">
            <v>각형닥트보온</v>
          </cell>
          <cell r="B656" t="str">
            <v>은박지마감</v>
          </cell>
          <cell r="C656" t="str">
            <v>M2</v>
          </cell>
          <cell r="D656">
            <v>3960</v>
          </cell>
        </row>
        <row r="657">
          <cell r="A657" t="str">
            <v>캔버스제작설치</v>
          </cell>
          <cell r="B657" t="str">
            <v>3.2T</v>
          </cell>
          <cell r="C657" t="str">
            <v>M2</v>
          </cell>
          <cell r="D657">
            <v>35</v>
          </cell>
        </row>
        <row r="658">
          <cell r="A658" t="str">
            <v>조합페인트칠</v>
          </cell>
          <cell r="B658" t="str">
            <v>함석면2회</v>
          </cell>
          <cell r="C658" t="str">
            <v>M2</v>
          </cell>
          <cell r="D658">
            <v>1925</v>
          </cell>
        </row>
        <row r="659">
          <cell r="A659" t="str">
            <v>SPIRAL CROSS TEE</v>
          </cell>
          <cell r="B659" t="str">
            <v>D100</v>
          </cell>
          <cell r="C659" t="str">
            <v>EA</v>
          </cell>
          <cell r="D659">
            <v>16</v>
          </cell>
        </row>
        <row r="660">
          <cell r="A660" t="str">
            <v>SPIRAL CROSS TEE</v>
          </cell>
          <cell r="B660" t="str">
            <v>D550</v>
          </cell>
          <cell r="C660" t="str">
            <v>EA</v>
          </cell>
          <cell r="D660">
            <v>2</v>
          </cell>
        </row>
        <row r="661">
          <cell r="A661" t="str">
            <v>SPIRAL CROSS TEE</v>
          </cell>
          <cell r="B661" t="str">
            <v>D600</v>
          </cell>
          <cell r="C661" t="str">
            <v>EA</v>
          </cell>
          <cell r="D661">
            <v>2</v>
          </cell>
        </row>
        <row r="662">
          <cell r="A662" t="str">
            <v>SPIRAL CROSS TEE</v>
          </cell>
          <cell r="B662" t="str">
            <v>D1200</v>
          </cell>
          <cell r="C662" t="str">
            <v>EA</v>
          </cell>
          <cell r="D662">
            <v>10</v>
          </cell>
        </row>
        <row r="663">
          <cell r="A663" t="str">
            <v>SPIRAL REDUCER</v>
          </cell>
          <cell r="B663" t="str">
            <v>D600</v>
          </cell>
          <cell r="C663" t="str">
            <v>EA</v>
          </cell>
          <cell r="D663">
            <v>2</v>
          </cell>
        </row>
        <row r="664">
          <cell r="A664" t="str">
            <v>SPIRAL REDUCER</v>
          </cell>
          <cell r="B664" t="str">
            <v>D650</v>
          </cell>
          <cell r="C664" t="str">
            <v>EA</v>
          </cell>
          <cell r="D664">
            <v>2</v>
          </cell>
        </row>
        <row r="665">
          <cell r="A665" t="str">
            <v>SPIRAL REDUCER</v>
          </cell>
          <cell r="B665" t="str">
            <v>D700</v>
          </cell>
          <cell r="C665" t="str">
            <v>EA</v>
          </cell>
          <cell r="D665">
            <v>2</v>
          </cell>
        </row>
        <row r="666">
          <cell r="A666" t="str">
            <v>SPIRAL REDUCER</v>
          </cell>
          <cell r="B666" t="str">
            <v>D800</v>
          </cell>
          <cell r="C666" t="str">
            <v>EA</v>
          </cell>
          <cell r="D666">
            <v>2</v>
          </cell>
        </row>
        <row r="667">
          <cell r="A667" t="str">
            <v>SPIRAL REDUCER</v>
          </cell>
          <cell r="B667" t="str">
            <v>D850</v>
          </cell>
          <cell r="C667" t="str">
            <v>EA</v>
          </cell>
          <cell r="D667">
            <v>2</v>
          </cell>
        </row>
        <row r="668">
          <cell r="A668" t="str">
            <v>SPIRAL REDUCER</v>
          </cell>
          <cell r="B668" t="str">
            <v>D900</v>
          </cell>
          <cell r="C668" t="str">
            <v>EA</v>
          </cell>
          <cell r="D668">
            <v>2</v>
          </cell>
        </row>
        <row r="669">
          <cell r="A669" t="str">
            <v>SPIRAL REDUCER</v>
          </cell>
          <cell r="B669" t="str">
            <v>D950</v>
          </cell>
          <cell r="C669" t="str">
            <v>EA</v>
          </cell>
          <cell r="D669">
            <v>2</v>
          </cell>
        </row>
        <row r="670">
          <cell r="A670" t="str">
            <v>SPIRAL REDUCER</v>
          </cell>
          <cell r="B670" t="str">
            <v>D1000</v>
          </cell>
          <cell r="C670" t="str">
            <v>EA</v>
          </cell>
          <cell r="D670">
            <v>2</v>
          </cell>
        </row>
        <row r="671">
          <cell r="A671" t="str">
            <v>SPIRAL REDUCER</v>
          </cell>
          <cell r="B671" t="str">
            <v>D1100</v>
          </cell>
          <cell r="C671" t="str">
            <v>EA</v>
          </cell>
          <cell r="D671">
            <v>2</v>
          </cell>
        </row>
        <row r="672">
          <cell r="A672" t="str">
            <v>SPIRAL REDUCER</v>
          </cell>
          <cell r="B672" t="str">
            <v>D1200</v>
          </cell>
          <cell r="C672" t="str">
            <v>EA</v>
          </cell>
          <cell r="D672">
            <v>2</v>
          </cell>
        </row>
        <row r="673">
          <cell r="A673" t="str">
            <v>SPIN-IN COUPLING</v>
          </cell>
          <cell r="B673" t="str">
            <v>D100</v>
          </cell>
          <cell r="C673" t="str">
            <v>EA</v>
          </cell>
          <cell r="D673">
            <v>48</v>
          </cell>
        </row>
        <row r="674">
          <cell r="A674" t="str">
            <v>SPIN-IN COUPLING</v>
          </cell>
          <cell r="B674" t="str">
            <v>D550</v>
          </cell>
          <cell r="C674" t="str">
            <v>EA</v>
          </cell>
          <cell r="D674">
            <v>6</v>
          </cell>
        </row>
        <row r="675">
          <cell r="A675" t="str">
            <v>SPIN-IN COUPLING</v>
          </cell>
          <cell r="B675" t="str">
            <v>D600</v>
          </cell>
          <cell r="C675" t="str">
            <v>EA</v>
          </cell>
          <cell r="D675">
            <v>10</v>
          </cell>
        </row>
        <row r="676">
          <cell r="A676" t="str">
            <v>SPIN-IN COUPLING</v>
          </cell>
          <cell r="B676" t="str">
            <v>D650</v>
          </cell>
          <cell r="C676" t="str">
            <v>EA</v>
          </cell>
          <cell r="D676">
            <v>4</v>
          </cell>
        </row>
        <row r="677">
          <cell r="A677" t="str">
            <v>SPIN-IN COUPLING</v>
          </cell>
          <cell r="B677" t="str">
            <v>D700</v>
          </cell>
          <cell r="C677" t="str">
            <v>EA</v>
          </cell>
          <cell r="D677">
            <v>4</v>
          </cell>
        </row>
        <row r="678">
          <cell r="A678" t="str">
            <v>SPIN-IN COUPLING</v>
          </cell>
          <cell r="B678" t="str">
            <v>D800</v>
          </cell>
          <cell r="C678" t="str">
            <v>EA</v>
          </cell>
          <cell r="D678">
            <v>4</v>
          </cell>
        </row>
        <row r="679">
          <cell r="A679" t="str">
            <v>SPIN-IN COUPLING</v>
          </cell>
          <cell r="B679" t="str">
            <v>D850</v>
          </cell>
          <cell r="C679" t="str">
            <v>EA</v>
          </cell>
          <cell r="D679">
            <v>4</v>
          </cell>
        </row>
        <row r="680">
          <cell r="A680" t="str">
            <v>SPIN-IN COUPLING</v>
          </cell>
          <cell r="B680" t="str">
            <v>D900</v>
          </cell>
          <cell r="C680" t="str">
            <v>EA</v>
          </cell>
          <cell r="D680">
            <v>4</v>
          </cell>
        </row>
        <row r="681">
          <cell r="A681" t="str">
            <v>SPIN-IN COUPLING</v>
          </cell>
          <cell r="B681" t="str">
            <v>D950</v>
          </cell>
          <cell r="C681" t="str">
            <v>EA</v>
          </cell>
          <cell r="D681">
            <v>4</v>
          </cell>
        </row>
        <row r="682">
          <cell r="A682" t="str">
            <v>SPIN-IN COUPLING</v>
          </cell>
          <cell r="B682" t="str">
            <v>D1000</v>
          </cell>
          <cell r="C682" t="str">
            <v>EA</v>
          </cell>
          <cell r="D682">
            <v>4</v>
          </cell>
        </row>
        <row r="683">
          <cell r="A683" t="str">
            <v>SPIN-IN COUPLING</v>
          </cell>
          <cell r="B683" t="str">
            <v>D1100</v>
          </cell>
          <cell r="C683" t="str">
            <v>EA</v>
          </cell>
          <cell r="D683">
            <v>4</v>
          </cell>
        </row>
        <row r="684">
          <cell r="A684" t="str">
            <v>SPIN-IN COUPLING</v>
          </cell>
          <cell r="B684" t="str">
            <v>D1200</v>
          </cell>
          <cell r="C684" t="str">
            <v>EA</v>
          </cell>
          <cell r="D684">
            <v>34</v>
          </cell>
        </row>
        <row r="685">
          <cell r="A685" t="str">
            <v>SPIRAL CAP</v>
          </cell>
          <cell r="B685" t="str">
            <v>D250</v>
          </cell>
          <cell r="C685" t="str">
            <v>EA</v>
          </cell>
          <cell r="D685">
            <v>4</v>
          </cell>
        </row>
        <row r="686">
          <cell r="A686" t="str">
            <v>SPIRAL CAP</v>
          </cell>
          <cell r="B686" t="str">
            <v>D300</v>
          </cell>
          <cell r="C686" t="str">
            <v>EA</v>
          </cell>
          <cell r="D686">
            <v>28</v>
          </cell>
        </row>
        <row r="687">
          <cell r="A687" t="str">
            <v>SPIRAL CAP</v>
          </cell>
          <cell r="B687" t="str">
            <v>D550</v>
          </cell>
          <cell r="C687" t="str">
            <v>EA</v>
          </cell>
          <cell r="D687">
            <v>2</v>
          </cell>
        </row>
        <row r="688">
          <cell r="A688" t="str">
            <v>사각디퓨져 (AL)</v>
          </cell>
          <cell r="B688" t="str">
            <v>ND125</v>
          </cell>
          <cell r="C688" t="str">
            <v>EA</v>
          </cell>
          <cell r="D688">
            <v>32</v>
          </cell>
        </row>
        <row r="689">
          <cell r="A689" t="str">
            <v>사각디퓨져 (AL)</v>
          </cell>
          <cell r="B689" t="str">
            <v>ND150</v>
          </cell>
          <cell r="C689" t="str">
            <v>EA</v>
          </cell>
          <cell r="D689">
            <v>111</v>
          </cell>
        </row>
        <row r="690">
          <cell r="A690" t="str">
            <v>사각디퓨져 (AL)</v>
          </cell>
          <cell r="B690" t="str">
            <v>ND200</v>
          </cell>
          <cell r="C690" t="str">
            <v>EA</v>
          </cell>
          <cell r="D690">
            <v>15</v>
          </cell>
        </row>
        <row r="691">
          <cell r="A691" t="str">
            <v>원형디퓨져 (AL)</v>
          </cell>
          <cell r="B691" t="str">
            <v>ND125</v>
          </cell>
          <cell r="C691" t="str">
            <v>EA</v>
          </cell>
          <cell r="D691">
            <v>34</v>
          </cell>
        </row>
        <row r="692">
          <cell r="A692" t="str">
            <v>원형디퓨져 (AL)</v>
          </cell>
          <cell r="B692" t="str">
            <v>ND150</v>
          </cell>
          <cell r="C692" t="str">
            <v>EA</v>
          </cell>
          <cell r="D692">
            <v>208</v>
          </cell>
        </row>
        <row r="693">
          <cell r="A693" t="str">
            <v>원형디퓨져 (AL)</v>
          </cell>
          <cell r="B693" t="str">
            <v>ND200</v>
          </cell>
          <cell r="C693" t="str">
            <v>EA</v>
          </cell>
          <cell r="D693">
            <v>97</v>
          </cell>
        </row>
        <row r="694">
          <cell r="A694" t="str">
            <v>노즐디퓨져 (AL)</v>
          </cell>
          <cell r="B694" t="str">
            <v>ND125</v>
          </cell>
          <cell r="C694" t="str">
            <v>EA</v>
          </cell>
          <cell r="D694">
            <v>12</v>
          </cell>
        </row>
        <row r="695">
          <cell r="A695" t="str">
            <v>노즐디퓨져 (AL)</v>
          </cell>
          <cell r="B695" t="str">
            <v>ND150</v>
          </cell>
          <cell r="C695" t="str">
            <v>EA</v>
          </cell>
          <cell r="D695">
            <v>80</v>
          </cell>
        </row>
        <row r="696">
          <cell r="A696" t="str">
            <v>L.D(S형)</v>
          </cell>
          <cell r="B696" t="str">
            <v>1200 L</v>
          </cell>
          <cell r="C696" t="str">
            <v>EA</v>
          </cell>
          <cell r="D696">
            <v>60</v>
          </cell>
        </row>
        <row r="697">
          <cell r="A697" t="str">
            <v>L.D(S형) W/CHAMBER</v>
          </cell>
          <cell r="B697" t="str">
            <v>1500 L</v>
          </cell>
          <cell r="C697" t="str">
            <v>EA</v>
          </cell>
          <cell r="D697">
            <v>36</v>
          </cell>
        </row>
        <row r="698">
          <cell r="A698" t="str">
            <v>C.L.D(2S형)</v>
          </cell>
          <cell r="B698" t="str">
            <v>1200 L</v>
          </cell>
          <cell r="C698" t="str">
            <v>EA</v>
          </cell>
          <cell r="D698">
            <v>24</v>
          </cell>
        </row>
        <row r="699">
          <cell r="A699" t="str">
            <v>T.L.D(S형) W/CHAMBER</v>
          </cell>
          <cell r="B699" t="str">
            <v>1000 L</v>
          </cell>
          <cell r="C699" t="str">
            <v>EA</v>
          </cell>
          <cell r="D699">
            <v>31</v>
          </cell>
        </row>
        <row r="700">
          <cell r="A700" t="str">
            <v>후렉시블호스 (무보온)</v>
          </cell>
          <cell r="B700" t="str">
            <v>D125</v>
          </cell>
          <cell r="C700" t="str">
            <v>M</v>
          </cell>
          <cell r="D700">
            <v>70</v>
          </cell>
        </row>
        <row r="701">
          <cell r="A701" t="str">
            <v>후렉시블호스 (무보온)</v>
          </cell>
          <cell r="B701" t="str">
            <v>D150</v>
          </cell>
          <cell r="C701" t="str">
            <v>M</v>
          </cell>
          <cell r="D701">
            <v>331</v>
          </cell>
        </row>
        <row r="702">
          <cell r="A702" t="str">
            <v>후렉시블호스 (무보온)</v>
          </cell>
          <cell r="B702" t="str">
            <v>D200</v>
          </cell>
          <cell r="C702" t="str">
            <v>M</v>
          </cell>
          <cell r="D702">
            <v>118</v>
          </cell>
        </row>
        <row r="703">
          <cell r="A703" t="str">
            <v>후렉시블호스 (보온)</v>
          </cell>
          <cell r="B703" t="str">
            <v>D125</v>
          </cell>
          <cell r="C703" t="str">
            <v>M</v>
          </cell>
          <cell r="D703">
            <v>48</v>
          </cell>
        </row>
        <row r="704">
          <cell r="A704" t="str">
            <v>후렉시블호스 (보온)</v>
          </cell>
          <cell r="B704" t="str">
            <v>D150</v>
          </cell>
          <cell r="C704" t="str">
            <v>M</v>
          </cell>
          <cell r="D704">
            <v>348</v>
          </cell>
        </row>
        <row r="705">
          <cell r="A705" t="str">
            <v>후렉시블호스 (보온)</v>
          </cell>
          <cell r="B705" t="str">
            <v>D200</v>
          </cell>
          <cell r="C705" t="str">
            <v>M</v>
          </cell>
          <cell r="D705">
            <v>193</v>
          </cell>
        </row>
        <row r="706">
          <cell r="A706" t="str">
            <v>STS BAND</v>
          </cell>
          <cell r="B706" t="str">
            <v>D125</v>
          </cell>
          <cell r="C706" t="str">
            <v>EA</v>
          </cell>
          <cell r="D706">
            <v>158</v>
          </cell>
        </row>
        <row r="707">
          <cell r="A707" t="str">
            <v>STS BAND</v>
          </cell>
          <cell r="B707" t="str">
            <v>D150</v>
          </cell>
          <cell r="C707" t="str">
            <v>EA</v>
          </cell>
          <cell r="D707">
            <v>906</v>
          </cell>
        </row>
        <row r="708">
          <cell r="A708" t="str">
            <v>STS BAND</v>
          </cell>
          <cell r="B708" t="str">
            <v>D200</v>
          </cell>
          <cell r="C708" t="str">
            <v>EA</v>
          </cell>
          <cell r="D708">
            <v>416</v>
          </cell>
        </row>
        <row r="709">
          <cell r="A709" t="str">
            <v>점검구</v>
          </cell>
          <cell r="B709" t="str">
            <v>300x200</v>
          </cell>
          <cell r="C709" t="str">
            <v>EA</v>
          </cell>
          <cell r="D709">
            <v>11</v>
          </cell>
        </row>
        <row r="710">
          <cell r="A710" t="str">
            <v>점검구</v>
          </cell>
          <cell r="B710" t="str">
            <v>200x200</v>
          </cell>
          <cell r="C710" t="str">
            <v>EA</v>
          </cell>
          <cell r="D710">
            <v>59</v>
          </cell>
        </row>
        <row r="711">
          <cell r="A711" t="str">
            <v>핸  들</v>
          </cell>
          <cell r="B711" t="str">
            <v>F.V.D</v>
          </cell>
          <cell r="C711" t="str">
            <v>EA</v>
          </cell>
          <cell r="D711">
            <v>25</v>
          </cell>
        </row>
        <row r="712">
          <cell r="A712" t="str">
            <v>동망</v>
          </cell>
          <cell r="B712" t="str">
            <v># 24</v>
          </cell>
          <cell r="C712" t="str">
            <v>M2</v>
          </cell>
          <cell r="D712">
            <v>77</v>
          </cell>
        </row>
        <row r="713">
          <cell r="A713" t="str">
            <v>AIR CHAMBER</v>
          </cell>
          <cell r="B713" t="str">
            <v>1000*800*1000</v>
          </cell>
          <cell r="C713" t="str">
            <v>EA</v>
          </cell>
          <cell r="D713">
            <v>1</v>
          </cell>
        </row>
        <row r="714">
          <cell r="A714" t="str">
            <v>AIR CHAMBER</v>
          </cell>
          <cell r="B714" t="str">
            <v>1500*2000*1500</v>
          </cell>
          <cell r="C714" t="str">
            <v>EA</v>
          </cell>
          <cell r="D714">
            <v>1</v>
          </cell>
        </row>
        <row r="715">
          <cell r="A715" t="str">
            <v>AIR CHAMBER</v>
          </cell>
          <cell r="B715" t="str">
            <v>1600*1900*1100</v>
          </cell>
          <cell r="C715" t="str">
            <v>EA</v>
          </cell>
          <cell r="D715">
            <v>1</v>
          </cell>
        </row>
        <row r="716">
          <cell r="A716" t="str">
            <v>AIR CHAMBER</v>
          </cell>
          <cell r="B716" t="str">
            <v>2000*1200*700</v>
          </cell>
          <cell r="C716" t="str">
            <v>EA</v>
          </cell>
          <cell r="D716">
            <v>2</v>
          </cell>
        </row>
        <row r="717">
          <cell r="A717" t="str">
            <v>AIR CHAMBER</v>
          </cell>
          <cell r="B717" t="str">
            <v>3600*700*3600</v>
          </cell>
          <cell r="C717" t="str">
            <v>EA</v>
          </cell>
          <cell r="D717">
            <v>2</v>
          </cell>
        </row>
        <row r="718">
          <cell r="A718" t="str">
            <v>AIR CHAMBER</v>
          </cell>
          <cell r="B718" t="str">
            <v>3600*900*3600</v>
          </cell>
          <cell r="C718" t="str">
            <v>EA</v>
          </cell>
          <cell r="D718">
            <v>1</v>
          </cell>
        </row>
        <row r="719">
          <cell r="A719" t="str">
            <v>AIR CHAMBER</v>
          </cell>
          <cell r="B719" t="str">
            <v>3800*700*1600</v>
          </cell>
          <cell r="C719" t="str">
            <v>EA</v>
          </cell>
          <cell r="D719">
            <v>2</v>
          </cell>
        </row>
        <row r="720">
          <cell r="A720" t="str">
            <v>AIR CHAMBER</v>
          </cell>
          <cell r="B720" t="str">
            <v>4000*500*2800</v>
          </cell>
          <cell r="C720" t="str">
            <v>EA</v>
          </cell>
          <cell r="D720">
            <v>2</v>
          </cell>
        </row>
        <row r="721">
          <cell r="A721" t="str">
            <v>AIR CHAMBER</v>
          </cell>
          <cell r="B721" t="str">
            <v>4200*700*3600</v>
          </cell>
          <cell r="C721" t="str">
            <v>EA</v>
          </cell>
          <cell r="D721">
            <v>1</v>
          </cell>
        </row>
        <row r="722">
          <cell r="A722" t="str">
            <v>AIR CHAMBER</v>
          </cell>
          <cell r="B722" t="str">
            <v>5000*500*1900</v>
          </cell>
          <cell r="C722" t="str">
            <v>EA</v>
          </cell>
          <cell r="D722">
            <v>1</v>
          </cell>
        </row>
        <row r="723">
          <cell r="A723" t="str">
            <v>F.D (STL)     각형</v>
          </cell>
          <cell r="B723" t="str">
            <v>1000*600</v>
          </cell>
          <cell r="C723" t="str">
            <v>EA</v>
          </cell>
          <cell r="D723">
            <v>2</v>
          </cell>
        </row>
        <row r="724">
          <cell r="A724" t="str">
            <v>F.D (STL)     각형</v>
          </cell>
          <cell r="B724" t="str">
            <v>1000*750</v>
          </cell>
          <cell r="C724" t="str">
            <v>EA</v>
          </cell>
          <cell r="D724">
            <v>1</v>
          </cell>
        </row>
        <row r="725">
          <cell r="A725" t="str">
            <v>F.D (STL)     각형</v>
          </cell>
          <cell r="B725" t="str">
            <v>1100*650</v>
          </cell>
          <cell r="C725" t="str">
            <v>EA</v>
          </cell>
          <cell r="D725">
            <v>1</v>
          </cell>
        </row>
        <row r="726">
          <cell r="A726" t="str">
            <v>F.D (STL)     각형</v>
          </cell>
          <cell r="B726" t="str">
            <v>1100*700</v>
          </cell>
          <cell r="C726" t="str">
            <v>EA</v>
          </cell>
          <cell r="D726">
            <v>1</v>
          </cell>
        </row>
        <row r="727">
          <cell r="A727" t="str">
            <v>F.D (STL)     각형</v>
          </cell>
          <cell r="B727" t="str">
            <v>1200*700</v>
          </cell>
          <cell r="C727" t="str">
            <v>EA</v>
          </cell>
          <cell r="D727">
            <v>2</v>
          </cell>
        </row>
        <row r="728">
          <cell r="A728" t="str">
            <v>F.D (STL)     각형</v>
          </cell>
          <cell r="B728" t="str">
            <v>1400*550</v>
          </cell>
          <cell r="C728" t="str">
            <v>EA</v>
          </cell>
          <cell r="D728">
            <v>2</v>
          </cell>
        </row>
        <row r="729">
          <cell r="A729" t="str">
            <v>F.D (STL)     각형</v>
          </cell>
          <cell r="B729" t="str">
            <v>1400*700</v>
          </cell>
          <cell r="C729" t="str">
            <v>EA</v>
          </cell>
          <cell r="D729">
            <v>1</v>
          </cell>
        </row>
        <row r="730">
          <cell r="A730" t="str">
            <v>F.D (STL)     각형</v>
          </cell>
          <cell r="B730" t="str">
            <v>200*200</v>
          </cell>
          <cell r="C730" t="str">
            <v>EA</v>
          </cell>
          <cell r="D730">
            <v>1</v>
          </cell>
        </row>
        <row r="731">
          <cell r="A731" t="str">
            <v>F.D (STL)     각형</v>
          </cell>
          <cell r="B731" t="str">
            <v>250*150</v>
          </cell>
          <cell r="C731" t="str">
            <v>EA</v>
          </cell>
          <cell r="D731">
            <v>2</v>
          </cell>
        </row>
        <row r="732">
          <cell r="A732" t="str">
            <v>F.D (STL)     각형</v>
          </cell>
          <cell r="B732" t="str">
            <v>250*200</v>
          </cell>
          <cell r="C732" t="str">
            <v>EA</v>
          </cell>
          <cell r="D732">
            <v>1</v>
          </cell>
        </row>
        <row r="733">
          <cell r="A733" t="str">
            <v>F.D (STL)     각형</v>
          </cell>
          <cell r="B733" t="str">
            <v>300*250</v>
          </cell>
          <cell r="C733" t="str">
            <v>EA</v>
          </cell>
          <cell r="D733">
            <v>3</v>
          </cell>
        </row>
        <row r="734">
          <cell r="A734" t="str">
            <v>F.D (STL)     각형</v>
          </cell>
          <cell r="B734" t="str">
            <v>350*250</v>
          </cell>
          <cell r="C734" t="str">
            <v>EA</v>
          </cell>
          <cell r="D734">
            <v>1</v>
          </cell>
        </row>
        <row r="735">
          <cell r="A735" t="str">
            <v>F.D (STL)     각형</v>
          </cell>
          <cell r="B735" t="str">
            <v>400*200</v>
          </cell>
          <cell r="C735" t="str">
            <v>EA</v>
          </cell>
          <cell r="D735">
            <v>1</v>
          </cell>
        </row>
        <row r="736">
          <cell r="A736" t="str">
            <v>F.D (STL)     각형</v>
          </cell>
          <cell r="B736" t="str">
            <v>450*250</v>
          </cell>
          <cell r="C736" t="str">
            <v>EA</v>
          </cell>
          <cell r="D736">
            <v>1</v>
          </cell>
        </row>
        <row r="737">
          <cell r="A737" t="str">
            <v>F.D (STL)     각형</v>
          </cell>
          <cell r="B737" t="str">
            <v>450*300</v>
          </cell>
          <cell r="C737" t="str">
            <v>EA</v>
          </cell>
          <cell r="D737">
            <v>1</v>
          </cell>
        </row>
        <row r="738">
          <cell r="A738" t="str">
            <v>F.D (STL)     각형</v>
          </cell>
          <cell r="B738" t="str">
            <v>450*350</v>
          </cell>
          <cell r="C738" t="str">
            <v>EA</v>
          </cell>
          <cell r="D738">
            <v>2</v>
          </cell>
        </row>
        <row r="739">
          <cell r="A739" t="str">
            <v>F.D (STL)     각형</v>
          </cell>
          <cell r="B739" t="str">
            <v>500*250</v>
          </cell>
          <cell r="C739" t="str">
            <v>EA</v>
          </cell>
          <cell r="D739">
            <v>1</v>
          </cell>
        </row>
        <row r="740">
          <cell r="A740" t="str">
            <v>F.D (STL)     각형</v>
          </cell>
          <cell r="B740" t="str">
            <v>500*350</v>
          </cell>
          <cell r="C740" t="str">
            <v>EA</v>
          </cell>
          <cell r="D740">
            <v>1</v>
          </cell>
        </row>
        <row r="741">
          <cell r="A741" t="str">
            <v>F.D (STL)     각형</v>
          </cell>
          <cell r="B741" t="str">
            <v>550*350</v>
          </cell>
          <cell r="C741" t="str">
            <v>EA</v>
          </cell>
          <cell r="D741">
            <v>2</v>
          </cell>
        </row>
        <row r="742">
          <cell r="A742" t="str">
            <v>F.D (STL)     각형</v>
          </cell>
          <cell r="B742" t="str">
            <v>550*400</v>
          </cell>
          <cell r="C742" t="str">
            <v>EA</v>
          </cell>
          <cell r="D742">
            <v>2</v>
          </cell>
        </row>
        <row r="743">
          <cell r="A743" t="str">
            <v>F.D (STL)     각형</v>
          </cell>
          <cell r="B743" t="str">
            <v>600*350</v>
          </cell>
          <cell r="C743" t="str">
            <v>EA</v>
          </cell>
          <cell r="D743">
            <v>2</v>
          </cell>
        </row>
        <row r="744">
          <cell r="A744" t="str">
            <v>F.D (STL)     각형</v>
          </cell>
          <cell r="B744" t="str">
            <v>600*400</v>
          </cell>
          <cell r="C744" t="str">
            <v>EA</v>
          </cell>
          <cell r="D744">
            <v>1</v>
          </cell>
        </row>
        <row r="745">
          <cell r="A745" t="str">
            <v>F.D (STL)     각형</v>
          </cell>
          <cell r="B745" t="str">
            <v>600*450</v>
          </cell>
          <cell r="C745" t="str">
            <v>EA</v>
          </cell>
          <cell r="D745">
            <v>1</v>
          </cell>
        </row>
        <row r="746">
          <cell r="A746" t="str">
            <v>F.D (STL)     각형</v>
          </cell>
          <cell r="B746" t="str">
            <v>700*400</v>
          </cell>
          <cell r="C746" t="str">
            <v>EA</v>
          </cell>
          <cell r="D746">
            <v>1</v>
          </cell>
        </row>
        <row r="747">
          <cell r="A747" t="str">
            <v>F.D (STL)     각형</v>
          </cell>
          <cell r="B747" t="str">
            <v>700*450</v>
          </cell>
          <cell r="C747" t="str">
            <v>EA</v>
          </cell>
          <cell r="D747">
            <v>2</v>
          </cell>
        </row>
        <row r="748">
          <cell r="A748" t="str">
            <v>F.D (STL)     각형</v>
          </cell>
          <cell r="B748" t="str">
            <v>750*400</v>
          </cell>
          <cell r="C748" t="str">
            <v>EA</v>
          </cell>
          <cell r="D748">
            <v>1</v>
          </cell>
        </row>
        <row r="749">
          <cell r="A749" t="str">
            <v>F.D (STL)     각형</v>
          </cell>
          <cell r="B749" t="str">
            <v>750*450</v>
          </cell>
          <cell r="C749" t="str">
            <v>EA</v>
          </cell>
          <cell r="D749">
            <v>1</v>
          </cell>
        </row>
        <row r="750">
          <cell r="A750" t="str">
            <v>F.D (STL)     각형</v>
          </cell>
          <cell r="B750" t="str">
            <v>800*400</v>
          </cell>
          <cell r="C750" t="str">
            <v>EA</v>
          </cell>
          <cell r="D750">
            <v>1</v>
          </cell>
        </row>
        <row r="751">
          <cell r="A751" t="str">
            <v>F.D (STL)     각형</v>
          </cell>
          <cell r="B751" t="str">
            <v>800*500</v>
          </cell>
          <cell r="C751" t="str">
            <v>EA</v>
          </cell>
          <cell r="D751">
            <v>1</v>
          </cell>
        </row>
        <row r="752">
          <cell r="A752" t="str">
            <v>F.D (STL)     각형</v>
          </cell>
          <cell r="B752" t="str">
            <v>850*450</v>
          </cell>
          <cell r="C752" t="str">
            <v>EA</v>
          </cell>
          <cell r="D752">
            <v>1</v>
          </cell>
        </row>
        <row r="753">
          <cell r="A753" t="str">
            <v>F.D (STL)     각형</v>
          </cell>
          <cell r="B753" t="str">
            <v>950*500</v>
          </cell>
          <cell r="C753" t="str">
            <v>EA</v>
          </cell>
          <cell r="D753">
            <v>1</v>
          </cell>
        </row>
        <row r="754">
          <cell r="A754" t="str">
            <v>F.D (SUS1.5T) 각형</v>
          </cell>
          <cell r="B754" t="str">
            <v>300*150</v>
          </cell>
          <cell r="C754" t="str">
            <v>EA</v>
          </cell>
          <cell r="D754">
            <v>1</v>
          </cell>
        </row>
        <row r="755">
          <cell r="A755" t="str">
            <v>F.D (SUS1.5T) 각형</v>
          </cell>
          <cell r="B755" t="str">
            <v>500*350</v>
          </cell>
          <cell r="C755" t="str">
            <v>EA</v>
          </cell>
          <cell r="D755">
            <v>1</v>
          </cell>
        </row>
        <row r="756">
          <cell r="A756" t="str">
            <v>F.D (SUS1.5T) 각형</v>
          </cell>
          <cell r="B756" t="str">
            <v>550*350</v>
          </cell>
          <cell r="C756" t="str">
            <v>EA</v>
          </cell>
          <cell r="D756">
            <v>1</v>
          </cell>
        </row>
        <row r="757">
          <cell r="A757" t="str">
            <v>F.V.D(STL)    각형</v>
          </cell>
          <cell r="B757" t="str">
            <v>1000*500</v>
          </cell>
          <cell r="C757" t="str">
            <v>EA</v>
          </cell>
          <cell r="D757">
            <v>1</v>
          </cell>
        </row>
        <row r="758">
          <cell r="A758" t="str">
            <v>F.V.D(STL)    각형</v>
          </cell>
          <cell r="B758" t="str">
            <v>1600*800</v>
          </cell>
          <cell r="C758" t="str">
            <v>EA</v>
          </cell>
          <cell r="D758">
            <v>2</v>
          </cell>
        </row>
        <row r="759">
          <cell r="A759" t="str">
            <v>F.V.D(STL)    각형</v>
          </cell>
          <cell r="B759" t="str">
            <v>200*150</v>
          </cell>
          <cell r="C759" t="str">
            <v>EA</v>
          </cell>
          <cell r="D759">
            <v>2</v>
          </cell>
        </row>
        <row r="760">
          <cell r="A760" t="str">
            <v>F.V.D(STL)    각형</v>
          </cell>
          <cell r="B760" t="str">
            <v>250*200</v>
          </cell>
          <cell r="C760" t="str">
            <v>EA</v>
          </cell>
          <cell r="D760">
            <v>2</v>
          </cell>
        </row>
        <row r="761">
          <cell r="A761" t="str">
            <v>F.V.D(STL)    각형</v>
          </cell>
          <cell r="B761" t="str">
            <v>300*250</v>
          </cell>
          <cell r="C761" t="str">
            <v>EA</v>
          </cell>
          <cell r="D761">
            <v>2</v>
          </cell>
        </row>
        <row r="762">
          <cell r="A762" t="str">
            <v>F.V.D(STL)    각형</v>
          </cell>
          <cell r="B762" t="str">
            <v>350*250</v>
          </cell>
          <cell r="C762" t="str">
            <v>EA</v>
          </cell>
          <cell r="D762">
            <v>1</v>
          </cell>
        </row>
        <row r="763">
          <cell r="A763" t="str">
            <v>F.V.D(STL)    각형</v>
          </cell>
          <cell r="B763" t="str">
            <v>400*250</v>
          </cell>
          <cell r="C763" t="str">
            <v>EA</v>
          </cell>
          <cell r="D763">
            <v>1</v>
          </cell>
        </row>
        <row r="764">
          <cell r="A764" t="str">
            <v>F.V.D(STL)    각형</v>
          </cell>
          <cell r="B764" t="str">
            <v>400*300</v>
          </cell>
          <cell r="C764" t="str">
            <v>EA</v>
          </cell>
          <cell r="D764">
            <v>3</v>
          </cell>
        </row>
        <row r="765">
          <cell r="A765" t="str">
            <v>F.V.D(STL)    각형</v>
          </cell>
          <cell r="B765" t="str">
            <v>450*300</v>
          </cell>
          <cell r="C765" t="str">
            <v>EA</v>
          </cell>
          <cell r="D765">
            <v>2</v>
          </cell>
        </row>
        <row r="766">
          <cell r="A766" t="str">
            <v>F.V.D(STL)    각형</v>
          </cell>
          <cell r="B766" t="str">
            <v>500*400</v>
          </cell>
          <cell r="C766" t="str">
            <v>EA</v>
          </cell>
          <cell r="D766">
            <v>1</v>
          </cell>
        </row>
        <row r="767">
          <cell r="A767" t="str">
            <v>F.V.D(STL)    각형</v>
          </cell>
          <cell r="B767" t="str">
            <v>500*600</v>
          </cell>
          <cell r="C767" t="str">
            <v>EA</v>
          </cell>
          <cell r="D767">
            <v>1</v>
          </cell>
        </row>
        <row r="768">
          <cell r="A768" t="str">
            <v>F.V.D(STL)    각형</v>
          </cell>
          <cell r="B768" t="str">
            <v>550*350</v>
          </cell>
          <cell r="C768" t="str">
            <v>EA</v>
          </cell>
          <cell r="D768">
            <v>1</v>
          </cell>
        </row>
        <row r="769">
          <cell r="A769" t="str">
            <v>F.V.D(STL)    각형</v>
          </cell>
          <cell r="B769" t="str">
            <v>600*450</v>
          </cell>
          <cell r="C769" t="str">
            <v>EA</v>
          </cell>
          <cell r="D769">
            <v>1</v>
          </cell>
        </row>
        <row r="770">
          <cell r="A770" t="str">
            <v>F.V.D(STL)    각형</v>
          </cell>
          <cell r="B770" t="str">
            <v>750*450</v>
          </cell>
          <cell r="C770" t="str">
            <v>EA</v>
          </cell>
          <cell r="D770">
            <v>1</v>
          </cell>
        </row>
        <row r="771">
          <cell r="A771" t="str">
            <v>F.V.D(STL)    각형</v>
          </cell>
          <cell r="B771" t="str">
            <v>800*500</v>
          </cell>
          <cell r="C771" t="str">
            <v>EA</v>
          </cell>
          <cell r="D771">
            <v>2</v>
          </cell>
        </row>
        <row r="772">
          <cell r="A772" t="str">
            <v>F.V.D(STL)    각형</v>
          </cell>
          <cell r="B772" t="str">
            <v>950*500</v>
          </cell>
          <cell r="C772" t="str">
            <v>EA</v>
          </cell>
          <cell r="D772">
            <v>1</v>
          </cell>
        </row>
        <row r="773">
          <cell r="A773" t="str">
            <v>F.V.D(SUS1.5t)각형</v>
          </cell>
          <cell r="B773" t="str">
            <v>400*250</v>
          </cell>
          <cell r="C773" t="str">
            <v>EA</v>
          </cell>
          <cell r="D773">
            <v>1</v>
          </cell>
        </row>
        <row r="774">
          <cell r="A774" t="str">
            <v>GRILLE        AL  VH형</v>
          </cell>
          <cell r="B774" t="str">
            <v>1000*150</v>
          </cell>
          <cell r="C774" t="str">
            <v>EA</v>
          </cell>
          <cell r="D774">
            <v>9</v>
          </cell>
        </row>
        <row r="775">
          <cell r="A775" t="str">
            <v>GRILLE        AL  VH형</v>
          </cell>
          <cell r="B775" t="str">
            <v>1000*400</v>
          </cell>
          <cell r="C775" t="str">
            <v>EA</v>
          </cell>
          <cell r="D775">
            <v>16</v>
          </cell>
        </row>
        <row r="776">
          <cell r="A776" t="str">
            <v>GRILLE        AL  VH형</v>
          </cell>
          <cell r="B776" t="str">
            <v>1300*750</v>
          </cell>
          <cell r="C776" t="str">
            <v>EA</v>
          </cell>
          <cell r="D776">
            <v>4</v>
          </cell>
        </row>
        <row r="777">
          <cell r="A777" t="str">
            <v>GRILLE        AL  VH형</v>
          </cell>
          <cell r="B777" t="str">
            <v>150*100</v>
          </cell>
          <cell r="C777" t="str">
            <v>EA</v>
          </cell>
          <cell r="D777">
            <v>10</v>
          </cell>
        </row>
        <row r="778">
          <cell r="A778" t="str">
            <v>GRILLE        AL  VH형</v>
          </cell>
          <cell r="B778" t="str">
            <v>150*150</v>
          </cell>
          <cell r="C778" t="str">
            <v>EA</v>
          </cell>
          <cell r="D778">
            <v>6</v>
          </cell>
        </row>
        <row r="779">
          <cell r="A779" t="str">
            <v>GRILLE        AL  VH형</v>
          </cell>
          <cell r="B779" t="str">
            <v>1700*400</v>
          </cell>
          <cell r="C779" t="str">
            <v>EA</v>
          </cell>
          <cell r="D779">
            <v>4</v>
          </cell>
        </row>
        <row r="780">
          <cell r="A780" t="str">
            <v>GRILLE        AL  VH형</v>
          </cell>
          <cell r="B780" t="str">
            <v>200*150</v>
          </cell>
          <cell r="C780" t="str">
            <v>EA</v>
          </cell>
          <cell r="D780">
            <v>27</v>
          </cell>
        </row>
        <row r="781">
          <cell r="A781" t="str">
            <v>GRILLE        AL  VH형</v>
          </cell>
          <cell r="B781" t="str">
            <v>250*150</v>
          </cell>
          <cell r="C781" t="str">
            <v>EA</v>
          </cell>
          <cell r="D781">
            <v>14</v>
          </cell>
        </row>
        <row r="782">
          <cell r="A782" t="str">
            <v>GRILLE        AL  VH형</v>
          </cell>
          <cell r="B782" t="str">
            <v>400*1200</v>
          </cell>
          <cell r="C782" t="str">
            <v>EA</v>
          </cell>
          <cell r="D782">
            <v>5</v>
          </cell>
        </row>
        <row r="783">
          <cell r="A783" t="str">
            <v>GRILLE        AL  VH형</v>
          </cell>
          <cell r="B783" t="str">
            <v>500*200</v>
          </cell>
          <cell r="C783" t="str">
            <v>EA</v>
          </cell>
          <cell r="D783">
            <v>4</v>
          </cell>
        </row>
        <row r="784">
          <cell r="A784" t="str">
            <v>GRILLE        AL  VH형</v>
          </cell>
          <cell r="B784" t="str">
            <v>900*300</v>
          </cell>
          <cell r="C784" t="str">
            <v>EA</v>
          </cell>
          <cell r="D784">
            <v>2</v>
          </cell>
        </row>
        <row r="785">
          <cell r="A785" t="str">
            <v>GRILLE        SUS VH형</v>
          </cell>
          <cell r="B785" t="str">
            <v>200*150</v>
          </cell>
          <cell r="C785" t="str">
            <v>EA</v>
          </cell>
          <cell r="D785">
            <v>22</v>
          </cell>
        </row>
        <row r="786">
          <cell r="A786" t="str">
            <v>GRILLE        SUS VH형</v>
          </cell>
          <cell r="B786" t="str">
            <v>250*150</v>
          </cell>
          <cell r="C786" t="str">
            <v>EA</v>
          </cell>
          <cell r="D786">
            <v>8</v>
          </cell>
        </row>
        <row r="787">
          <cell r="A787" t="str">
            <v>M.V.D(STL)    각형</v>
          </cell>
          <cell r="B787" t="str">
            <v>2300*750</v>
          </cell>
          <cell r="C787" t="str">
            <v>EA</v>
          </cell>
          <cell r="D787">
            <v>2</v>
          </cell>
        </row>
        <row r="788">
          <cell r="A788" t="str">
            <v>M.V.D(STL)    각형</v>
          </cell>
          <cell r="B788" t="str">
            <v>2600*900</v>
          </cell>
          <cell r="C788" t="str">
            <v>EA</v>
          </cell>
          <cell r="D788">
            <v>1</v>
          </cell>
        </row>
        <row r="789">
          <cell r="A789" t="str">
            <v>M.V.D(STL)    각형</v>
          </cell>
          <cell r="B789" t="str">
            <v>350*300</v>
          </cell>
          <cell r="C789" t="str">
            <v>EA</v>
          </cell>
          <cell r="D789">
            <v>1</v>
          </cell>
        </row>
        <row r="790">
          <cell r="A790" t="str">
            <v>M.V.D(STL)    각형</v>
          </cell>
          <cell r="B790" t="str">
            <v>400*250</v>
          </cell>
          <cell r="C790" t="str">
            <v>EA</v>
          </cell>
          <cell r="D790">
            <v>1</v>
          </cell>
        </row>
        <row r="791">
          <cell r="A791" t="str">
            <v>REGISTER      AL</v>
          </cell>
          <cell r="B791" t="str">
            <v>1200*400</v>
          </cell>
          <cell r="C791" t="str">
            <v>EA</v>
          </cell>
          <cell r="D791">
            <v>6</v>
          </cell>
        </row>
        <row r="792">
          <cell r="A792" t="str">
            <v>REGISTER      AL</v>
          </cell>
          <cell r="B792" t="str">
            <v>1700*400</v>
          </cell>
          <cell r="C792" t="str">
            <v>EA</v>
          </cell>
          <cell r="D792">
            <v>4</v>
          </cell>
        </row>
        <row r="793">
          <cell r="A793" t="str">
            <v>REGISTER      AL</v>
          </cell>
          <cell r="B793" t="str">
            <v>400*1200</v>
          </cell>
          <cell r="C793" t="str">
            <v>EA</v>
          </cell>
          <cell r="D793">
            <v>5</v>
          </cell>
        </row>
        <row r="794">
          <cell r="A794" t="str">
            <v>TURNING VANE</v>
          </cell>
          <cell r="B794" t="str">
            <v>1000*450</v>
          </cell>
          <cell r="C794" t="str">
            <v>EA</v>
          </cell>
          <cell r="D794">
            <v>2</v>
          </cell>
        </row>
        <row r="795">
          <cell r="A795" t="str">
            <v>TURNING VANE</v>
          </cell>
          <cell r="B795" t="str">
            <v>1100*650</v>
          </cell>
          <cell r="C795" t="str">
            <v>EA</v>
          </cell>
          <cell r="D795">
            <v>1</v>
          </cell>
        </row>
        <row r="796">
          <cell r="A796" t="str">
            <v>TURNING VANE</v>
          </cell>
          <cell r="B796" t="str">
            <v>1200*350</v>
          </cell>
          <cell r="C796" t="str">
            <v>EA</v>
          </cell>
          <cell r="D796">
            <v>1</v>
          </cell>
        </row>
        <row r="797">
          <cell r="A797" t="str">
            <v>TURNING VANE</v>
          </cell>
          <cell r="B797" t="str">
            <v>1200*500</v>
          </cell>
          <cell r="C797" t="str">
            <v>EA</v>
          </cell>
          <cell r="D797">
            <v>2</v>
          </cell>
        </row>
        <row r="798">
          <cell r="A798" t="str">
            <v>TURNING VANE</v>
          </cell>
          <cell r="B798" t="str">
            <v>1200*700</v>
          </cell>
          <cell r="C798" t="str">
            <v>EA</v>
          </cell>
          <cell r="D798">
            <v>1</v>
          </cell>
        </row>
        <row r="799">
          <cell r="A799" t="str">
            <v>TURNING VANE</v>
          </cell>
          <cell r="B799" t="str">
            <v>1200*950</v>
          </cell>
          <cell r="C799" t="str">
            <v>EA</v>
          </cell>
          <cell r="D799">
            <v>2</v>
          </cell>
        </row>
        <row r="800">
          <cell r="A800" t="str">
            <v>TURNING VANE</v>
          </cell>
          <cell r="B800" t="str">
            <v>600*400</v>
          </cell>
          <cell r="C800" t="str">
            <v>EA</v>
          </cell>
          <cell r="D800">
            <v>1</v>
          </cell>
        </row>
        <row r="801">
          <cell r="A801" t="str">
            <v>TURNING VANE</v>
          </cell>
          <cell r="B801" t="str">
            <v>800*350</v>
          </cell>
          <cell r="C801" t="str">
            <v>EA</v>
          </cell>
          <cell r="D801">
            <v>2</v>
          </cell>
        </row>
        <row r="802">
          <cell r="A802" t="str">
            <v>TURNING VANE</v>
          </cell>
          <cell r="B802" t="str">
            <v>900*350</v>
          </cell>
          <cell r="C802" t="str">
            <v>EA</v>
          </cell>
          <cell r="D802">
            <v>1</v>
          </cell>
        </row>
        <row r="803">
          <cell r="A803" t="str">
            <v>TURNING VANE</v>
          </cell>
          <cell r="B803" t="str">
            <v>900*500</v>
          </cell>
          <cell r="C803" t="str">
            <v>EA</v>
          </cell>
          <cell r="D803">
            <v>1</v>
          </cell>
        </row>
        <row r="804">
          <cell r="A804" t="str">
            <v>V.D (STL)     각형</v>
          </cell>
          <cell r="B804" t="str">
            <v>1100*450</v>
          </cell>
          <cell r="C804" t="str">
            <v>EA</v>
          </cell>
          <cell r="D804">
            <v>2</v>
          </cell>
        </row>
        <row r="805">
          <cell r="A805" t="str">
            <v>V.D (STL)     각형</v>
          </cell>
          <cell r="B805" t="str">
            <v>1200*350</v>
          </cell>
          <cell r="C805" t="str">
            <v>EA</v>
          </cell>
          <cell r="D805">
            <v>1</v>
          </cell>
        </row>
        <row r="806">
          <cell r="A806" t="str">
            <v>V.D (STL)     각형</v>
          </cell>
          <cell r="B806" t="str">
            <v>200*150</v>
          </cell>
          <cell r="C806" t="str">
            <v>EA</v>
          </cell>
          <cell r="D806">
            <v>27</v>
          </cell>
        </row>
        <row r="807">
          <cell r="A807" t="str">
            <v>V.D (STL)     각형</v>
          </cell>
          <cell r="B807" t="str">
            <v>200*200</v>
          </cell>
          <cell r="C807" t="str">
            <v>EA</v>
          </cell>
          <cell r="D807">
            <v>69</v>
          </cell>
        </row>
        <row r="808">
          <cell r="A808" t="str">
            <v>V.D (STL)     각형</v>
          </cell>
          <cell r="B808" t="str">
            <v>250*150</v>
          </cell>
          <cell r="C808" t="str">
            <v>EA</v>
          </cell>
          <cell r="D808">
            <v>38</v>
          </cell>
        </row>
        <row r="809">
          <cell r="A809" t="str">
            <v>V.D (STL)     각형</v>
          </cell>
          <cell r="B809" t="str">
            <v>250*200</v>
          </cell>
          <cell r="C809" t="str">
            <v>EA</v>
          </cell>
          <cell r="D809">
            <v>62</v>
          </cell>
        </row>
        <row r="810">
          <cell r="A810" t="str">
            <v>V.D (STL)     각형</v>
          </cell>
          <cell r="B810" t="str">
            <v>250*250</v>
          </cell>
          <cell r="C810" t="str">
            <v>EA</v>
          </cell>
          <cell r="D810">
            <v>1</v>
          </cell>
        </row>
        <row r="811">
          <cell r="A811" t="str">
            <v>V.D (STL)     각형</v>
          </cell>
          <cell r="B811" t="str">
            <v>300*150</v>
          </cell>
          <cell r="C811" t="str">
            <v>EA</v>
          </cell>
          <cell r="D811">
            <v>6</v>
          </cell>
        </row>
        <row r="812">
          <cell r="A812" t="str">
            <v>V.D (STL)     각형</v>
          </cell>
          <cell r="B812" t="str">
            <v>300*200</v>
          </cell>
          <cell r="C812" t="str">
            <v>EA</v>
          </cell>
          <cell r="D812">
            <v>35</v>
          </cell>
        </row>
        <row r="813">
          <cell r="A813" t="str">
            <v>V.D (STL)     각형</v>
          </cell>
          <cell r="B813" t="str">
            <v>300*250</v>
          </cell>
          <cell r="C813" t="str">
            <v>EA</v>
          </cell>
          <cell r="D813">
            <v>9</v>
          </cell>
        </row>
        <row r="814">
          <cell r="A814" t="str">
            <v>V.D (STL)     각형</v>
          </cell>
          <cell r="B814" t="str">
            <v>350*200</v>
          </cell>
          <cell r="C814" t="str">
            <v>EA</v>
          </cell>
          <cell r="D814">
            <v>16</v>
          </cell>
        </row>
        <row r="815">
          <cell r="A815" t="str">
            <v>V.D (STL)     각형</v>
          </cell>
          <cell r="B815" t="str">
            <v>350*250</v>
          </cell>
          <cell r="C815" t="str">
            <v>EA</v>
          </cell>
          <cell r="D815">
            <v>19</v>
          </cell>
        </row>
        <row r="816">
          <cell r="A816" t="str">
            <v>V.D (STL)     각형</v>
          </cell>
          <cell r="B816" t="str">
            <v>400*200</v>
          </cell>
          <cell r="C816" t="str">
            <v>EA</v>
          </cell>
          <cell r="D816">
            <v>6</v>
          </cell>
        </row>
        <row r="817">
          <cell r="A817" t="str">
            <v>V.D (STL)     각형</v>
          </cell>
          <cell r="B817" t="str">
            <v>400*250</v>
          </cell>
          <cell r="C817" t="str">
            <v>EA</v>
          </cell>
          <cell r="D817">
            <v>7</v>
          </cell>
        </row>
        <row r="818">
          <cell r="A818" t="str">
            <v>V.D (STL)     각형</v>
          </cell>
          <cell r="B818" t="str">
            <v>400*300</v>
          </cell>
          <cell r="C818" t="str">
            <v>EA</v>
          </cell>
          <cell r="D818">
            <v>7</v>
          </cell>
        </row>
        <row r="819">
          <cell r="A819" t="str">
            <v>V.D (STL)     각형</v>
          </cell>
          <cell r="B819" t="str">
            <v>450*300</v>
          </cell>
          <cell r="C819" t="str">
            <v>EA</v>
          </cell>
          <cell r="D819">
            <v>4</v>
          </cell>
        </row>
        <row r="820">
          <cell r="A820" t="str">
            <v>V.D (STL)     각형</v>
          </cell>
          <cell r="B820" t="str">
            <v>500*300</v>
          </cell>
          <cell r="C820" t="str">
            <v>EA</v>
          </cell>
          <cell r="D820">
            <v>1</v>
          </cell>
        </row>
        <row r="821">
          <cell r="A821" t="str">
            <v>V.D (STL)     각형</v>
          </cell>
          <cell r="B821" t="str">
            <v>550*300</v>
          </cell>
          <cell r="C821" t="str">
            <v>EA</v>
          </cell>
          <cell r="D821">
            <v>1</v>
          </cell>
        </row>
        <row r="822">
          <cell r="A822" t="str">
            <v>V.D (STL)     각형</v>
          </cell>
          <cell r="B822" t="str">
            <v>550*350</v>
          </cell>
          <cell r="C822" t="str">
            <v>EA</v>
          </cell>
          <cell r="D822">
            <v>2</v>
          </cell>
        </row>
        <row r="823">
          <cell r="A823" t="str">
            <v>V.D (STL)     각형</v>
          </cell>
          <cell r="B823" t="str">
            <v>600*400</v>
          </cell>
          <cell r="C823" t="str">
            <v>EA</v>
          </cell>
          <cell r="D823">
            <v>7</v>
          </cell>
        </row>
        <row r="824">
          <cell r="A824" t="str">
            <v>V.D (STL)     각형</v>
          </cell>
          <cell r="B824" t="str">
            <v>700*450</v>
          </cell>
          <cell r="C824" t="str">
            <v>EA</v>
          </cell>
          <cell r="D824">
            <v>1</v>
          </cell>
        </row>
        <row r="825">
          <cell r="A825" t="str">
            <v>V.D (STL)     각형</v>
          </cell>
          <cell r="B825" t="str">
            <v>750*400</v>
          </cell>
          <cell r="C825" t="str">
            <v>EA</v>
          </cell>
          <cell r="D825">
            <v>6</v>
          </cell>
        </row>
        <row r="826">
          <cell r="A826" t="str">
            <v>V.D (STL)     각형</v>
          </cell>
          <cell r="B826" t="str">
            <v>850*350</v>
          </cell>
          <cell r="C826" t="str">
            <v>EA</v>
          </cell>
          <cell r="D826">
            <v>1</v>
          </cell>
        </row>
        <row r="827">
          <cell r="A827" t="str">
            <v>V.D (STL)     각형</v>
          </cell>
          <cell r="B827" t="str">
            <v>850*450</v>
          </cell>
          <cell r="C827" t="str">
            <v>EA</v>
          </cell>
          <cell r="D827">
            <v>2</v>
          </cell>
        </row>
        <row r="828">
          <cell r="A828" t="str">
            <v>V.D (STL)     각형</v>
          </cell>
          <cell r="B828" t="str">
            <v>950*500</v>
          </cell>
          <cell r="C828" t="str">
            <v>EA</v>
          </cell>
          <cell r="D828">
            <v>1</v>
          </cell>
        </row>
        <row r="829">
          <cell r="A829" t="str">
            <v>V.D (SUS1.5t) 각형</v>
          </cell>
          <cell r="B829" t="str">
            <v>250*150</v>
          </cell>
          <cell r="C829" t="str">
            <v>EA</v>
          </cell>
          <cell r="D829">
            <v>4</v>
          </cell>
        </row>
        <row r="830">
          <cell r="A830" t="str">
            <v>노무비</v>
          </cell>
          <cell r="B830" t="str">
            <v>덕트공</v>
          </cell>
          <cell r="C830" t="str">
            <v>인</v>
          </cell>
          <cell r="D830">
            <v>1190</v>
          </cell>
        </row>
        <row r="831">
          <cell r="A831" t="str">
            <v>공구손료</v>
          </cell>
          <cell r="B831" t="str">
            <v>노무비의3%</v>
          </cell>
          <cell r="C831" t="str">
            <v>식</v>
          </cell>
          <cell r="D831">
            <v>1</v>
          </cell>
        </row>
        <row r="833">
          <cell r="A833" t="str">
            <v>위생배관공사</v>
          </cell>
          <cell r="C833" t="str">
            <v>식</v>
          </cell>
          <cell r="D833">
            <v>1</v>
          </cell>
        </row>
        <row r="834">
          <cell r="A834" t="str">
            <v>위생기구설치공사</v>
          </cell>
          <cell r="C834" t="str">
            <v>식</v>
          </cell>
          <cell r="D834">
            <v>1</v>
          </cell>
        </row>
        <row r="835">
          <cell r="A835" t="str">
            <v>급수급탕배관공사</v>
          </cell>
          <cell r="C835" t="str">
            <v>식</v>
          </cell>
          <cell r="D835">
            <v>1</v>
          </cell>
        </row>
        <row r="836">
          <cell r="A836" t="str">
            <v>오배수배관공사</v>
          </cell>
          <cell r="C836" t="str">
            <v>식</v>
          </cell>
          <cell r="D836">
            <v>1</v>
          </cell>
        </row>
        <row r="838">
          <cell r="A838" t="str">
            <v>위생기구설치공사</v>
          </cell>
          <cell r="C838" t="str">
            <v>식</v>
          </cell>
          <cell r="D838">
            <v>1</v>
          </cell>
        </row>
        <row r="839">
          <cell r="A839" t="str">
            <v>양변기</v>
          </cell>
          <cell r="B839" t="str">
            <v>VC-1110</v>
          </cell>
          <cell r="C839" t="str">
            <v>SET</v>
          </cell>
          <cell r="D839">
            <v>20</v>
          </cell>
        </row>
        <row r="840">
          <cell r="A840" t="str">
            <v>양변기(F/V)절수식</v>
          </cell>
          <cell r="B840" t="str">
            <v>VC-1110</v>
          </cell>
          <cell r="C840" t="str">
            <v>SET</v>
          </cell>
          <cell r="D840">
            <v>22</v>
          </cell>
        </row>
        <row r="841">
          <cell r="A841" t="str">
            <v>화변기(F.V)</v>
          </cell>
          <cell r="B841" t="str">
            <v>KSVC-410</v>
          </cell>
          <cell r="C841" t="str">
            <v>SET</v>
          </cell>
          <cell r="D841">
            <v>2</v>
          </cell>
        </row>
        <row r="842">
          <cell r="A842" t="str">
            <v>화변기(절수형)</v>
          </cell>
          <cell r="B842" t="str">
            <v>KSVC-410</v>
          </cell>
          <cell r="C842" t="str">
            <v>SET</v>
          </cell>
          <cell r="D842">
            <v>2</v>
          </cell>
        </row>
        <row r="843">
          <cell r="A843" t="str">
            <v>양변기(장애자용)</v>
          </cell>
          <cell r="B843" t="str">
            <v>RCP-1</v>
          </cell>
          <cell r="C843" t="str">
            <v>SET</v>
          </cell>
          <cell r="D843">
            <v>4</v>
          </cell>
        </row>
        <row r="844">
          <cell r="A844" t="str">
            <v>양변기(장애자용,절수형)</v>
          </cell>
          <cell r="B844" t="str">
            <v>RCP-1</v>
          </cell>
          <cell r="C844" t="str">
            <v>SET</v>
          </cell>
          <cell r="D844">
            <v>4</v>
          </cell>
        </row>
        <row r="845">
          <cell r="A845" t="str">
            <v>양변기</v>
          </cell>
          <cell r="B845" t="str">
            <v>VC-1410</v>
          </cell>
          <cell r="C845" t="str">
            <v>SET</v>
          </cell>
          <cell r="D845">
            <v>2</v>
          </cell>
        </row>
        <row r="846">
          <cell r="A846" t="str">
            <v>양변기(절수형)</v>
          </cell>
          <cell r="B846" t="str">
            <v>VC-1410</v>
          </cell>
          <cell r="C846" t="str">
            <v>SET</v>
          </cell>
          <cell r="D846">
            <v>5</v>
          </cell>
        </row>
        <row r="847">
          <cell r="A847" t="str">
            <v>소변기</v>
          </cell>
          <cell r="B847" t="str">
            <v>VU-410</v>
          </cell>
          <cell r="C847" t="str">
            <v>SET</v>
          </cell>
          <cell r="D847">
            <v>28</v>
          </cell>
        </row>
        <row r="848">
          <cell r="A848" t="str">
            <v>소변기</v>
          </cell>
          <cell r="B848" t="str">
            <v>VU-310S</v>
          </cell>
          <cell r="C848" t="str">
            <v>SET</v>
          </cell>
          <cell r="D848">
            <v>4</v>
          </cell>
        </row>
        <row r="849">
          <cell r="A849" t="str">
            <v>소변기 (장애자용)</v>
          </cell>
          <cell r="B849" t="str">
            <v>VU-330</v>
          </cell>
          <cell r="C849" t="str">
            <v>SET</v>
          </cell>
          <cell r="D849">
            <v>4</v>
          </cell>
        </row>
        <row r="850">
          <cell r="A850" t="str">
            <v>원형세면기</v>
          </cell>
          <cell r="B850" t="str">
            <v>VL-1040</v>
          </cell>
          <cell r="C850" t="str">
            <v>SET</v>
          </cell>
          <cell r="D850">
            <v>40</v>
          </cell>
        </row>
        <row r="851">
          <cell r="A851" t="str">
            <v>각형세면기</v>
          </cell>
          <cell r="B851" t="str">
            <v>VL-510</v>
          </cell>
          <cell r="C851" t="str">
            <v>SET</v>
          </cell>
          <cell r="D851">
            <v>6</v>
          </cell>
        </row>
        <row r="852">
          <cell r="A852" t="str">
            <v>세면기(코너형)</v>
          </cell>
          <cell r="B852" t="str">
            <v>VL-610</v>
          </cell>
          <cell r="C852" t="str">
            <v>SET</v>
          </cell>
          <cell r="D852">
            <v>4</v>
          </cell>
        </row>
        <row r="853">
          <cell r="A853" t="str">
            <v>소제용수채</v>
          </cell>
          <cell r="B853" t="str">
            <v>S-210 1볼(CS-1)</v>
          </cell>
          <cell r="C853" t="str">
            <v>SET</v>
          </cell>
          <cell r="D853">
            <v>8</v>
          </cell>
        </row>
        <row r="854">
          <cell r="A854" t="str">
            <v>기구손료</v>
          </cell>
          <cell r="B854" t="str">
            <v>도기의2%</v>
          </cell>
          <cell r="C854" t="str">
            <v>식</v>
          </cell>
          <cell r="D854">
            <v>1</v>
          </cell>
        </row>
        <row r="855">
          <cell r="A855" t="str">
            <v>샤워기(입식)</v>
          </cell>
          <cell r="B855" t="str">
            <v>R-342A</v>
          </cell>
          <cell r="C855" t="str">
            <v>SET</v>
          </cell>
          <cell r="D855">
            <v>83</v>
          </cell>
        </row>
        <row r="856">
          <cell r="A856" t="str">
            <v>주방용혼합수전</v>
          </cell>
          <cell r="B856" t="str">
            <v>R220A</v>
          </cell>
          <cell r="C856" t="str">
            <v>EA</v>
          </cell>
          <cell r="D856">
            <v>1</v>
          </cell>
        </row>
        <row r="857">
          <cell r="A857" t="str">
            <v>급수전(S/L)</v>
          </cell>
          <cell r="B857" t="str">
            <v>D 15</v>
          </cell>
          <cell r="C857" t="str">
            <v>EA</v>
          </cell>
          <cell r="D857">
            <v>2</v>
          </cell>
        </row>
        <row r="858">
          <cell r="A858" t="str">
            <v>조경용수전</v>
          </cell>
          <cell r="B858" t="str">
            <v>D 20</v>
          </cell>
          <cell r="C858" t="str">
            <v>EA</v>
          </cell>
          <cell r="D858">
            <v>5</v>
          </cell>
        </row>
        <row r="859">
          <cell r="A859" t="str">
            <v>휴지걸이</v>
          </cell>
          <cell r="B859" t="str">
            <v>BP-19</v>
          </cell>
          <cell r="C859" t="str">
            <v>EA</v>
          </cell>
          <cell r="D859">
            <v>61</v>
          </cell>
        </row>
        <row r="860">
          <cell r="A860" t="str">
            <v>수건걸이</v>
          </cell>
          <cell r="B860" t="str">
            <v>BT-35</v>
          </cell>
          <cell r="C860" t="str">
            <v>EA</v>
          </cell>
          <cell r="D860">
            <v>33</v>
          </cell>
        </row>
        <row r="861">
          <cell r="A861" t="str">
            <v>옷걸이</v>
          </cell>
          <cell r="B861" t="str">
            <v>BH-06</v>
          </cell>
          <cell r="C861" t="str">
            <v>EA</v>
          </cell>
          <cell r="D861">
            <v>61</v>
          </cell>
        </row>
        <row r="862">
          <cell r="A862" t="str">
            <v>비누대</v>
          </cell>
          <cell r="B862" t="str">
            <v>FB-60D</v>
          </cell>
          <cell r="C862" t="str">
            <v>EA</v>
          </cell>
          <cell r="D862">
            <v>116</v>
          </cell>
        </row>
        <row r="863">
          <cell r="A863" t="str">
            <v>재털이</v>
          </cell>
          <cell r="B863" t="str">
            <v>BA-04</v>
          </cell>
          <cell r="C863" t="str">
            <v>EA</v>
          </cell>
          <cell r="D863">
            <v>64</v>
          </cell>
        </row>
        <row r="864">
          <cell r="A864" t="str">
            <v>소변기전자감응기</v>
          </cell>
          <cell r="B864" t="str">
            <v>밧데리식</v>
          </cell>
          <cell r="C864" t="str">
            <v>EA</v>
          </cell>
          <cell r="D864">
            <v>36</v>
          </cell>
        </row>
        <row r="865">
          <cell r="A865" t="str">
            <v>노무비</v>
          </cell>
          <cell r="B865" t="str">
            <v>배관공</v>
          </cell>
          <cell r="C865" t="str">
            <v>인</v>
          </cell>
          <cell r="D865">
            <v>6</v>
          </cell>
        </row>
        <row r="866">
          <cell r="A866" t="str">
            <v>노무비</v>
          </cell>
          <cell r="B866" t="str">
            <v>위생공</v>
          </cell>
          <cell r="C866" t="str">
            <v>인</v>
          </cell>
          <cell r="D866">
            <v>318</v>
          </cell>
        </row>
        <row r="867">
          <cell r="A867" t="str">
            <v>노무비</v>
          </cell>
          <cell r="B867" t="str">
            <v>보통인부</v>
          </cell>
          <cell r="C867" t="str">
            <v>인</v>
          </cell>
          <cell r="D867">
            <v>58</v>
          </cell>
        </row>
        <row r="868">
          <cell r="A868" t="str">
            <v>공구손료</v>
          </cell>
          <cell r="B868" t="str">
            <v>노무비의3%</v>
          </cell>
          <cell r="C868" t="str">
            <v>식</v>
          </cell>
          <cell r="D868">
            <v>1</v>
          </cell>
        </row>
        <row r="870">
          <cell r="A870" t="str">
            <v>급수급탕배관공사</v>
          </cell>
          <cell r="C870" t="str">
            <v>식</v>
          </cell>
          <cell r="D870">
            <v>1</v>
          </cell>
        </row>
        <row r="871">
          <cell r="A871" t="str">
            <v>동관 (L-TYPE)</v>
          </cell>
          <cell r="B871" t="str">
            <v>D 15</v>
          </cell>
          <cell r="C871" t="str">
            <v>M</v>
          </cell>
          <cell r="D871">
            <v>900</v>
          </cell>
        </row>
        <row r="872">
          <cell r="A872" t="str">
            <v>동관 (L-TYPE)</v>
          </cell>
          <cell r="B872" t="str">
            <v>D 20</v>
          </cell>
          <cell r="C872" t="str">
            <v>M</v>
          </cell>
          <cell r="D872">
            <v>494</v>
          </cell>
        </row>
        <row r="873">
          <cell r="A873" t="str">
            <v>동관 (L-TYPE)</v>
          </cell>
          <cell r="B873" t="str">
            <v>D 25</v>
          </cell>
          <cell r="C873" t="str">
            <v>M</v>
          </cell>
          <cell r="D873">
            <v>581</v>
          </cell>
        </row>
        <row r="874">
          <cell r="A874" t="str">
            <v>동관 (L-TYPE)</v>
          </cell>
          <cell r="B874" t="str">
            <v>D 32</v>
          </cell>
          <cell r="C874" t="str">
            <v>M</v>
          </cell>
          <cell r="D874">
            <v>161</v>
          </cell>
        </row>
        <row r="875">
          <cell r="A875" t="str">
            <v>동관 (L-TYPE)</v>
          </cell>
          <cell r="B875" t="str">
            <v>D 40</v>
          </cell>
          <cell r="C875" t="str">
            <v>M</v>
          </cell>
          <cell r="D875">
            <v>424</v>
          </cell>
        </row>
        <row r="876">
          <cell r="A876" t="str">
            <v>동관 (L-TYPE)</v>
          </cell>
          <cell r="B876" t="str">
            <v>D 50</v>
          </cell>
          <cell r="C876" t="str">
            <v>M</v>
          </cell>
          <cell r="D876">
            <v>285</v>
          </cell>
        </row>
        <row r="877">
          <cell r="A877" t="str">
            <v>동관 (L-TYPE)</v>
          </cell>
          <cell r="B877" t="str">
            <v>D 65</v>
          </cell>
          <cell r="C877" t="str">
            <v>M</v>
          </cell>
          <cell r="D877">
            <v>348</v>
          </cell>
        </row>
        <row r="878">
          <cell r="A878" t="str">
            <v>동관 (L-TYPE)</v>
          </cell>
          <cell r="B878" t="str">
            <v>D 80</v>
          </cell>
          <cell r="C878" t="str">
            <v>M</v>
          </cell>
          <cell r="D878">
            <v>141</v>
          </cell>
        </row>
        <row r="879">
          <cell r="A879" t="str">
            <v>동관 (L-TYPE)</v>
          </cell>
          <cell r="B879" t="str">
            <v>D100</v>
          </cell>
          <cell r="C879" t="str">
            <v>M</v>
          </cell>
          <cell r="D879">
            <v>34</v>
          </cell>
        </row>
        <row r="880">
          <cell r="A880" t="str">
            <v>잡재료비</v>
          </cell>
          <cell r="B880" t="str">
            <v>관의3%</v>
          </cell>
          <cell r="C880" t="str">
            <v>식</v>
          </cell>
          <cell r="D880">
            <v>1</v>
          </cell>
        </row>
        <row r="881">
          <cell r="A881" t="str">
            <v>관보온(포리마마감)</v>
          </cell>
          <cell r="B881" t="str">
            <v>D 15x25T</v>
          </cell>
          <cell r="C881" t="str">
            <v>M</v>
          </cell>
          <cell r="D881">
            <v>515</v>
          </cell>
        </row>
        <row r="882">
          <cell r="A882" t="str">
            <v>관보온(포리마마감)</v>
          </cell>
          <cell r="B882" t="str">
            <v>D 20x25T</v>
          </cell>
          <cell r="C882" t="str">
            <v>M</v>
          </cell>
          <cell r="D882">
            <v>401</v>
          </cell>
        </row>
        <row r="883">
          <cell r="A883" t="str">
            <v>관보온(포리마마감)</v>
          </cell>
          <cell r="B883" t="str">
            <v>D 25x25T</v>
          </cell>
          <cell r="C883" t="str">
            <v>M</v>
          </cell>
          <cell r="D883">
            <v>518</v>
          </cell>
        </row>
        <row r="884">
          <cell r="A884" t="str">
            <v>관보온(포리마마감)</v>
          </cell>
          <cell r="B884" t="str">
            <v>D 32x25T</v>
          </cell>
          <cell r="C884" t="str">
            <v>M</v>
          </cell>
          <cell r="D884">
            <v>153</v>
          </cell>
        </row>
        <row r="885">
          <cell r="A885" t="str">
            <v>관보온(포리마마감)</v>
          </cell>
          <cell r="B885" t="str">
            <v>D 40x25T</v>
          </cell>
          <cell r="C885" t="str">
            <v>M</v>
          </cell>
          <cell r="D885">
            <v>403</v>
          </cell>
        </row>
        <row r="886">
          <cell r="A886" t="str">
            <v>관보온(포리마마감)</v>
          </cell>
          <cell r="B886" t="str">
            <v>D 50x25T</v>
          </cell>
          <cell r="C886" t="str">
            <v>M</v>
          </cell>
          <cell r="D886">
            <v>270</v>
          </cell>
        </row>
        <row r="887">
          <cell r="A887" t="str">
            <v>관보온(포리마마감)</v>
          </cell>
          <cell r="B887" t="str">
            <v>D 65x25T</v>
          </cell>
          <cell r="C887" t="str">
            <v>M</v>
          </cell>
          <cell r="D887">
            <v>331</v>
          </cell>
        </row>
        <row r="888">
          <cell r="A888" t="str">
            <v>관보온(포리마마감)</v>
          </cell>
          <cell r="B888" t="str">
            <v>D 80x40T</v>
          </cell>
          <cell r="C888" t="str">
            <v>M</v>
          </cell>
          <cell r="D888">
            <v>134</v>
          </cell>
        </row>
        <row r="889">
          <cell r="A889" t="str">
            <v>관보온(포리마마감)</v>
          </cell>
          <cell r="B889" t="str">
            <v>D100x40T</v>
          </cell>
          <cell r="C889" t="str">
            <v>M</v>
          </cell>
          <cell r="D889">
            <v>32</v>
          </cell>
        </row>
        <row r="890">
          <cell r="A890" t="str">
            <v>아티론 보온</v>
          </cell>
          <cell r="B890" t="str">
            <v>D 15x10T</v>
          </cell>
          <cell r="C890" t="str">
            <v>M</v>
          </cell>
          <cell r="D890">
            <v>341</v>
          </cell>
        </row>
        <row r="891">
          <cell r="A891" t="str">
            <v>아티론 보온</v>
          </cell>
          <cell r="B891" t="str">
            <v>D 20x10T</v>
          </cell>
          <cell r="C891" t="str">
            <v>M</v>
          </cell>
          <cell r="D891">
            <v>9</v>
          </cell>
        </row>
        <row r="892">
          <cell r="A892" t="str">
            <v>아티론 보온</v>
          </cell>
          <cell r="B892" t="str">
            <v>D 25x10T</v>
          </cell>
          <cell r="C892" t="str">
            <v>M</v>
          </cell>
          <cell r="D892">
            <v>33</v>
          </cell>
        </row>
        <row r="893">
          <cell r="A893" t="str">
            <v>동엘보</v>
          </cell>
          <cell r="B893" t="str">
            <v>D 15</v>
          </cell>
          <cell r="C893" t="str">
            <v>EA</v>
          </cell>
          <cell r="D893">
            <v>979</v>
          </cell>
        </row>
        <row r="894">
          <cell r="A894" t="str">
            <v>동엘보</v>
          </cell>
          <cell r="B894" t="str">
            <v>D 20</v>
          </cell>
          <cell r="C894" t="str">
            <v>EA</v>
          </cell>
          <cell r="D894">
            <v>142</v>
          </cell>
        </row>
        <row r="895">
          <cell r="A895" t="str">
            <v>동엘보</v>
          </cell>
          <cell r="B895" t="str">
            <v>D 25</v>
          </cell>
          <cell r="C895" t="str">
            <v>EA</v>
          </cell>
          <cell r="D895">
            <v>223</v>
          </cell>
        </row>
        <row r="896">
          <cell r="A896" t="str">
            <v>동엘보</v>
          </cell>
          <cell r="B896" t="str">
            <v>D 32</v>
          </cell>
          <cell r="C896" t="str">
            <v>EA</v>
          </cell>
          <cell r="D896">
            <v>33</v>
          </cell>
        </row>
        <row r="897">
          <cell r="A897" t="str">
            <v>동엘보</v>
          </cell>
          <cell r="B897" t="str">
            <v>D 40</v>
          </cell>
          <cell r="C897" t="str">
            <v>EA</v>
          </cell>
          <cell r="D897">
            <v>33</v>
          </cell>
        </row>
        <row r="898">
          <cell r="A898" t="str">
            <v>동엘보</v>
          </cell>
          <cell r="B898" t="str">
            <v>D 50</v>
          </cell>
          <cell r="C898" t="str">
            <v>EA</v>
          </cell>
          <cell r="D898">
            <v>36</v>
          </cell>
        </row>
        <row r="899">
          <cell r="A899" t="str">
            <v>동엘보</v>
          </cell>
          <cell r="B899" t="str">
            <v>D 65</v>
          </cell>
          <cell r="C899" t="str">
            <v>EA</v>
          </cell>
          <cell r="D899">
            <v>22</v>
          </cell>
        </row>
        <row r="900">
          <cell r="A900" t="str">
            <v>동엘보</v>
          </cell>
          <cell r="B900" t="str">
            <v>D 80</v>
          </cell>
          <cell r="C900" t="str">
            <v>EA</v>
          </cell>
          <cell r="D900">
            <v>4</v>
          </cell>
        </row>
        <row r="901">
          <cell r="A901" t="str">
            <v>동엘보</v>
          </cell>
          <cell r="B901" t="str">
            <v>D100</v>
          </cell>
          <cell r="C901" t="str">
            <v>EA</v>
          </cell>
          <cell r="D901">
            <v>4</v>
          </cell>
        </row>
        <row r="902">
          <cell r="A902" t="str">
            <v>동티이</v>
          </cell>
          <cell r="B902" t="str">
            <v>D 20</v>
          </cell>
          <cell r="C902" t="str">
            <v>EA</v>
          </cell>
          <cell r="D902">
            <v>71</v>
          </cell>
        </row>
        <row r="903">
          <cell r="A903" t="str">
            <v>동티이</v>
          </cell>
          <cell r="B903" t="str">
            <v>D 25</v>
          </cell>
          <cell r="C903" t="str">
            <v>EA</v>
          </cell>
          <cell r="D903">
            <v>90</v>
          </cell>
        </row>
        <row r="904">
          <cell r="A904" t="str">
            <v>동티이</v>
          </cell>
          <cell r="B904" t="str">
            <v>D 32</v>
          </cell>
          <cell r="C904" t="str">
            <v>EA</v>
          </cell>
          <cell r="D904">
            <v>114</v>
          </cell>
        </row>
        <row r="905">
          <cell r="A905" t="str">
            <v>동티이</v>
          </cell>
          <cell r="B905" t="str">
            <v>D 40</v>
          </cell>
          <cell r="C905" t="str">
            <v>EA</v>
          </cell>
          <cell r="D905">
            <v>124</v>
          </cell>
        </row>
        <row r="906">
          <cell r="A906" t="str">
            <v>동티이</v>
          </cell>
          <cell r="B906" t="str">
            <v>D 50</v>
          </cell>
          <cell r="C906" t="str">
            <v>EA</v>
          </cell>
          <cell r="D906">
            <v>79</v>
          </cell>
        </row>
        <row r="907">
          <cell r="A907" t="str">
            <v>동티이</v>
          </cell>
          <cell r="B907" t="str">
            <v>D 65</v>
          </cell>
          <cell r="C907" t="str">
            <v>EA</v>
          </cell>
          <cell r="D907">
            <v>32</v>
          </cell>
        </row>
        <row r="908">
          <cell r="A908" t="str">
            <v>동티이</v>
          </cell>
          <cell r="B908" t="str">
            <v>D 80</v>
          </cell>
          <cell r="C908" t="str">
            <v>EA</v>
          </cell>
          <cell r="D908">
            <v>11</v>
          </cell>
        </row>
        <row r="909">
          <cell r="A909" t="str">
            <v>동티이</v>
          </cell>
          <cell r="B909" t="str">
            <v>D100</v>
          </cell>
          <cell r="C909" t="str">
            <v>EA</v>
          </cell>
          <cell r="D909">
            <v>3</v>
          </cell>
        </row>
        <row r="910">
          <cell r="A910" t="str">
            <v>동레듀샤</v>
          </cell>
          <cell r="B910" t="str">
            <v>D 20</v>
          </cell>
          <cell r="C910" t="str">
            <v>EA</v>
          </cell>
          <cell r="D910">
            <v>2</v>
          </cell>
        </row>
        <row r="911">
          <cell r="A911" t="str">
            <v>동레듀샤</v>
          </cell>
          <cell r="B911" t="str">
            <v>D 25</v>
          </cell>
          <cell r="C911" t="str">
            <v>EA</v>
          </cell>
          <cell r="D911">
            <v>24</v>
          </cell>
        </row>
        <row r="912">
          <cell r="A912" t="str">
            <v>동레듀샤</v>
          </cell>
          <cell r="B912" t="str">
            <v>D 32</v>
          </cell>
          <cell r="C912" t="str">
            <v>EA</v>
          </cell>
          <cell r="D912">
            <v>17</v>
          </cell>
        </row>
        <row r="913">
          <cell r="A913" t="str">
            <v>동레듀샤</v>
          </cell>
          <cell r="B913" t="str">
            <v>D 40</v>
          </cell>
          <cell r="C913" t="str">
            <v>EA</v>
          </cell>
          <cell r="D913">
            <v>26</v>
          </cell>
        </row>
        <row r="914">
          <cell r="A914" t="str">
            <v>동레듀샤</v>
          </cell>
          <cell r="B914" t="str">
            <v>D 50</v>
          </cell>
          <cell r="C914" t="str">
            <v>EA</v>
          </cell>
          <cell r="D914">
            <v>26</v>
          </cell>
        </row>
        <row r="915">
          <cell r="A915" t="str">
            <v>동레듀샤</v>
          </cell>
          <cell r="B915" t="str">
            <v>D 65</v>
          </cell>
          <cell r="C915" t="str">
            <v>EA</v>
          </cell>
          <cell r="D915">
            <v>11</v>
          </cell>
        </row>
        <row r="916">
          <cell r="A916" t="str">
            <v>동레듀샤</v>
          </cell>
          <cell r="B916" t="str">
            <v>D 80</v>
          </cell>
          <cell r="C916" t="str">
            <v>EA</v>
          </cell>
          <cell r="D916">
            <v>2</v>
          </cell>
        </row>
        <row r="917">
          <cell r="A917" t="str">
            <v>동레듀샤</v>
          </cell>
          <cell r="B917" t="str">
            <v>D100</v>
          </cell>
          <cell r="C917" t="str">
            <v>EA</v>
          </cell>
          <cell r="D917">
            <v>1</v>
          </cell>
        </row>
        <row r="918">
          <cell r="A918" t="str">
            <v>동소켓</v>
          </cell>
          <cell r="B918" t="str">
            <v>D 20</v>
          </cell>
          <cell r="C918" t="str">
            <v>EA</v>
          </cell>
          <cell r="D918">
            <v>19</v>
          </cell>
        </row>
        <row r="919">
          <cell r="A919" t="str">
            <v>동소켓</v>
          </cell>
          <cell r="B919" t="str">
            <v>D 25</v>
          </cell>
          <cell r="C919" t="str">
            <v>EA</v>
          </cell>
          <cell r="D919">
            <v>19</v>
          </cell>
        </row>
        <row r="920">
          <cell r="A920" t="str">
            <v>동소켓</v>
          </cell>
          <cell r="B920" t="str">
            <v>D 40</v>
          </cell>
          <cell r="C920" t="str">
            <v>EA</v>
          </cell>
          <cell r="D920">
            <v>26</v>
          </cell>
        </row>
        <row r="921">
          <cell r="A921" t="str">
            <v>동소켓</v>
          </cell>
          <cell r="B921" t="str">
            <v>D 50</v>
          </cell>
          <cell r="C921" t="str">
            <v>EA</v>
          </cell>
          <cell r="D921">
            <v>6</v>
          </cell>
        </row>
        <row r="922">
          <cell r="A922" t="str">
            <v>동소켓</v>
          </cell>
          <cell r="B922" t="str">
            <v>D 65</v>
          </cell>
          <cell r="C922" t="str">
            <v>EA</v>
          </cell>
          <cell r="D922">
            <v>27</v>
          </cell>
        </row>
        <row r="923">
          <cell r="A923" t="str">
            <v>동소켓</v>
          </cell>
          <cell r="B923" t="str">
            <v>D 80</v>
          </cell>
          <cell r="C923" t="str">
            <v>EA</v>
          </cell>
          <cell r="D923">
            <v>16</v>
          </cell>
        </row>
        <row r="924">
          <cell r="A924" t="str">
            <v>동소켓</v>
          </cell>
          <cell r="B924" t="str">
            <v>D100</v>
          </cell>
          <cell r="C924" t="str">
            <v>EA</v>
          </cell>
          <cell r="D924">
            <v>1</v>
          </cell>
        </row>
        <row r="925">
          <cell r="A925" t="str">
            <v>동캡</v>
          </cell>
          <cell r="B925" t="str">
            <v>D 15</v>
          </cell>
          <cell r="C925" t="str">
            <v>EA</v>
          </cell>
          <cell r="D925">
            <v>304</v>
          </cell>
        </row>
        <row r="926">
          <cell r="A926" t="str">
            <v>동캡</v>
          </cell>
          <cell r="B926" t="str">
            <v>D 20</v>
          </cell>
          <cell r="C926" t="str">
            <v>EA</v>
          </cell>
          <cell r="D926">
            <v>30</v>
          </cell>
        </row>
        <row r="927">
          <cell r="A927" t="str">
            <v>동캡</v>
          </cell>
          <cell r="B927" t="str">
            <v>D 25</v>
          </cell>
          <cell r="C927" t="str">
            <v>EA</v>
          </cell>
          <cell r="D927">
            <v>12</v>
          </cell>
        </row>
        <row r="928">
          <cell r="A928" t="str">
            <v>동캡</v>
          </cell>
          <cell r="B928" t="str">
            <v>D 32</v>
          </cell>
          <cell r="C928" t="str">
            <v>EA</v>
          </cell>
          <cell r="D928">
            <v>19</v>
          </cell>
        </row>
        <row r="929">
          <cell r="A929" t="str">
            <v>동캡</v>
          </cell>
          <cell r="B929" t="str">
            <v>D 40</v>
          </cell>
          <cell r="C929" t="str">
            <v>EA</v>
          </cell>
          <cell r="D929">
            <v>7</v>
          </cell>
        </row>
        <row r="930">
          <cell r="A930" t="str">
            <v>동캡</v>
          </cell>
          <cell r="B930" t="str">
            <v>D 50</v>
          </cell>
          <cell r="C930" t="str">
            <v>EA</v>
          </cell>
          <cell r="D930">
            <v>2</v>
          </cell>
        </row>
        <row r="931">
          <cell r="A931" t="str">
            <v>동유니온 (C*M)</v>
          </cell>
          <cell r="B931" t="str">
            <v>D 15</v>
          </cell>
          <cell r="C931" t="str">
            <v>EA</v>
          </cell>
          <cell r="D931">
            <v>3</v>
          </cell>
        </row>
        <row r="932">
          <cell r="A932" t="str">
            <v>동유니온 (C*M)</v>
          </cell>
          <cell r="B932" t="str">
            <v>D 20</v>
          </cell>
          <cell r="C932" t="str">
            <v>EA</v>
          </cell>
          <cell r="D932">
            <v>25</v>
          </cell>
        </row>
        <row r="933">
          <cell r="A933" t="str">
            <v>동유니온 (C*M)</v>
          </cell>
          <cell r="B933" t="str">
            <v>D 25</v>
          </cell>
          <cell r="C933" t="str">
            <v>EA</v>
          </cell>
          <cell r="D933">
            <v>15</v>
          </cell>
        </row>
        <row r="934">
          <cell r="A934" t="str">
            <v>동유니온 (C*M)</v>
          </cell>
          <cell r="B934" t="str">
            <v>D 32</v>
          </cell>
          <cell r="C934" t="str">
            <v>EA</v>
          </cell>
          <cell r="D934">
            <v>3</v>
          </cell>
        </row>
        <row r="935">
          <cell r="A935" t="str">
            <v>동유니온 (C*M)</v>
          </cell>
          <cell r="B935" t="str">
            <v>D 40</v>
          </cell>
          <cell r="C935" t="str">
            <v>EA</v>
          </cell>
          <cell r="D935">
            <v>8</v>
          </cell>
        </row>
        <row r="936">
          <cell r="A936" t="str">
            <v>동유니온 (C*M)</v>
          </cell>
          <cell r="B936" t="str">
            <v>D 50</v>
          </cell>
          <cell r="C936" t="str">
            <v>EA</v>
          </cell>
          <cell r="D936">
            <v>10</v>
          </cell>
        </row>
        <row r="937">
          <cell r="A937" t="str">
            <v>황동아답타 (C*F)</v>
          </cell>
          <cell r="B937" t="str">
            <v>D 25</v>
          </cell>
          <cell r="C937" t="str">
            <v>EA</v>
          </cell>
          <cell r="D937">
            <v>4</v>
          </cell>
        </row>
        <row r="938">
          <cell r="A938" t="str">
            <v>황동아답타 (C*M)</v>
          </cell>
          <cell r="B938" t="str">
            <v>D 15</v>
          </cell>
          <cell r="C938" t="str">
            <v>EA</v>
          </cell>
          <cell r="D938">
            <v>3</v>
          </cell>
        </row>
        <row r="939">
          <cell r="A939" t="str">
            <v>황동아답타 (C*M)</v>
          </cell>
          <cell r="B939" t="str">
            <v>D 20</v>
          </cell>
          <cell r="C939" t="str">
            <v>EA</v>
          </cell>
          <cell r="D939">
            <v>27</v>
          </cell>
        </row>
        <row r="940">
          <cell r="A940" t="str">
            <v>황동아답타 (C*M)</v>
          </cell>
          <cell r="B940" t="str">
            <v>D 25</v>
          </cell>
          <cell r="C940" t="str">
            <v>EA</v>
          </cell>
          <cell r="D940">
            <v>16</v>
          </cell>
        </row>
        <row r="941">
          <cell r="A941" t="str">
            <v>황동아답타 (C*M)</v>
          </cell>
          <cell r="B941" t="str">
            <v>D 32</v>
          </cell>
          <cell r="C941" t="str">
            <v>EA</v>
          </cell>
          <cell r="D941">
            <v>3</v>
          </cell>
        </row>
        <row r="942">
          <cell r="A942" t="str">
            <v>황동아답타 (C*M)</v>
          </cell>
          <cell r="B942" t="str">
            <v>D 40</v>
          </cell>
          <cell r="C942" t="str">
            <v>EA</v>
          </cell>
          <cell r="D942">
            <v>11</v>
          </cell>
        </row>
        <row r="943">
          <cell r="A943" t="str">
            <v>황동아답타 (C*M)</v>
          </cell>
          <cell r="B943" t="str">
            <v>D 50</v>
          </cell>
          <cell r="C943" t="str">
            <v>EA</v>
          </cell>
          <cell r="D943">
            <v>10</v>
          </cell>
        </row>
        <row r="944">
          <cell r="A944" t="str">
            <v>수전엘보 (C*F)</v>
          </cell>
          <cell r="B944" t="str">
            <v>D 15</v>
          </cell>
          <cell r="C944" t="str">
            <v>EA</v>
          </cell>
          <cell r="D944">
            <v>9</v>
          </cell>
        </row>
        <row r="945">
          <cell r="A945" t="str">
            <v>수전엘보 (C*F)</v>
          </cell>
          <cell r="B945" t="str">
            <v>D 20</v>
          </cell>
          <cell r="C945" t="str">
            <v>EA</v>
          </cell>
          <cell r="D945">
            <v>13</v>
          </cell>
        </row>
        <row r="946">
          <cell r="A946" t="str">
            <v>수전엘보 (C*F)</v>
          </cell>
          <cell r="B946" t="str">
            <v>D 25</v>
          </cell>
          <cell r="C946" t="str">
            <v>EA</v>
          </cell>
          <cell r="D946">
            <v>53</v>
          </cell>
        </row>
        <row r="947">
          <cell r="A947" t="str">
            <v>동땜티이 (C*F)</v>
          </cell>
          <cell r="B947" t="str">
            <v>D 15</v>
          </cell>
          <cell r="C947" t="str">
            <v>EA</v>
          </cell>
          <cell r="D947">
            <v>304</v>
          </cell>
        </row>
        <row r="948">
          <cell r="A948" t="str">
            <v>동관용접</v>
          </cell>
          <cell r="B948" t="str">
            <v>D 15</v>
          </cell>
          <cell r="C948" t="str">
            <v>개소</v>
          </cell>
          <cell r="D948">
            <v>2885</v>
          </cell>
        </row>
        <row r="949">
          <cell r="A949" t="str">
            <v>동관용접</v>
          </cell>
          <cell r="B949" t="str">
            <v>D 20</v>
          </cell>
          <cell r="C949" t="str">
            <v>개소</v>
          </cell>
          <cell r="D949">
            <v>634</v>
          </cell>
        </row>
        <row r="950">
          <cell r="A950" t="str">
            <v>동관용접</v>
          </cell>
          <cell r="B950" t="str">
            <v>D 25</v>
          </cell>
          <cell r="C950" t="str">
            <v>개소</v>
          </cell>
          <cell r="D950">
            <v>902</v>
          </cell>
        </row>
        <row r="951">
          <cell r="A951" t="str">
            <v>동관용접</v>
          </cell>
          <cell r="B951" t="str">
            <v>D 32</v>
          </cell>
          <cell r="C951" t="str">
            <v>개소</v>
          </cell>
          <cell r="D951">
            <v>467</v>
          </cell>
        </row>
        <row r="952">
          <cell r="A952" t="str">
            <v>동관용접</v>
          </cell>
          <cell r="B952" t="str">
            <v>D 40</v>
          </cell>
          <cell r="C952" t="str">
            <v>개소</v>
          </cell>
          <cell r="D952">
            <v>568</v>
          </cell>
        </row>
        <row r="953">
          <cell r="A953" t="str">
            <v>동관용접</v>
          </cell>
          <cell r="B953" t="str">
            <v>D 50</v>
          </cell>
          <cell r="C953" t="str">
            <v>개소</v>
          </cell>
          <cell r="D953">
            <v>395</v>
          </cell>
        </row>
        <row r="954">
          <cell r="A954" t="str">
            <v>동관용접</v>
          </cell>
          <cell r="B954" t="str">
            <v>D 65</v>
          </cell>
          <cell r="C954" t="str">
            <v>개소</v>
          </cell>
          <cell r="D954">
            <v>216</v>
          </cell>
        </row>
        <row r="955">
          <cell r="A955" t="str">
            <v>동관용접</v>
          </cell>
          <cell r="B955" t="str">
            <v>D 80</v>
          </cell>
          <cell r="C955" t="str">
            <v>개소</v>
          </cell>
          <cell r="D955">
            <v>77</v>
          </cell>
        </row>
        <row r="956">
          <cell r="A956" t="str">
            <v>동관용접</v>
          </cell>
          <cell r="B956" t="str">
            <v>D100</v>
          </cell>
          <cell r="C956" t="str">
            <v>개소</v>
          </cell>
          <cell r="D956">
            <v>21</v>
          </cell>
        </row>
        <row r="957">
          <cell r="A957" t="str">
            <v>맹후렌지 (10KG)</v>
          </cell>
          <cell r="B957" t="str">
            <v>D 80</v>
          </cell>
          <cell r="C957" t="str">
            <v>EA</v>
          </cell>
          <cell r="D957">
            <v>1</v>
          </cell>
        </row>
        <row r="958">
          <cell r="A958" t="str">
            <v>동절연합후렌지접합</v>
          </cell>
          <cell r="B958" t="str">
            <v>D 40</v>
          </cell>
          <cell r="C958" t="str">
            <v>개소</v>
          </cell>
          <cell r="D958">
            <v>6</v>
          </cell>
        </row>
        <row r="959">
          <cell r="A959" t="str">
            <v>동절연합후렌지접합</v>
          </cell>
          <cell r="B959" t="str">
            <v>D 50</v>
          </cell>
          <cell r="C959" t="str">
            <v>개소</v>
          </cell>
          <cell r="D959">
            <v>3</v>
          </cell>
        </row>
        <row r="960">
          <cell r="A960" t="str">
            <v>동절연합후렌지접합</v>
          </cell>
          <cell r="B960" t="str">
            <v>D 65</v>
          </cell>
          <cell r="C960" t="str">
            <v>개소</v>
          </cell>
          <cell r="D960">
            <v>10</v>
          </cell>
        </row>
        <row r="961">
          <cell r="A961" t="str">
            <v>동절연합후렌지접합</v>
          </cell>
          <cell r="B961" t="str">
            <v>D 80</v>
          </cell>
          <cell r="C961" t="str">
            <v>개소</v>
          </cell>
          <cell r="D961">
            <v>2</v>
          </cell>
        </row>
        <row r="962">
          <cell r="A962" t="str">
            <v>동절연합후렌지접합</v>
          </cell>
          <cell r="B962" t="str">
            <v>D100</v>
          </cell>
          <cell r="C962" t="str">
            <v>개소</v>
          </cell>
          <cell r="D962">
            <v>1</v>
          </cell>
        </row>
        <row r="963">
          <cell r="A963" t="str">
            <v>청동게이트밸브</v>
          </cell>
          <cell r="B963" t="str">
            <v>D 15  (10KG)</v>
          </cell>
          <cell r="C963" t="str">
            <v>EA</v>
          </cell>
          <cell r="D963">
            <v>3</v>
          </cell>
        </row>
        <row r="964">
          <cell r="A964" t="str">
            <v>청동게이트밸브</v>
          </cell>
          <cell r="B964" t="str">
            <v>D 20  (10KG)</v>
          </cell>
          <cell r="C964" t="str">
            <v>EA</v>
          </cell>
          <cell r="D964">
            <v>26</v>
          </cell>
        </row>
        <row r="965">
          <cell r="A965" t="str">
            <v>청동게이트밸브</v>
          </cell>
          <cell r="B965" t="str">
            <v>D 25  (10KG)</v>
          </cell>
          <cell r="C965" t="str">
            <v>EA</v>
          </cell>
          <cell r="D965">
            <v>15</v>
          </cell>
        </row>
        <row r="966">
          <cell r="A966" t="str">
            <v>청동게이트밸브</v>
          </cell>
          <cell r="B966" t="str">
            <v>D 32  (10KG)</v>
          </cell>
          <cell r="C966" t="str">
            <v>EA</v>
          </cell>
          <cell r="D966">
            <v>3</v>
          </cell>
        </row>
        <row r="967">
          <cell r="A967" t="str">
            <v>청동게이트밸브</v>
          </cell>
          <cell r="B967" t="str">
            <v>D 40  (10KG)</v>
          </cell>
          <cell r="C967" t="str">
            <v>EA</v>
          </cell>
          <cell r="D967">
            <v>8</v>
          </cell>
        </row>
        <row r="968">
          <cell r="A968" t="str">
            <v>청동게이트밸브</v>
          </cell>
          <cell r="B968" t="str">
            <v>D 50  (10KG)</v>
          </cell>
          <cell r="C968" t="str">
            <v>EA</v>
          </cell>
          <cell r="D968">
            <v>10</v>
          </cell>
        </row>
        <row r="969">
          <cell r="A969" t="str">
            <v>버터플라이밸브 (기어)</v>
          </cell>
          <cell r="B969" t="str">
            <v>D 65  (10KG)</v>
          </cell>
          <cell r="C969" t="str">
            <v>EA</v>
          </cell>
          <cell r="D969">
            <v>5</v>
          </cell>
        </row>
        <row r="970">
          <cell r="A970" t="str">
            <v>수격방지기(W.H.C)</v>
          </cell>
          <cell r="B970" t="str">
            <v>D 50</v>
          </cell>
          <cell r="C970" t="str">
            <v>EA</v>
          </cell>
          <cell r="D970">
            <v>3</v>
          </cell>
        </row>
        <row r="971">
          <cell r="A971" t="str">
            <v>수격방지기(W.H.C)</v>
          </cell>
          <cell r="B971" t="str">
            <v>D 80</v>
          </cell>
          <cell r="C971" t="str">
            <v>EA</v>
          </cell>
          <cell r="D971">
            <v>1</v>
          </cell>
        </row>
        <row r="972">
          <cell r="A972" t="str">
            <v>수격방지기(W.H.C)</v>
          </cell>
          <cell r="B972" t="str">
            <v>D100</v>
          </cell>
          <cell r="C972" t="str">
            <v>EA</v>
          </cell>
          <cell r="D972">
            <v>1</v>
          </cell>
        </row>
        <row r="973">
          <cell r="A973" t="str">
            <v>신축접수 (강관복식)</v>
          </cell>
          <cell r="B973" t="str">
            <v>D 25</v>
          </cell>
          <cell r="C973" t="str">
            <v>개소</v>
          </cell>
          <cell r="D973">
            <v>2</v>
          </cell>
        </row>
        <row r="974">
          <cell r="A974" t="str">
            <v>신축접수 (강관복식)</v>
          </cell>
          <cell r="B974" t="str">
            <v>D 32</v>
          </cell>
          <cell r="C974" t="str">
            <v>개소</v>
          </cell>
          <cell r="D974">
            <v>2</v>
          </cell>
        </row>
        <row r="975">
          <cell r="A975" t="str">
            <v>신축접수 (강관복식)</v>
          </cell>
          <cell r="B975" t="str">
            <v>D 40</v>
          </cell>
          <cell r="C975" t="str">
            <v>개소</v>
          </cell>
          <cell r="D975">
            <v>2</v>
          </cell>
        </row>
        <row r="976">
          <cell r="A976" t="str">
            <v>신축접수 (강관복식)</v>
          </cell>
          <cell r="B976" t="str">
            <v>D 50</v>
          </cell>
          <cell r="C976" t="str">
            <v>개소</v>
          </cell>
          <cell r="D976">
            <v>2</v>
          </cell>
        </row>
        <row r="977">
          <cell r="A977" t="str">
            <v>신축접수고정앙카가대</v>
          </cell>
          <cell r="C977" t="str">
            <v>개소</v>
          </cell>
          <cell r="D977">
            <v>8</v>
          </cell>
        </row>
        <row r="978">
          <cell r="A978" t="str">
            <v>볼탭 (SUS)</v>
          </cell>
          <cell r="B978" t="str">
            <v>D 25</v>
          </cell>
          <cell r="C978" t="str">
            <v>EA</v>
          </cell>
          <cell r="D978">
            <v>1</v>
          </cell>
        </row>
        <row r="979">
          <cell r="A979" t="str">
            <v>볼탭 (SUS)</v>
          </cell>
          <cell r="B979" t="str">
            <v>D 40</v>
          </cell>
          <cell r="C979" t="str">
            <v>EA</v>
          </cell>
          <cell r="D979">
            <v>3</v>
          </cell>
        </row>
        <row r="980">
          <cell r="A980" t="str">
            <v>자동공기변설치(물용)동</v>
          </cell>
          <cell r="B980" t="str">
            <v>D 15</v>
          </cell>
          <cell r="C980" t="str">
            <v>개소</v>
          </cell>
          <cell r="D980">
            <v>7</v>
          </cell>
        </row>
        <row r="981">
          <cell r="A981" t="str">
            <v>강관스리브</v>
          </cell>
          <cell r="B981" t="str">
            <v>D 40</v>
          </cell>
          <cell r="C981" t="str">
            <v>개소</v>
          </cell>
          <cell r="D981">
            <v>2</v>
          </cell>
        </row>
        <row r="982">
          <cell r="A982" t="str">
            <v>강관스리브</v>
          </cell>
          <cell r="B982" t="str">
            <v>D 65</v>
          </cell>
          <cell r="C982" t="str">
            <v>개소</v>
          </cell>
          <cell r="D982">
            <v>2</v>
          </cell>
        </row>
        <row r="983">
          <cell r="A983" t="str">
            <v>강관스리브</v>
          </cell>
          <cell r="B983" t="str">
            <v>D 80</v>
          </cell>
          <cell r="C983" t="str">
            <v>개소</v>
          </cell>
          <cell r="D983">
            <v>1</v>
          </cell>
        </row>
        <row r="984">
          <cell r="A984" t="str">
            <v>강관스리브</v>
          </cell>
          <cell r="B984" t="str">
            <v>D100</v>
          </cell>
          <cell r="C984" t="str">
            <v>개소</v>
          </cell>
          <cell r="D984">
            <v>1</v>
          </cell>
        </row>
        <row r="985">
          <cell r="A985" t="str">
            <v>강관스리브(지수판)</v>
          </cell>
          <cell r="B985" t="str">
            <v>D 20</v>
          </cell>
          <cell r="C985" t="str">
            <v>개소</v>
          </cell>
          <cell r="D985">
            <v>3</v>
          </cell>
        </row>
        <row r="986">
          <cell r="A986" t="str">
            <v>강관스리브(지수판)</v>
          </cell>
          <cell r="B986" t="str">
            <v>D 25</v>
          </cell>
          <cell r="C986" t="str">
            <v>개소</v>
          </cell>
          <cell r="D986">
            <v>1</v>
          </cell>
        </row>
        <row r="987">
          <cell r="A987" t="str">
            <v>강관스리브(지수판)</v>
          </cell>
          <cell r="B987" t="str">
            <v>D100</v>
          </cell>
          <cell r="C987" t="str">
            <v>개소</v>
          </cell>
          <cell r="D987">
            <v>1</v>
          </cell>
        </row>
        <row r="988">
          <cell r="A988" t="str">
            <v>절연행가</v>
          </cell>
          <cell r="B988" t="str">
            <v>D 15</v>
          </cell>
          <cell r="C988" t="str">
            <v>개소</v>
          </cell>
          <cell r="D988">
            <v>187</v>
          </cell>
        </row>
        <row r="989">
          <cell r="A989" t="str">
            <v>절연행가</v>
          </cell>
          <cell r="B989" t="str">
            <v>D 20</v>
          </cell>
          <cell r="C989" t="str">
            <v>개소</v>
          </cell>
          <cell r="D989">
            <v>369</v>
          </cell>
        </row>
        <row r="990">
          <cell r="A990" t="str">
            <v>절연행가</v>
          </cell>
          <cell r="B990" t="str">
            <v>D 25</v>
          </cell>
          <cell r="C990" t="str">
            <v>개소</v>
          </cell>
          <cell r="D990">
            <v>256</v>
          </cell>
        </row>
        <row r="991">
          <cell r="A991" t="str">
            <v>절연행가</v>
          </cell>
          <cell r="B991" t="str">
            <v>D 32</v>
          </cell>
          <cell r="C991" t="str">
            <v>개소</v>
          </cell>
          <cell r="D991">
            <v>92</v>
          </cell>
        </row>
        <row r="992">
          <cell r="A992" t="str">
            <v>절연행가</v>
          </cell>
          <cell r="B992" t="str">
            <v>D 40</v>
          </cell>
          <cell r="C992" t="str">
            <v>개소</v>
          </cell>
          <cell r="D992">
            <v>210</v>
          </cell>
        </row>
        <row r="993">
          <cell r="A993" t="str">
            <v>절연행가</v>
          </cell>
          <cell r="B993" t="str">
            <v>D 50</v>
          </cell>
          <cell r="C993" t="str">
            <v>개소</v>
          </cell>
          <cell r="D993">
            <v>110</v>
          </cell>
        </row>
        <row r="994">
          <cell r="A994" t="str">
            <v>절연행가</v>
          </cell>
          <cell r="B994" t="str">
            <v>D 65</v>
          </cell>
          <cell r="C994" t="str">
            <v>개소</v>
          </cell>
          <cell r="D994">
            <v>143</v>
          </cell>
        </row>
        <row r="995">
          <cell r="A995" t="str">
            <v>절연행가</v>
          </cell>
          <cell r="B995" t="str">
            <v>D 80</v>
          </cell>
          <cell r="C995" t="str">
            <v>개소</v>
          </cell>
          <cell r="D995">
            <v>51</v>
          </cell>
        </row>
        <row r="996">
          <cell r="A996" t="str">
            <v>절연행가</v>
          </cell>
          <cell r="B996" t="str">
            <v>D100</v>
          </cell>
          <cell r="C996" t="str">
            <v>개소</v>
          </cell>
          <cell r="D996">
            <v>4</v>
          </cell>
        </row>
        <row r="997">
          <cell r="A997" t="str">
            <v>U 볼트/너트 (절연)</v>
          </cell>
          <cell r="B997" t="str">
            <v>D 20</v>
          </cell>
          <cell r="C997" t="str">
            <v>EA</v>
          </cell>
          <cell r="D997">
            <v>2</v>
          </cell>
        </row>
        <row r="998">
          <cell r="A998" t="str">
            <v>U 볼트/너트 (절연)</v>
          </cell>
          <cell r="B998" t="str">
            <v>D 25</v>
          </cell>
          <cell r="C998" t="str">
            <v>EA</v>
          </cell>
          <cell r="D998">
            <v>7</v>
          </cell>
        </row>
        <row r="999">
          <cell r="A999" t="str">
            <v>U 볼트/너트 (절연)</v>
          </cell>
          <cell r="B999" t="str">
            <v>D 32</v>
          </cell>
          <cell r="C999" t="str">
            <v>EA</v>
          </cell>
          <cell r="D999">
            <v>7</v>
          </cell>
        </row>
        <row r="1000">
          <cell r="A1000" t="str">
            <v>U 볼트/너트 (절연)</v>
          </cell>
          <cell r="B1000" t="str">
            <v>D 40</v>
          </cell>
          <cell r="C1000" t="str">
            <v>EA</v>
          </cell>
          <cell r="D1000">
            <v>8</v>
          </cell>
        </row>
        <row r="1001">
          <cell r="A1001" t="str">
            <v>U 볼트/너트 (절연)</v>
          </cell>
          <cell r="B1001" t="str">
            <v>D 50</v>
          </cell>
          <cell r="C1001" t="str">
            <v>EA</v>
          </cell>
          <cell r="D1001">
            <v>7</v>
          </cell>
        </row>
        <row r="1002">
          <cell r="A1002" t="str">
            <v>U 볼트/너트 (절연)</v>
          </cell>
          <cell r="B1002" t="str">
            <v>D 65</v>
          </cell>
          <cell r="C1002" t="str">
            <v>EA</v>
          </cell>
          <cell r="D1002">
            <v>8</v>
          </cell>
        </row>
        <row r="1003">
          <cell r="A1003" t="str">
            <v>U 볼트/너트 (절연)</v>
          </cell>
          <cell r="B1003" t="str">
            <v>D 80</v>
          </cell>
          <cell r="C1003" t="str">
            <v>EA</v>
          </cell>
          <cell r="D1003">
            <v>5</v>
          </cell>
        </row>
        <row r="1004">
          <cell r="A1004" t="str">
            <v>U 볼트/너트 (절연)</v>
          </cell>
          <cell r="B1004" t="str">
            <v>D100</v>
          </cell>
          <cell r="C1004" t="str">
            <v>EA</v>
          </cell>
          <cell r="D1004">
            <v>4</v>
          </cell>
        </row>
        <row r="1005">
          <cell r="A1005" t="str">
            <v>절연앙카슈</v>
          </cell>
          <cell r="B1005" t="str">
            <v>D 40 이하</v>
          </cell>
          <cell r="C1005" t="str">
            <v>EA</v>
          </cell>
          <cell r="D1005">
            <v>9</v>
          </cell>
        </row>
        <row r="1006">
          <cell r="A1006" t="str">
            <v>절연앙카슈</v>
          </cell>
          <cell r="B1006" t="str">
            <v>D 50</v>
          </cell>
          <cell r="C1006" t="str">
            <v>EA</v>
          </cell>
          <cell r="D1006">
            <v>3</v>
          </cell>
        </row>
        <row r="1007">
          <cell r="A1007" t="str">
            <v>절연가이드슈</v>
          </cell>
          <cell r="B1007" t="str">
            <v>D 40 이하</v>
          </cell>
          <cell r="C1007" t="str">
            <v>EA</v>
          </cell>
          <cell r="D1007">
            <v>12</v>
          </cell>
        </row>
        <row r="1008">
          <cell r="A1008" t="str">
            <v>절연가이드슈</v>
          </cell>
          <cell r="B1008" t="str">
            <v>D 50</v>
          </cell>
          <cell r="C1008" t="str">
            <v>EA</v>
          </cell>
          <cell r="D1008">
            <v>4</v>
          </cell>
        </row>
        <row r="1009">
          <cell r="A1009" t="str">
            <v>챤넬</v>
          </cell>
          <cell r="B1009" t="str">
            <v>75x40x5t</v>
          </cell>
          <cell r="C1009" t="str">
            <v>KG</v>
          </cell>
          <cell r="D1009">
            <v>1393</v>
          </cell>
        </row>
        <row r="1010">
          <cell r="A1010" t="str">
            <v>잡철물제작설치</v>
          </cell>
          <cell r="B1010" t="str">
            <v>간단</v>
          </cell>
          <cell r="C1010" t="str">
            <v>TON</v>
          </cell>
          <cell r="D1010">
            <v>1.3</v>
          </cell>
        </row>
        <row r="1011">
          <cell r="A1011" t="str">
            <v>인서트플레이트</v>
          </cell>
          <cell r="B1011" t="str">
            <v>200x200x9T</v>
          </cell>
          <cell r="C1011" t="str">
            <v>개소</v>
          </cell>
          <cell r="D1011">
            <v>138</v>
          </cell>
        </row>
        <row r="1012">
          <cell r="A1012" t="str">
            <v>녹막이페인트칠</v>
          </cell>
          <cell r="B1012" t="str">
            <v>2회</v>
          </cell>
          <cell r="C1012" t="str">
            <v>M2</v>
          </cell>
          <cell r="D1012">
            <v>60</v>
          </cell>
        </row>
        <row r="1013">
          <cell r="A1013" t="str">
            <v>조합페인트칠</v>
          </cell>
          <cell r="B1013" t="str">
            <v>철재면2회</v>
          </cell>
          <cell r="C1013" t="str">
            <v>M2</v>
          </cell>
          <cell r="D1013">
            <v>60</v>
          </cell>
        </row>
        <row r="1014">
          <cell r="A1014" t="str">
            <v>노무비</v>
          </cell>
          <cell r="B1014" t="str">
            <v>배관공</v>
          </cell>
          <cell r="C1014" t="str">
            <v>인</v>
          </cell>
          <cell r="D1014">
            <v>182</v>
          </cell>
        </row>
        <row r="1015">
          <cell r="A1015" t="str">
            <v>노무비</v>
          </cell>
          <cell r="B1015" t="str">
            <v>보통인부</v>
          </cell>
          <cell r="C1015" t="str">
            <v>인</v>
          </cell>
          <cell r="D1015">
            <v>173</v>
          </cell>
        </row>
        <row r="1016">
          <cell r="A1016" t="str">
            <v>공구손료</v>
          </cell>
          <cell r="B1016" t="str">
            <v>노무비의3%</v>
          </cell>
          <cell r="C1016" t="str">
            <v>식</v>
          </cell>
          <cell r="D1016">
            <v>1</v>
          </cell>
        </row>
        <row r="1018">
          <cell r="A1018" t="str">
            <v>오배수배관공사</v>
          </cell>
          <cell r="C1018" t="str">
            <v>식</v>
          </cell>
          <cell r="D1018">
            <v>1</v>
          </cell>
        </row>
        <row r="1019">
          <cell r="A1019" t="str">
            <v>주철직관 (NO HUB)</v>
          </cell>
          <cell r="B1019" t="str">
            <v>D 50 x1500L</v>
          </cell>
          <cell r="C1019" t="str">
            <v>본</v>
          </cell>
          <cell r="D1019">
            <v>252</v>
          </cell>
        </row>
        <row r="1020">
          <cell r="A1020" t="str">
            <v>주철직관 (NO HUB)</v>
          </cell>
          <cell r="B1020" t="str">
            <v>D 75 x1500L</v>
          </cell>
          <cell r="C1020" t="str">
            <v>본</v>
          </cell>
          <cell r="D1020">
            <v>23</v>
          </cell>
        </row>
        <row r="1021">
          <cell r="A1021" t="str">
            <v>주철직관 (NO HUB)</v>
          </cell>
          <cell r="B1021" t="str">
            <v>D 75 x3000L</v>
          </cell>
          <cell r="C1021" t="str">
            <v>본</v>
          </cell>
          <cell r="D1021">
            <v>55</v>
          </cell>
        </row>
        <row r="1022">
          <cell r="A1022" t="str">
            <v>주철직관 (NO HUB)</v>
          </cell>
          <cell r="B1022" t="str">
            <v>D100 x1500L</v>
          </cell>
          <cell r="C1022" t="str">
            <v>본</v>
          </cell>
          <cell r="D1022">
            <v>82</v>
          </cell>
        </row>
        <row r="1023">
          <cell r="A1023" t="str">
            <v>주철직관 (NO HUB)</v>
          </cell>
          <cell r="B1023" t="str">
            <v>D100 x3000L</v>
          </cell>
          <cell r="C1023" t="str">
            <v>본</v>
          </cell>
          <cell r="D1023">
            <v>172</v>
          </cell>
        </row>
        <row r="1024">
          <cell r="A1024" t="str">
            <v>주철직관 (NO HUB)</v>
          </cell>
          <cell r="B1024" t="str">
            <v>D125 x1500L</v>
          </cell>
          <cell r="C1024" t="str">
            <v>본</v>
          </cell>
          <cell r="D1024">
            <v>13</v>
          </cell>
        </row>
        <row r="1025">
          <cell r="A1025" t="str">
            <v>주철직관 (NO HUB)</v>
          </cell>
          <cell r="B1025" t="str">
            <v>D125 x3000L</v>
          </cell>
          <cell r="C1025" t="str">
            <v>본</v>
          </cell>
          <cell r="D1025">
            <v>71</v>
          </cell>
        </row>
        <row r="1026">
          <cell r="A1026" t="str">
            <v>주철직관 (NO HUB)</v>
          </cell>
          <cell r="B1026" t="str">
            <v>D150 x1500L</v>
          </cell>
          <cell r="C1026" t="str">
            <v>본</v>
          </cell>
          <cell r="D1026">
            <v>5</v>
          </cell>
        </row>
        <row r="1027">
          <cell r="A1027" t="str">
            <v>주철직관 (NO HUB)</v>
          </cell>
          <cell r="B1027" t="str">
            <v>D150 x3000L</v>
          </cell>
          <cell r="C1027" t="str">
            <v>본</v>
          </cell>
          <cell r="D1027">
            <v>40</v>
          </cell>
        </row>
        <row r="1028">
          <cell r="A1028" t="str">
            <v>주철곡관 90°(NO HUB)</v>
          </cell>
          <cell r="B1028" t="str">
            <v>D 50</v>
          </cell>
          <cell r="C1028" t="str">
            <v>EA</v>
          </cell>
          <cell r="D1028">
            <v>85</v>
          </cell>
        </row>
        <row r="1029">
          <cell r="A1029" t="str">
            <v>주철곡관 90°(NO HUB)</v>
          </cell>
          <cell r="B1029" t="str">
            <v>D 75</v>
          </cell>
          <cell r="C1029" t="str">
            <v>EA</v>
          </cell>
          <cell r="D1029">
            <v>8</v>
          </cell>
        </row>
        <row r="1030">
          <cell r="A1030" t="str">
            <v>주철곡관 90°(NO HUB)</v>
          </cell>
          <cell r="B1030" t="str">
            <v>D100</v>
          </cell>
          <cell r="C1030" t="str">
            <v>EA</v>
          </cell>
          <cell r="D1030">
            <v>61</v>
          </cell>
        </row>
        <row r="1031">
          <cell r="A1031" t="str">
            <v>주철곡관 45°(NO HUB)</v>
          </cell>
          <cell r="B1031" t="str">
            <v>D 50</v>
          </cell>
          <cell r="C1031" t="str">
            <v>EA</v>
          </cell>
          <cell r="D1031">
            <v>131</v>
          </cell>
        </row>
        <row r="1032">
          <cell r="A1032" t="str">
            <v>주철곡관 45°(NO HUB)</v>
          </cell>
          <cell r="B1032" t="str">
            <v>D 75</v>
          </cell>
          <cell r="C1032" t="str">
            <v>EA</v>
          </cell>
          <cell r="D1032">
            <v>47</v>
          </cell>
        </row>
        <row r="1033">
          <cell r="A1033" t="str">
            <v>주철곡관 45°(NO HUB)</v>
          </cell>
          <cell r="B1033" t="str">
            <v>D100</v>
          </cell>
          <cell r="C1033" t="str">
            <v>EA</v>
          </cell>
          <cell r="D1033">
            <v>174</v>
          </cell>
        </row>
        <row r="1034">
          <cell r="A1034" t="str">
            <v>주철곡관 45°(NO HUB)</v>
          </cell>
          <cell r="B1034" t="str">
            <v>D125</v>
          </cell>
          <cell r="C1034" t="str">
            <v>EA</v>
          </cell>
          <cell r="D1034">
            <v>41</v>
          </cell>
        </row>
        <row r="1035">
          <cell r="A1035" t="str">
            <v>주철곡관 45°(NO HUB)</v>
          </cell>
          <cell r="B1035" t="str">
            <v>D150</v>
          </cell>
          <cell r="C1035" t="str">
            <v>EA</v>
          </cell>
          <cell r="D1035">
            <v>14</v>
          </cell>
        </row>
        <row r="1036">
          <cell r="A1036" t="str">
            <v>주철 Y관 (NO HUB)</v>
          </cell>
          <cell r="B1036" t="str">
            <v>D 50 x 50</v>
          </cell>
          <cell r="C1036" t="str">
            <v>EA</v>
          </cell>
          <cell r="D1036">
            <v>90</v>
          </cell>
        </row>
        <row r="1037">
          <cell r="A1037" t="str">
            <v>주철 Y관 (NO HUB)</v>
          </cell>
          <cell r="B1037" t="str">
            <v>D 75 x 50</v>
          </cell>
          <cell r="C1037" t="str">
            <v>EA</v>
          </cell>
          <cell r="D1037">
            <v>41</v>
          </cell>
        </row>
        <row r="1038">
          <cell r="A1038" t="str">
            <v>주철 Y관 (NO HUB)</v>
          </cell>
          <cell r="B1038" t="str">
            <v>D 75 x 75</v>
          </cell>
          <cell r="C1038" t="str">
            <v>EA</v>
          </cell>
          <cell r="D1038">
            <v>23</v>
          </cell>
        </row>
        <row r="1039">
          <cell r="A1039" t="str">
            <v>주철 Y관 (NO HUB)</v>
          </cell>
          <cell r="B1039" t="str">
            <v>D100 x 50</v>
          </cell>
          <cell r="C1039" t="str">
            <v>EA</v>
          </cell>
          <cell r="D1039">
            <v>27</v>
          </cell>
        </row>
        <row r="1040">
          <cell r="A1040" t="str">
            <v>주철 Y관 (NO HUB)</v>
          </cell>
          <cell r="B1040" t="str">
            <v>D100 x 75</v>
          </cell>
          <cell r="C1040" t="str">
            <v>EA</v>
          </cell>
          <cell r="D1040">
            <v>4</v>
          </cell>
        </row>
        <row r="1041">
          <cell r="A1041" t="str">
            <v>주철 Y관 (NO HUB)</v>
          </cell>
          <cell r="B1041" t="str">
            <v>D100 x100</v>
          </cell>
          <cell r="C1041" t="str">
            <v>EA</v>
          </cell>
          <cell r="D1041">
            <v>131</v>
          </cell>
        </row>
        <row r="1042">
          <cell r="A1042" t="str">
            <v>주철 Y관 (NO HUB)</v>
          </cell>
          <cell r="B1042" t="str">
            <v>D125 x 50</v>
          </cell>
          <cell r="C1042" t="str">
            <v>EA</v>
          </cell>
          <cell r="D1042">
            <v>4</v>
          </cell>
        </row>
        <row r="1043">
          <cell r="A1043" t="str">
            <v>주철 Y관 (NO HUB)</v>
          </cell>
          <cell r="B1043" t="str">
            <v>D125 x 75</v>
          </cell>
          <cell r="C1043" t="str">
            <v>EA</v>
          </cell>
          <cell r="D1043">
            <v>2</v>
          </cell>
        </row>
        <row r="1044">
          <cell r="A1044" t="str">
            <v>주철 Y관 (NO HUB)</v>
          </cell>
          <cell r="B1044" t="str">
            <v>D125 x100</v>
          </cell>
          <cell r="C1044" t="str">
            <v>EA</v>
          </cell>
          <cell r="D1044">
            <v>14</v>
          </cell>
        </row>
        <row r="1045">
          <cell r="A1045" t="str">
            <v>주철 Y관 (NO HUB)</v>
          </cell>
          <cell r="B1045" t="str">
            <v>D125 x125</v>
          </cell>
          <cell r="C1045" t="str">
            <v>EA</v>
          </cell>
          <cell r="D1045">
            <v>19</v>
          </cell>
        </row>
        <row r="1046">
          <cell r="A1046" t="str">
            <v>주철 Y관 (NO HUB)</v>
          </cell>
          <cell r="B1046" t="str">
            <v>D150 x100</v>
          </cell>
          <cell r="C1046" t="str">
            <v>EA</v>
          </cell>
          <cell r="D1046">
            <v>5</v>
          </cell>
        </row>
        <row r="1047">
          <cell r="A1047" t="str">
            <v>주철 Y관 (NO HUB)</v>
          </cell>
          <cell r="B1047" t="str">
            <v>D150 x125</v>
          </cell>
          <cell r="C1047" t="str">
            <v>EA</v>
          </cell>
          <cell r="D1047">
            <v>4</v>
          </cell>
        </row>
        <row r="1048">
          <cell r="A1048" t="str">
            <v>주철 Y관 (NO HUB)</v>
          </cell>
          <cell r="B1048" t="str">
            <v>D150 x150</v>
          </cell>
          <cell r="C1048" t="str">
            <v>EA</v>
          </cell>
          <cell r="D1048">
            <v>8</v>
          </cell>
        </row>
        <row r="1049">
          <cell r="A1049" t="str">
            <v>주철배수T관 (NO HUB)</v>
          </cell>
          <cell r="B1049" t="str">
            <v>D 50 x 50</v>
          </cell>
          <cell r="C1049" t="str">
            <v>EA</v>
          </cell>
          <cell r="D1049">
            <v>21</v>
          </cell>
        </row>
        <row r="1050">
          <cell r="A1050" t="str">
            <v>주철배수T관 (NO HUB)</v>
          </cell>
          <cell r="B1050" t="str">
            <v>D 75 x 50</v>
          </cell>
          <cell r="C1050" t="str">
            <v>EA</v>
          </cell>
          <cell r="D1050">
            <v>8</v>
          </cell>
        </row>
        <row r="1051">
          <cell r="A1051" t="str">
            <v>주철배수T관 (NO HUB)</v>
          </cell>
          <cell r="B1051" t="str">
            <v>D100 x 50</v>
          </cell>
          <cell r="C1051" t="str">
            <v>EA</v>
          </cell>
          <cell r="D1051">
            <v>29</v>
          </cell>
        </row>
        <row r="1052">
          <cell r="A1052" t="str">
            <v>주철C.O (NO HUB)</v>
          </cell>
          <cell r="B1052" t="str">
            <v>D 50</v>
          </cell>
          <cell r="C1052" t="str">
            <v>EA</v>
          </cell>
          <cell r="D1052">
            <v>35</v>
          </cell>
        </row>
        <row r="1053">
          <cell r="A1053" t="str">
            <v>주철C.O (NO HUB)</v>
          </cell>
          <cell r="B1053" t="str">
            <v>D 75</v>
          </cell>
          <cell r="C1053" t="str">
            <v>EA</v>
          </cell>
          <cell r="D1053">
            <v>22</v>
          </cell>
        </row>
        <row r="1054">
          <cell r="A1054" t="str">
            <v>주철C.O (NO HUB)</v>
          </cell>
          <cell r="B1054" t="str">
            <v>D100</v>
          </cell>
          <cell r="C1054" t="str">
            <v>EA</v>
          </cell>
          <cell r="D1054">
            <v>67</v>
          </cell>
        </row>
        <row r="1055">
          <cell r="A1055" t="str">
            <v>주철C.O (NO HUB)</v>
          </cell>
          <cell r="B1055" t="str">
            <v>D125</v>
          </cell>
          <cell r="C1055" t="str">
            <v>EA</v>
          </cell>
          <cell r="D1055">
            <v>21</v>
          </cell>
        </row>
        <row r="1056">
          <cell r="A1056" t="str">
            <v>주철C.O (NO HUB)</v>
          </cell>
          <cell r="B1056" t="str">
            <v>D150</v>
          </cell>
          <cell r="C1056" t="str">
            <v>EA</v>
          </cell>
          <cell r="D1056">
            <v>8</v>
          </cell>
        </row>
        <row r="1057">
          <cell r="A1057" t="str">
            <v>주철F.C.O (HUB)</v>
          </cell>
          <cell r="B1057" t="str">
            <v>D 50</v>
          </cell>
          <cell r="C1057" t="str">
            <v>EA</v>
          </cell>
          <cell r="D1057">
            <v>4</v>
          </cell>
        </row>
        <row r="1058">
          <cell r="A1058" t="str">
            <v>주철P트랩 (NO HUB)</v>
          </cell>
          <cell r="B1058" t="str">
            <v>D 50</v>
          </cell>
          <cell r="C1058" t="str">
            <v>EA</v>
          </cell>
          <cell r="D1058">
            <v>48</v>
          </cell>
        </row>
        <row r="1059">
          <cell r="A1059" t="str">
            <v>주철P트랩 (NO HUB)</v>
          </cell>
          <cell r="B1059" t="str">
            <v>D100</v>
          </cell>
          <cell r="C1059" t="str">
            <v>EA</v>
          </cell>
          <cell r="D1059">
            <v>19</v>
          </cell>
        </row>
        <row r="1060">
          <cell r="A1060" t="str">
            <v>바닥배수구 (F.D)</v>
          </cell>
          <cell r="B1060" t="str">
            <v>D 50</v>
          </cell>
          <cell r="C1060" t="str">
            <v>EA</v>
          </cell>
          <cell r="D1060">
            <v>48</v>
          </cell>
        </row>
        <row r="1061">
          <cell r="A1061" t="str">
            <v>바닥배수구 (F.D)</v>
          </cell>
          <cell r="B1061" t="str">
            <v>D100</v>
          </cell>
          <cell r="C1061" t="str">
            <v>EA</v>
          </cell>
          <cell r="D1061">
            <v>19</v>
          </cell>
        </row>
        <row r="1062">
          <cell r="A1062" t="str">
            <v>주철관접합 (천정) NO-HUB</v>
          </cell>
          <cell r="B1062" t="str">
            <v>D 50</v>
          </cell>
          <cell r="C1062" t="str">
            <v>수구</v>
          </cell>
          <cell r="D1062">
            <v>1091</v>
          </cell>
        </row>
        <row r="1063">
          <cell r="A1063" t="str">
            <v>주철관접합 (천정) NO-HUB</v>
          </cell>
          <cell r="B1063" t="str">
            <v>D 75</v>
          </cell>
          <cell r="C1063" t="str">
            <v>수구</v>
          </cell>
          <cell r="D1063">
            <v>327</v>
          </cell>
        </row>
        <row r="1064">
          <cell r="A1064" t="str">
            <v>주철관접합 (천정) NO-HUB</v>
          </cell>
          <cell r="B1064" t="str">
            <v>D100</v>
          </cell>
          <cell r="C1064" t="str">
            <v>수구</v>
          </cell>
          <cell r="D1064">
            <v>1188</v>
          </cell>
        </row>
        <row r="1065">
          <cell r="A1065" t="str">
            <v>주철관접합 (천정) NO-HUB</v>
          </cell>
          <cell r="B1065" t="str">
            <v>D125</v>
          </cell>
          <cell r="C1065" t="str">
            <v>수구</v>
          </cell>
          <cell r="D1065">
            <v>246</v>
          </cell>
        </row>
        <row r="1066">
          <cell r="A1066" t="str">
            <v>주철관접합 (천정) NO-HUB</v>
          </cell>
          <cell r="B1066" t="str">
            <v>D150</v>
          </cell>
          <cell r="C1066" t="str">
            <v>수구</v>
          </cell>
          <cell r="D1066">
            <v>106</v>
          </cell>
        </row>
        <row r="1067">
          <cell r="A1067" t="str">
            <v>백관 (SPP)</v>
          </cell>
          <cell r="B1067" t="str">
            <v>D 20</v>
          </cell>
          <cell r="C1067" t="str">
            <v>M</v>
          </cell>
          <cell r="D1067">
            <v>7</v>
          </cell>
        </row>
        <row r="1068">
          <cell r="A1068" t="str">
            <v>백관 (SPP)</v>
          </cell>
          <cell r="B1068" t="str">
            <v>D 25</v>
          </cell>
          <cell r="C1068" t="str">
            <v>M</v>
          </cell>
          <cell r="D1068">
            <v>2</v>
          </cell>
        </row>
        <row r="1069">
          <cell r="A1069" t="str">
            <v>백관 (SPP)</v>
          </cell>
          <cell r="B1069" t="str">
            <v>D 32</v>
          </cell>
          <cell r="C1069" t="str">
            <v>M</v>
          </cell>
          <cell r="D1069">
            <v>36</v>
          </cell>
        </row>
        <row r="1070">
          <cell r="A1070" t="str">
            <v>백관 (SPP)</v>
          </cell>
          <cell r="B1070" t="str">
            <v>D 40</v>
          </cell>
          <cell r="C1070" t="str">
            <v>M</v>
          </cell>
          <cell r="D1070">
            <v>102</v>
          </cell>
        </row>
        <row r="1071">
          <cell r="A1071" t="str">
            <v>백관 (SPP)</v>
          </cell>
          <cell r="B1071" t="str">
            <v>D 50</v>
          </cell>
          <cell r="C1071" t="str">
            <v>M</v>
          </cell>
          <cell r="D1071">
            <v>834</v>
          </cell>
        </row>
        <row r="1072">
          <cell r="A1072" t="str">
            <v>백관 (SPP)</v>
          </cell>
          <cell r="B1072" t="str">
            <v>D 65</v>
          </cell>
          <cell r="C1072" t="str">
            <v>M</v>
          </cell>
          <cell r="D1072">
            <v>107</v>
          </cell>
        </row>
        <row r="1073">
          <cell r="A1073" t="str">
            <v>백관 (SPP)</v>
          </cell>
          <cell r="B1073" t="str">
            <v>D100</v>
          </cell>
          <cell r="C1073" t="str">
            <v>M</v>
          </cell>
          <cell r="D1073">
            <v>38</v>
          </cell>
        </row>
        <row r="1074">
          <cell r="A1074" t="str">
            <v>백관 (SPP)</v>
          </cell>
          <cell r="B1074" t="str">
            <v>D150</v>
          </cell>
          <cell r="C1074" t="str">
            <v>M</v>
          </cell>
          <cell r="D1074">
            <v>32</v>
          </cell>
        </row>
        <row r="1075">
          <cell r="A1075" t="str">
            <v>STS관 (KSD3576)</v>
          </cell>
          <cell r="B1075" t="str">
            <v>D 50 x 3T</v>
          </cell>
          <cell r="C1075" t="str">
            <v>M</v>
          </cell>
          <cell r="D1075">
            <v>65</v>
          </cell>
        </row>
        <row r="1076">
          <cell r="A1076" t="str">
            <v>STS관 (KSD3576)</v>
          </cell>
          <cell r="B1076" t="str">
            <v>D 65 x 3T</v>
          </cell>
          <cell r="C1076" t="str">
            <v>M</v>
          </cell>
          <cell r="D1076">
            <v>53</v>
          </cell>
        </row>
        <row r="1077">
          <cell r="A1077" t="str">
            <v>잡재료비</v>
          </cell>
          <cell r="B1077" t="str">
            <v>관의 3%</v>
          </cell>
          <cell r="C1077" t="str">
            <v>식</v>
          </cell>
          <cell r="D1077">
            <v>1</v>
          </cell>
        </row>
        <row r="1078">
          <cell r="A1078" t="str">
            <v>백엘보 (나사)</v>
          </cell>
          <cell r="B1078" t="str">
            <v>D 20</v>
          </cell>
          <cell r="C1078" t="str">
            <v>EA</v>
          </cell>
          <cell r="D1078">
            <v>4</v>
          </cell>
        </row>
        <row r="1079">
          <cell r="A1079" t="str">
            <v>백엘보 (나사)</v>
          </cell>
          <cell r="B1079" t="str">
            <v>D 25</v>
          </cell>
          <cell r="C1079" t="str">
            <v>EA</v>
          </cell>
          <cell r="D1079">
            <v>2</v>
          </cell>
        </row>
        <row r="1080">
          <cell r="A1080" t="str">
            <v>백엘보 (나사)</v>
          </cell>
          <cell r="B1080" t="str">
            <v>D 32</v>
          </cell>
          <cell r="C1080" t="str">
            <v>EA</v>
          </cell>
          <cell r="D1080">
            <v>49</v>
          </cell>
        </row>
        <row r="1081">
          <cell r="A1081" t="str">
            <v>백엘보 (나사)</v>
          </cell>
          <cell r="B1081" t="str">
            <v>D 40</v>
          </cell>
          <cell r="C1081" t="str">
            <v>EA</v>
          </cell>
          <cell r="D1081">
            <v>58</v>
          </cell>
        </row>
        <row r="1082">
          <cell r="A1082" t="str">
            <v>백엘보 (나사)</v>
          </cell>
          <cell r="B1082" t="str">
            <v>D 50</v>
          </cell>
          <cell r="C1082" t="str">
            <v>EA</v>
          </cell>
          <cell r="D1082">
            <v>284</v>
          </cell>
        </row>
        <row r="1083">
          <cell r="A1083" t="str">
            <v>백엘보 (용접)</v>
          </cell>
          <cell r="B1083" t="str">
            <v>D 65</v>
          </cell>
          <cell r="C1083" t="str">
            <v>EA</v>
          </cell>
          <cell r="D1083">
            <v>22</v>
          </cell>
        </row>
        <row r="1084">
          <cell r="A1084" t="str">
            <v>백엘보 (용접)</v>
          </cell>
          <cell r="B1084" t="str">
            <v>D 80</v>
          </cell>
          <cell r="C1084" t="str">
            <v>EA</v>
          </cell>
          <cell r="D1084">
            <v>1</v>
          </cell>
        </row>
        <row r="1085">
          <cell r="A1085" t="str">
            <v>백엘보 (용접)</v>
          </cell>
          <cell r="B1085" t="str">
            <v>D100</v>
          </cell>
          <cell r="C1085" t="str">
            <v>EA</v>
          </cell>
          <cell r="D1085">
            <v>12</v>
          </cell>
        </row>
        <row r="1086">
          <cell r="A1086" t="str">
            <v>백엘보 (용접)</v>
          </cell>
          <cell r="B1086" t="str">
            <v>D125</v>
          </cell>
          <cell r="C1086" t="str">
            <v>EA</v>
          </cell>
          <cell r="D1086">
            <v>1</v>
          </cell>
        </row>
        <row r="1087">
          <cell r="A1087" t="str">
            <v>백엘보 (용접)</v>
          </cell>
          <cell r="B1087" t="str">
            <v>D150</v>
          </cell>
          <cell r="C1087" t="str">
            <v>EA</v>
          </cell>
          <cell r="D1087">
            <v>5</v>
          </cell>
        </row>
        <row r="1088">
          <cell r="A1088" t="str">
            <v>백티이 (나사)</v>
          </cell>
          <cell r="B1088" t="str">
            <v>D 40</v>
          </cell>
          <cell r="C1088" t="str">
            <v>EA</v>
          </cell>
          <cell r="D1088">
            <v>9</v>
          </cell>
        </row>
        <row r="1089">
          <cell r="A1089" t="str">
            <v>백티이 (나사)</v>
          </cell>
          <cell r="B1089" t="str">
            <v>D 50</v>
          </cell>
          <cell r="C1089" t="str">
            <v>EA</v>
          </cell>
          <cell r="D1089">
            <v>48</v>
          </cell>
        </row>
        <row r="1090">
          <cell r="A1090" t="str">
            <v>백티이 (용접)</v>
          </cell>
          <cell r="B1090" t="str">
            <v>D 65</v>
          </cell>
          <cell r="C1090" t="str">
            <v>EA</v>
          </cell>
          <cell r="D1090">
            <v>7</v>
          </cell>
        </row>
        <row r="1091">
          <cell r="A1091" t="str">
            <v>백티이 (용접)</v>
          </cell>
          <cell r="B1091" t="str">
            <v>D100</v>
          </cell>
          <cell r="C1091" t="str">
            <v>EA</v>
          </cell>
          <cell r="D1091">
            <v>7</v>
          </cell>
        </row>
        <row r="1092">
          <cell r="A1092" t="str">
            <v>백티이 (용접)</v>
          </cell>
          <cell r="B1092" t="str">
            <v>D150</v>
          </cell>
          <cell r="C1092" t="str">
            <v>EA</v>
          </cell>
          <cell r="D1092">
            <v>7</v>
          </cell>
        </row>
        <row r="1093">
          <cell r="A1093" t="str">
            <v>백레듀샤 (나사)</v>
          </cell>
          <cell r="B1093" t="str">
            <v>D 40</v>
          </cell>
          <cell r="C1093" t="str">
            <v>EA</v>
          </cell>
          <cell r="D1093">
            <v>5</v>
          </cell>
        </row>
        <row r="1094">
          <cell r="A1094" t="str">
            <v>백레듀샤 (나사)</v>
          </cell>
          <cell r="B1094" t="str">
            <v>D 50</v>
          </cell>
          <cell r="C1094" t="str">
            <v>EA</v>
          </cell>
          <cell r="D1094">
            <v>85</v>
          </cell>
        </row>
        <row r="1095">
          <cell r="A1095" t="str">
            <v>백레듀샤 (용접)</v>
          </cell>
          <cell r="B1095" t="str">
            <v>D100</v>
          </cell>
          <cell r="C1095" t="str">
            <v>EA</v>
          </cell>
          <cell r="D1095">
            <v>3</v>
          </cell>
        </row>
        <row r="1096">
          <cell r="A1096" t="str">
            <v>백레듀샤 (용접)</v>
          </cell>
          <cell r="B1096" t="str">
            <v>D125</v>
          </cell>
          <cell r="C1096" t="str">
            <v>EA</v>
          </cell>
          <cell r="D1096">
            <v>1</v>
          </cell>
        </row>
        <row r="1097">
          <cell r="A1097" t="str">
            <v>백레듀샤 (용접)</v>
          </cell>
          <cell r="B1097" t="str">
            <v>D150</v>
          </cell>
          <cell r="C1097" t="str">
            <v>EA</v>
          </cell>
          <cell r="D1097">
            <v>1</v>
          </cell>
        </row>
        <row r="1098">
          <cell r="A1098" t="str">
            <v>백유니온 (나사)</v>
          </cell>
          <cell r="B1098" t="str">
            <v>D 25</v>
          </cell>
          <cell r="C1098" t="str">
            <v>EA</v>
          </cell>
          <cell r="D1098">
            <v>1</v>
          </cell>
        </row>
        <row r="1099">
          <cell r="A1099" t="str">
            <v>백유니온 (나사)</v>
          </cell>
          <cell r="B1099" t="str">
            <v>D 50</v>
          </cell>
          <cell r="C1099" t="str">
            <v>EA</v>
          </cell>
          <cell r="D1099">
            <v>58</v>
          </cell>
        </row>
        <row r="1100">
          <cell r="A1100" t="str">
            <v>백소켓 (나사)</v>
          </cell>
          <cell r="B1100" t="str">
            <v>D 40</v>
          </cell>
          <cell r="C1100" t="str">
            <v>EA</v>
          </cell>
          <cell r="D1100">
            <v>1</v>
          </cell>
        </row>
        <row r="1101">
          <cell r="A1101" t="str">
            <v>백소켓 (나사)</v>
          </cell>
          <cell r="B1101" t="str">
            <v>D 50</v>
          </cell>
          <cell r="C1101" t="str">
            <v>EA</v>
          </cell>
          <cell r="D1101">
            <v>27</v>
          </cell>
        </row>
        <row r="1102">
          <cell r="A1102" t="str">
            <v>백니플 (나사)</v>
          </cell>
          <cell r="B1102" t="str">
            <v>D 25</v>
          </cell>
          <cell r="C1102" t="str">
            <v>EA</v>
          </cell>
          <cell r="D1102">
            <v>1</v>
          </cell>
        </row>
        <row r="1103">
          <cell r="A1103" t="str">
            <v>백니플 (나사)</v>
          </cell>
          <cell r="B1103" t="str">
            <v>D 50</v>
          </cell>
          <cell r="C1103" t="str">
            <v>EA</v>
          </cell>
          <cell r="D1103">
            <v>8</v>
          </cell>
        </row>
        <row r="1104">
          <cell r="A1104" t="str">
            <v>STS 엘보 (용접)</v>
          </cell>
          <cell r="B1104" t="str">
            <v>D 50 x 10S</v>
          </cell>
          <cell r="C1104" t="str">
            <v>EA</v>
          </cell>
          <cell r="D1104">
            <v>7</v>
          </cell>
        </row>
        <row r="1105">
          <cell r="A1105" t="str">
            <v>STS 엘보 (용접)</v>
          </cell>
          <cell r="B1105" t="str">
            <v>D 65 x 10S</v>
          </cell>
          <cell r="C1105" t="str">
            <v>EA</v>
          </cell>
          <cell r="D1105">
            <v>10</v>
          </cell>
        </row>
        <row r="1106">
          <cell r="A1106" t="str">
            <v>STS 티이 (용접)</v>
          </cell>
          <cell r="B1106" t="str">
            <v>D 50 x 10S</v>
          </cell>
          <cell r="C1106" t="str">
            <v>EA</v>
          </cell>
          <cell r="D1106">
            <v>1</v>
          </cell>
        </row>
        <row r="1107">
          <cell r="A1107" t="str">
            <v>STS 티이 (용접)</v>
          </cell>
          <cell r="B1107" t="str">
            <v>D 65 x 10S</v>
          </cell>
          <cell r="C1107" t="str">
            <v>EA</v>
          </cell>
          <cell r="D1107">
            <v>1</v>
          </cell>
        </row>
        <row r="1108">
          <cell r="A1108" t="str">
            <v>STS 유니온 (나사)</v>
          </cell>
          <cell r="B1108" t="str">
            <v>D 50</v>
          </cell>
          <cell r="C1108" t="str">
            <v>EA</v>
          </cell>
          <cell r="D1108">
            <v>2</v>
          </cell>
        </row>
        <row r="1109">
          <cell r="A1109" t="str">
            <v>STS 니플 (나사)</v>
          </cell>
          <cell r="B1109" t="str">
            <v>D 50</v>
          </cell>
          <cell r="C1109" t="str">
            <v>EA</v>
          </cell>
          <cell r="D1109">
            <v>12</v>
          </cell>
        </row>
        <row r="1110">
          <cell r="A1110" t="str">
            <v>강관용접</v>
          </cell>
          <cell r="B1110" t="str">
            <v>D 65</v>
          </cell>
          <cell r="C1110" t="str">
            <v>개소</v>
          </cell>
          <cell r="D1110">
            <v>72</v>
          </cell>
        </row>
        <row r="1111">
          <cell r="A1111" t="str">
            <v>강관용접</v>
          </cell>
          <cell r="B1111" t="str">
            <v>D 80</v>
          </cell>
          <cell r="C1111" t="str">
            <v>개소</v>
          </cell>
          <cell r="D1111">
            <v>2</v>
          </cell>
        </row>
        <row r="1112">
          <cell r="A1112" t="str">
            <v>강관용접</v>
          </cell>
          <cell r="B1112" t="str">
            <v>D100</v>
          </cell>
          <cell r="C1112" t="str">
            <v>개소</v>
          </cell>
          <cell r="D1112">
            <v>51</v>
          </cell>
        </row>
        <row r="1113">
          <cell r="A1113" t="str">
            <v>강관용접</v>
          </cell>
          <cell r="B1113" t="str">
            <v>D125</v>
          </cell>
          <cell r="C1113" t="str">
            <v>개소</v>
          </cell>
          <cell r="D1113">
            <v>4</v>
          </cell>
        </row>
        <row r="1114">
          <cell r="A1114" t="str">
            <v>강관용접</v>
          </cell>
          <cell r="B1114" t="str">
            <v>D150</v>
          </cell>
          <cell r="C1114" t="str">
            <v>개소</v>
          </cell>
          <cell r="D1114">
            <v>33</v>
          </cell>
        </row>
        <row r="1115">
          <cell r="A1115" t="str">
            <v>STS 관 용접</v>
          </cell>
          <cell r="B1115" t="str">
            <v>D 50</v>
          </cell>
          <cell r="C1115" t="str">
            <v>개소</v>
          </cell>
          <cell r="D1115">
            <v>33</v>
          </cell>
        </row>
        <row r="1116">
          <cell r="A1116" t="str">
            <v>STS 관 용접</v>
          </cell>
          <cell r="B1116" t="str">
            <v>D 65</v>
          </cell>
          <cell r="C1116" t="str">
            <v>개소</v>
          </cell>
          <cell r="D1116">
            <v>27</v>
          </cell>
        </row>
        <row r="1117">
          <cell r="A1117" t="str">
            <v>맹후렌지 (10KG)</v>
          </cell>
          <cell r="B1117" t="str">
            <v>D 65</v>
          </cell>
          <cell r="C1117" t="str">
            <v>EA</v>
          </cell>
          <cell r="D1117">
            <v>2</v>
          </cell>
        </row>
        <row r="1118">
          <cell r="A1118" t="str">
            <v>철합후렌지접합</v>
          </cell>
          <cell r="B1118" t="str">
            <v>D 50</v>
          </cell>
          <cell r="C1118" t="str">
            <v>개소</v>
          </cell>
          <cell r="D1118">
            <v>4</v>
          </cell>
        </row>
        <row r="1119">
          <cell r="A1119" t="str">
            <v>철합후렌지접합</v>
          </cell>
          <cell r="B1119" t="str">
            <v>D 65</v>
          </cell>
          <cell r="C1119" t="str">
            <v>개소</v>
          </cell>
          <cell r="D1119">
            <v>18</v>
          </cell>
        </row>
        <row r="1120">
          <cell r="A1120" t="str">
            <v>STS 후렌지접합</v>
          </cell>
          <cell r="B1120" t="str">
            <v>D 50</v>
          </cell>
          <cell r="C1120" t="str">
            <v>개소</v>
          </cell>
          <cell r="D1120">
            <v>2</v>
          </cell>
        </row>
        <row r="1121">
          <cell r="A1121" t="str">
            <v>STS 후렌지접합</v>
          </cell>
          <cell r="B1121" t="str">
            <v>D 65</v>
          </cell>
          <cell r="C1121" t="str">
            <v>개소</v>
          </cell>
          <cell r="D1121">
            <v>10</v>
          </cell>
        </row>
        <row r="1122">
          <cell r="A1122" t="str">
            <v>청동게이트밸브</v>
          </cell>
          <cell r="B1122" t="str">
            <v>D 25  (10KG)</v>
          </cell>
          <cell r="C1122" t="str">
            <v>EA</v>
          </cell>
          <cell r="D1122">
            <v>1</v>
          </cell>
        </row>
        <row r="1123">
          <cell r="A1123" t="str">
            <v>청동게이트밸브</v>
          </cell>
          <cell r="B1123" t="str">
            <v>D 50  (10KG)</v>
          </cell>
          <cell r="C1123" t="str">
            <v>EA</v>
          </cell>
          <cell r="D1123">
            <v>6</v>
          </cell>
        </row>
        <row r="1124">
          <cell r="A1124" t="str">
            <v>주철게이트밸브</v>
          </cell>
          <cell r="B1124" t="str">
            <v>D 65  (10KG)</v>
          </cell>
          <cell r="C1124" t="str">
            <v>EA</v>
          </cell>
          <cell r="D1124">
            <v>7</v>
          </cell>
        </row>
        <row r="1125">
          <cell r="A1125" t="str">
            <v>청동체크밸브</v>
          </cell>
          <cell r="B1125" t="str">
            <v>D 50  (10KG)</v>
          </cell>
          <cell r="C1125" t="str">
            <v>EA</v>
          </cell>
          <cell r="D1125">
            <v>5</v>
          </cell>
        </row>
        <row r="1126">
          <cell r="A1126" t="str">
            <v>주철체크밸브</v>
          </cell>
          <cell r="B1126" t="str">
            <v>D 65  (10KG)</v>
          </cell>
          <cell r="C1126" t="str">
            <v>EA</v>
          </cell>
          <cell r="D1126">
            <v>4</v>
          </cell>
        </row>
        <row r="1127">
          <cell r="A1127" t="str">
            <v>압력계설치(백관)</v>
          </cell>
          <cell r="B1127" t="str">
            <v>0-35 KG/CM2</v>
          </cell>
          <cell r="C1127" t="str">
            <v>조</v>
          </cell>
          <cell r="D1127">
            <v>6</v>
          </cell>
        </row>
        <row r="1128">
          <cell r="A1128" t="str">
            <v>압력계설치(STS)</v>
          </cell>
          <cell r="B1128" t="str">
            <v>0-35 KG/CM2</v>
          </cell>
          <cell r="C1128" t="str">
            <v>조</v>
          </cell>
          <cell r="D1128">
            <v>4</v>
          </cell>
        </row>
        <row r="1129">
          <cell r="A1129" t="str">
            <v>강관스리브</v>
          </cell>
          <cell r="B1129" t="str">
            <v>D 50</v>
          </cell>
          <cell r="C1129" t="str">
            <v>개소</v>
          </cell>
          <cell r="D1129">
            <v>1</v>
          </cell>
        </row>
        <row r="1130">
          <cell r="A1130" t="str">
            <v>강관스리브</v>
          </cell>
          <cell r="B1130" t="str">
            <v>D100</v>
          </cell>
          <cell r="C1130" t="str">
            <v>개소</v>
          </cell>
          <cell r="D1130">
            <v>4</v>
          </cell>
        </row>
        <row r="1131">
          <cell r="A1131" t="str">
            <v>강관스리브</v>
          </cell>
          <cell r="B1131" t="str">
            <v>D125</v>
          </cell>
          <cell r="C1131" t="str">
            <v>개소</v>
          </cell>
          <cell r="D1131">
            <v>2</v>
          </cell>
        </row>
        <row r="1132">
          <cell r="A1132" t="str">
            <v>강관스리브</v>
          </cell>
          <cell r="B1132" t="str">
            <v>D150</v>
          </cell>
          <cell r="C1132" t="str">
            <v>개소</v>
          </cell>
          <cell r="D1132">
            <v>4</v>
          </cell>
        </row>
        <row r="1133">
          <cell r="A1133" t="str">
            <v>강관스리브(지수판)</v>
          </cell>
          <cell r="B1133" t="str">
            <v>D 40</v>
          </cell>
          <cell r="C1133" t="str">
            <v>개소</v>
          </cell>
          <cell r="D1133">
            <v>1</v>
          </cell>
        </row>
        <row r="1134">
          <cell r="A1134" t="str">
            <v>강관스리브(지수판)</v>
          </cell>
          <cell r="B1134" t="str">
            <v>D 50</v>
          </cell>
          <cell r="C1134" t="str">
            <v>개소</v>
          </cell>
          <cell r="D1134">
            <v>1</v>
          </cell>
        </row>
        <row r="1135">
          <cell r="A1135" t="str">
            <v>강관스리브(지수판)</v>
          </cell>
          <cell r="B1135" t="str">
            <v>D 65</v>
          </cell>
          <cell r="C1135" t="str">
            <v>개소</v>
          </cell>
          <cell r="D1135">
            <v>1</v>
          </cell>
        </row>
        <row r="1136">
          <cell r="A1136" t="str">
            <v>일반행가</v>
          </cell>
          <cell r="B1136" t="str">
            <v>D 40</v>
          </cell>
          <cell r="C1136" t="str">
            <v>개소</v>
          </cell>
          <cell r="D1136">
            <v>12</v>
          </cell>
        </row>
        <row r="1137">
          <cell r="A1137" t="str">
            <v>일반행가</v>
          </cell>
          <cell r="B1137" t="str">
            <v>D 50</v>
          </cell>
          <cell r="C1137" t="str">
            <v>개소</v>
          </cell>
          <cell r="D1137">
            <v>254</v>
          </cell>
        </row>
        <row r="1138">
          <cell r="A1138" t="str">
            <v>일반행가</v>
          </cell>
          <cell r="B1138" t="str">
            <v>D 65</v>
          </cell>
          <cell r="C1138" t="str">
            <v>개소</v>
          </cell>
          <cell r="D1138">
            <v>22</v>
          </cell>
        </row>
        <row r="1139">
          <cell r="A1139" t="str">
            <v>일반행가</v>
          </cell>
          <cell r="B1139" t="str">
            <v>D 80</v>
          </cell>
          <cell r="C1139" t="str">
            <v>개소</v>
          </cell>
          <cell r="D1139">
            <v>83</v>
          </cell>
        </row>
        <row r="1140">
          <cell r="A1140" t="str">
            <v>일반행가</v>
          </cell>
          <cell r="B1140" t="str">
            <v>D100</v>
          </cell>
          <cell r="C1140" t="str">
            <v>개소</v>
          </cell>
          <cell r="D1140">
            <v>218</v>
          </cell>
        </row>
        <row r="1141">
          <cell r="A1141" t="str">
            <v>일반행가</v>
          </cell>
          <cell r="B1141" t="str">
            <v>D125</v>
          </cell>
          <cell r="C1141" t="str">
            <v>개소</v>
          </cell>
          <cell r="D1141">
            <v>64</v>
          </cell>
        </row>
        <row r="1142">
          <cell r="A1142" t="str">
            <v>일반행가</v>
          </cell>
          <cell r="B1142" t="str">
            <v>D150</v>
          </cell>
          <cell r="C1142" t="str">
            <v>개소</v>
          </cell>
          <cell r="D1142">
            <v>35</v>
          </cell>
        </row>
        <row r="1143">
          <cell r="A1143" t="str">
            <v>절연행가</v>
          </cell>
          <cell r="B1143" t="str">
            <v>D 50</v>
          </cell>
          <cell r="C1143" t="str">
            <v>개소</v>
          </cell>
          <cell r="D1143">
            <v>15</v>
          </cell>
        </row>
        <row r="1144">
          <cell r="A1144" t="str">
            <v>절연행가</v>
          </cell>
          <cell r="B1144" t="str">
            <v>D 65</v>
          </cell>
          <cell r="C1144" t="str">
            <v>개소</v>
          </cell>
          <cell r="D1144">
            <v>12</v>
          </cell>
        </row>
        <row r="1145">
          <cell r="A1145" t="str">
            <v>U 볼트/너트</v>
          </cell>
          <cell r="B1145" t="str">
            <v>D 40</v>
          </cell>
          <cell r="C1145" t="str">
            <v>EA</v>
          </cell>
          <cell r="D1145">
            <v>3</v>
          </cell>
        </row>
        <row r="1146">
          <cell r="A1146" t="str">
            <v>U 볼트/너트</v>
          </cell>
          <cell r="B1146" t="str">
            <v>D 50</v>
          </cell>
          <cell r="C1146" t="str">
            <v>EA</v>
          </cell>
          <cell r="D1146">
            <v>4</v>
          </cell>
        </row>
        <row r="1147">
          <cell r="A1147" t="str">
            <v>U 볼트/너트</v>
          </cell>
          <cell r="B1147" t="str">
            <v>D 65</v>
          </cell>
          <cell r="C1147" t="str">
            <v>EA</v>
          </cell>
          <cell r="D1147">
            <v>5</v>
          </cell>
        </row>
        <row r="1148">
          <cell r="A1148" t="str">
            <v>U 볼트/너트</v>
          </cell>
          <cell r="B1148" t="str">
            <v>D 80</v>
          </cell>
          <cell r="C1148" t="str">
            <v>EA</v>
          </cell>
          <cell r="D1148">
            <v>2</v>
          </cell>
        </row>
        <row r="1149">
          <cell r="A1149" t="str">
            <v>U 볼트/너트</v>
          </cell>
          <cell r="B1149" t="str">
            <v>D100</v>
          </cell>
          <cell r="C1149" t="str">
            <v>EA</v>
          </cell>
          <cell r="D1149">
            <v>10</v>
          </cell>
        </row>
        <row r="1150">
          <cell r="A1150" t="str">
            <v>U 볼트/너트</v>
          </cell>
          <cell r="B1150" t="str">
            <v>D125</v>
          </cell>
          <cell r="C1150" t="str">
            <v>EA</v>
          </cell>
          <cell r="D1150">
            <v>8</v>
          </cell>
        </row>
        <row r="1151">
          <cell r="A1151" t="str">
            <v>U 볼트/너트</v>
          </cell>
          <cell r="B1151" t="str">
            <v>D150</v>
          </cell>
          <cell r="C1151" t="str">
            <v>EA</v>
          </cell>
          <cell r="D1151">
            <v>10</v>
          </cell>
        </row>
        <row r="1152">
          <cell r="A1152" t="str">
            <v>파이프서포트</v>
          </cell>
          <cell r="B1152" t="str">
            <v>1열x300H</v>
          </cell>
          <cell r="C1152" t="str">
            <v>개소</v>
          </cell>
          <cell r="D1152">
            <v>5</v>
          </cell>
        </row>
        <row r="1153">
          <cell r="A1153" t="str">
            <v>그리스트랩</v>
          </cell>
          <cell r="B1153" t="str">
            <v>500x500x500</v>
          </cell>
          <cell r="C1153" t="str">
            <v>EA</v>
          </cell>
          <cell r="D1153">
            <v>1</v>
          </cell>
        </row>
        <row r="1154">
          <cell r="A1154" t="str">
            <v>배수펌프가대</v>
          </cell>
          <cell r="B1154" t="str">
            <v>2대설치기준</v>
          </cell>
          <cell r="C1154" t="str">
            <v>조</v>
          </cell>
          <cell r="D1154">
            <v>5</v>
          </cell>
        </row>
        <row r="1155">
          <cell r="A1155" t="str">
            <v>연관</v>
          </cell>
          <cell r="B1155" t="str">
            <v>∮40 * 3.0t</v>
          </cell>
          <cell r="C1155" t="str">
            <v>M</v>
          </cell>
          <cell r="D1155">
            <v>3</v>
          </cell>
        </row>
        <row r="1156">
          <cell r="A1156" t="str">
            <v>연관</v>
          </cell>
          <cell r="B1156" t="str">
            <v>∮100* 3.0t</v>
          </cell>
          <cell r="C1156" t="str">
            <v>M</v>
          </cell>
          <cell r="D1156">
            <v>30</v>
          </cell>
        </row>
        <row r="1157">
          <cell r="A1157" t="str">
            <v>V.T.R(강관용)</v>
          </cell>
          <cell r="B1157" t="str">
            <v>D150</v>
          </cell>
          <cell r="C1157" t="str">
            <v>EA</v>
          </cell>
          <cell r="D1157">
            <v>1</v>
          </cell>
        </row>
        <row r="1158">
          <cell r="A1158" t="str">
            <v>V.T.W(강관용)</v>
          </cell>
          <cell r="B1158" t="str">
            <v>D100</v>
          </cell>
          <cell r="C1158" t="str">
            <v>EA</v>
          </cell>
          <cell r="D1158">
            <v>2</v>
          </cell>
        </row>
        <row r="1159">
          <cell r="A1159" t="str">
            <v>V.T.W(강관용)</v>
          </cell>
          <cell r="B1159" t="str">
            <v>D150</v>
          </cell>
          <cell r="C1159" t="str">
            <v>EA</v>
          </cell>
          <cell r="D1159">
            <v>1</v>
          </cell>
        </row>
        <row r="1160">
          <cell r="A1160" t="str">
            <v>녹막이페인트칠</v>
          </cell>
          <cell r="B1160" t="str">
            <v>2회</v>
          </cell>
          <cell r="C1160" t="str">
            <v>M2</v>
          </cell>
          <cell r="D1160">
            <v>10</v>
          </cell>
        </row>
        <row r="1161">
          <cell r="A1161" t="str">
            <v>조합페인트칠</v>
          </cell>
          <cell r="B1161" t="str">
            <v>철재면2회</v>
          </cell>
          <cell r="C1161" t="str">
            <v>M2</v>
          </cell>
          <cell r="D1161">
            <v>3</v>
          </cell>
        </row>
        <row r="1162">
          <cell r="A1162" t="str">
            <v>노무비</v>
          </cell>
          <cell r="B1162" t="str">
            <v>배관공</v>
          </cell>
          <cell r="C1162" t="str">
            <v>인</v>
          </cell>
          <cell r="D1162">
            <v>341</v>
          </cell>
        </row>
        <row r="1163">
          <cell r="A1163" t="str">
            <v>노무비</v>
          </cell>
          <cell r="B1163" t="str">
            <v>보통인부</v>
          </cell>
          <cell r="C1163" t="str">
            <v>인</v>
          </cell>
          <cell r="D1163">
            <v>96</v>
          </cell>
        </row>
        <row r="1164">
          <cell r="A1164" t="str">
            <v>노무비</v>
          </cell>
          <cell r="B1164" t="str">
            <v>용접공(일반)</v>
          </cell>
          <cell r="C1164" t="str">
            <v>인</v>
          </cell>
          <cell r="D1164">
            <v>28</v>
          </cell>
        </row>
        <row r="1165">
          <cell r="A1165" t="str">
            <v>공구손료</v>
          </cell>
          <cell r="B1165" t="str">
            <v>노무비의3%</v>
          </cell>
          <cell r="C1165" t="str">
            <v>식</v>
          </cell>
          <cell r="D1165">
            <v>1</v>
          </cell>
        </row>
        <row r="1167">
          <cell r="A1167" t="str">
            <v>가스배관공사</v>
          </cell>
          <cell r="C1167" t="str">
            <v>식</v>
          </cell>
          <cell r="D1167">
            <v>1</v>
          </cell>
        </row>
        <row r="1168">
          <cell r="A1168" t="str">
            <v>옥외가스배관공사</v>
          </cell>
          <cell r="C1168" t="str">
            <v>식</v>
          </cell>
          <cell r="D1168">
            <v>1</v>
          </cell>
        </row>
        <row r="1169">
          <cell r="A1169" t="str">
            <v>옥내가스배관공사</v>
          </cell>
          <cell r="C1169" t="str">
            <v>식</v>
          </cell>
          <cell r="D1169">
            <v>1</v>
          </cell>
        </row>
        <row r="1171">
          <cell r="A1171" t="str">
            <v>옥외가스배관공사</v>
          </cell>
          <cell r="C1171" t="str">
            <v>식</v>
          </cell>
          <cell r="D1171">
            <v>1</v>
          </cell>
        </row>
        <row r="1172">
          <cell r="A1172" t="str">
            <v>P.L PIPE (P1S)</v>
          </cell>
          <cell r="B1172" t="str">
            <v>D100</v>
          </cell>
          <cell r="C1172" t="str">
            <v>M</v>
          </cell>
          <cell r="D1172">
            <v>202</v>
          </cell>
        </row>
        <row r="1173">
          <cell r="A1173" t="str">
            <v>백관 (SPP)</v>
          </cell>
          <cell r="B1173" t="str">
            <v>D100</v>
          </cell>
          <cell r="C1173" t="str">
            <v>M</v>
          </cell>
          <cell r="D1173">
            <v>5</v>
          </cell>
        </row>
        <row r="1174">
          <cell r="A1174" t="str">
            <v>잡재료비</v>
          </cell>
          <cell r="B1174" t="str">
            <v>관의3%</v>
          </cell>
          <cell r="C1174" t="str">
            <v>식</v>
          </cell>
          <cell r="D1174">
            <v>1</v>
          </cell>
        </row>
        <row r="1175">
          <cell r="A1175" t="str">
            <v>흑엘보 (용접)</v>
          </cell>
          <cell r="B1175" t="str">
            <v>D100</v>
          </cell>
          <cell r="C1175" t="str">
            <v>EA</v>
          </cell>
          <cell r="D1175">
            <v>6</v>
          </cell>
        </row>
        <row r="1176">
          <cell r="A1176" t="str">
            <v>강관용접</v>
          </cell>
          <cell r="B1176" t="str">
            <v>D100</v>
          </cell>
          <cell r="C1176" t="str">
            <v>개소</v>
          </cell>
          <cell r="D1176">
            <v>40</v>
          </cell>
        </row>
        <row r="1177">
          <cell r="A1177" t="str">
            <v>용접개소방식처리</v>
          </cell>
          <cell r="B1177" t="str">
            <v>D100</v>
          </cell>
          <cell r="C1177" t="str">
            <v>개소</v>
          </cell>
          <cell r="D1177">
            <v>40</v>
          </cell>
        </row>
        <row r="1178">
          <cell r="A1178" t="str">
            <v>철합후렌지접합</v>
          </cell>
          <cell r="B1178" t="str">
            <v>D100</v>
          </cell>
          <cell r="C1178" t="str">
            <v>개소</v>
          </cell>
          <cell r="D1178">
            <v>4</v>
          </cell>
        </row>
        <row r="1179">
          <cell r="A1179" t="str">
            <v>퍼지밸브설치</v>
          </cell>
          <cell r="B1179" t="str">
            <v>D 20</v>
          </cell>
          <cell r="C1179" t="str">
            <v>개소</v>
          </cell>
          <cell r="D1179">
            <v>2</v>
          </cell>
        </row>
        <row r="1180">
          <cell r="A1180" t="str">
            <v>MASTIC TAPE</v>
          </cell>
          <cell r="B1180" t="str">
            <v>50Wx30M</v>
          </cell>
          <cell r="C1180" t="str">
            <v>R/L</v>
          </cell>
          <cell r="D1180">
            <v>1</v>
          </cell>
        </row>
        <row r="1181">
          <cell r="A1181" t="str">
            <v>P.E TAPE</v>
          </cell>
          <cell r="B1181" t="str">
            <v>50Wx30M</v>
          </cell>
          <cell r="C1181" t="str">
            <v>R/L</v>
          </cell>
          <cell r="D1181">
            <v>1</v>
          </cell>
        </row>
        <row r="1182">
          <cell r="A1182" t="str">
            <v>열수축테이프</v>
          </cell>
          <cell r="B1182" t="str">
            <v>50MMx10M</v>
          </cell>
          <cell r="C1182" t="str">
            <v>R/L</v>
          </cell>
          <cell r="D1182">
            <v>1</v>
          </cell>
        </row>
        <row r="1183">
          <cell r="A1183" t="str">
            <v>표시비닐깔기</v>
          </cell>
          <cell r="B1183" t="str">
            <v>방호시트</v>
          </cell>
          <cell r="C1183" t="str">
            <v>M당</v>
          </cell>
          <cell r="D1183">
            <v>183</v>
          </cell>
        </row>
        <row r="1184">
          <cell r="A1184" t="str">
            <v>캐비넷형 가바나</v>
          </cell>
          <cell r="C1184" t="str">
            <v>SET</v>
          </cell>
          <cell r="D1184">
            <v>1</v>
          </cell>
        </row>
        <row r="1185">
          <cell r="A1185" t="str">
            <v>가바나함</v>
          </cell>
          <cell r="C1185" t="str">
            <v>SET</v>
          </cell>
          <cell r="D1185">
            <v>1</v>
          </cell>
        </row>
        <row r="1186">
          <cell r="A1186" t="str">
            <v>비파괴검사</v>
          </cell>
          <cell r="B1186" t="str">
            <v>X-RAY</v>
          </cell>
          <cell r="C1186" t="str">
            <v>매</v>
          </cell>
          <cell r="D1186">
            <v>120</v>
          </cell>
        </row>
        <row r="1187">
          <cell r="A1187" t="str">
            <v>매몰형밸브</v>
          </cell>
          <cell r="B1187" t="str">
            <v>D 100</v>
          </cell>
          <cell r="C1187" t="str">
            <v>EA</v>
          </cell>
          <cell r="D1187">
            <v>1</v>
          </cell>
        </row>
        <row r="1188">
          <cell r="A1188" t="str">
            <v>밸브박스  흄관</v>
          </cell>
          <cell r="B1188" t="str">
            <v>D800 이하</v>
          </cell>
          <cell r="C1188" t="str">
            <v>EA</v>
          </cell>
          <cell r="D1188">
            <v>1</v>
          </cell>
        </row>
        <row r="1189">
          <cell r="A1189" t="str">
            <v>밸브박스철괘</v>
          </cell>
          <cell r="C1189" t="str">
            <v>EA</v>
          </cell>
          <cell r="D1189">
            <v>1</v>
          </cell>
        </row>
        <row r="1190">
          <cell r="A1190" t="str">
            <v>공급관기밀시험</v>
          </cell>
          <cell r="B1190" t="str">
            <v>D 65 - 100</v>
          </cell>
          <cell r="C1190" t="str">
            <v>구간</v>
          </cell>
          <cell r="D1190">
            <v>1.8</v>
          </cell>
        </row>
        <row r="1191">
          <cell r="A1191" t="str">
            <v>배관구배보기</v>
          </cell>
          <cell r="B1191" t="str">
            <v>옥외공급관</v>
          </cell>
          <cell r="C1191" t="str">
            <v>M당</v>
          </cell>
          <cell r="D1191">
            <v>183</v>
          </cell>
        </row>
        <row r="1192">
          <cell r="A1192" t="str">
            <v>배관청소</v>
          </cell>
          <cell r="B1192" t="str">
            <v>D 80이상</v>
          </cell>
          <cell r="C1192" t="str">
            <v>구간</v>
          </cell>
          <cell r="D1192">
            <v>1.8</v>
          </cell>
        </row>
        <row r="1193">
          <cell r="A1193" t="str">
            <v>터파기</v>
          </cell>
          <cell r="B1193" t="str">
            <v>1~2M</v>
          </cell>
          <cell r="C1193" t="str">
            <v>M3</v>
          </cell>
          <cell r="D1193">
            <v>216</v>
          </cell>
        </row>
        <row r="1194">
          <cell r="A1194" t="str">
            <v>되메우기</v>
          </cell>
          <cell r="C1194" t="str">
            <v>M3</v>
          </cell>
          <cell r="D1194">
            <v>144</v>
          </cell>
        </row>
        <row r="1195">
          <cell r="A1195" t="str">
            <v>잔토처리</v>
          </cell>
          <cell r="C1195" t="str">
            <v>M3</v>
          </cell>
          <cell r="D1195">
            <v>72</v>
          </cell>
        </row>
        <row r="1196">
          <cell r="A1196" t="str">
            <v>모래부설</v>
          </cell>
          <cell r="C1196" t="str">
            <v>M3</v>
          </cell>
          <cell r="D1196">
            <v>72</v>
          </cell>
        </row>
        <row r="1197">
          <cell r="A1197" t="str">
            <v>노무비</v>
          </cell>
          <cell r="B1197" t="str">
            <v>배관공</v>
          </cell>
          <cell r="C1197" t="str">
            <v>인</v>
          </cell>
          <cell r="D1197">
            <v>8</v>
          </cell>
        </row>
        <row r="1198">
          <cell r="A1198" t="str">
            <v>노무비</v>
          </cell>
          <cell r="B1198" t="str">
            <v>플랜트용접공</v>
          </cell>
          <cell r="C1198" t="str">
            <v>인</v>
          </cell>
          <cell r="D1198">
            <v>20</v>
          </cell>
        </row>
        <row r="1199">
          <cell r="A1199" t="str">
            <v>노무비</v>
          </cell>
          <cell r="B1199" t="str">
            <v>보통인부</v>
          </cell>
          <cell r="C1199" t="str">
            <v>인</v>
          </cell>
          <cell r="D1199">
            <v>21</v>
          </cell>
        </row>
        <row r="1200">
          <cell r="A1200" t="str">
            <v>공구손료</v>
          </cell>
          <cell r="B1200" t="str">
            <v>노무비의3%</v>
          </cell>
          <cell r="C1200" t="str">
            <v>식</v>
          </cell>
          <cell r="D1200">
            <v>1</v>
          </cell>
        </row>
        <row r="1202">
          <cell r="A1202" t="str">
            <v>옥내가스배관공사</v>
          </cell>
          <cell r="C1202" t="str">
            <v>식</v>
          </cell>
          <cell r="D1202">
            <v>1</v>
          </cell>
        </row>
        <row r="1203">
          <cell r="A1203" t="str">
            <v>백관 (SPP)</v>
          </cell>
          <cell r="B1203" t="str">
            <v>D 50</v>
          </cell>
          <cell r="C1203" t="str">
            <v>M</v>
          </cell>
          <cell r="D1203">
            <v>17</v>
          </cell>
        </row>
        <row r="1204">
          <cell r="A1204" t="str">
            <v>백관 (SPP)</v>
          </cell>
          <cell r="B1204" t="str">
            <v>D 65</v>
          </cell>
          <cell r="C1204" t="str">
            <v>M</v>
          </cell>
          <cell r="D1204">
            <v>24</v>
          </cell>
        </row>
        <row r="1205">
          <cell r="A1205" t="str">
            <v>백관 (SPP)</v>
          </cell>
          <cell r="B1205" t="str">
            <v>D100</v>
          </cell>
          <cell r="C1205" t="str">
            <v>M</v>
          </cell>
          <cell r="D1205">
            <v>50</v>
          </cell>
        </row>
        <row r="1206">
          <cell r="A1206" t="str">
            <v>잡재료비</v>
          </cell>
          <cell r="B1206" t="str">
            <v>관의3%</v>
          </cell>
          <cell r="C1206" t="str">
            <v>식</v>
          </cell>
          <cell r="D1206">
            <v>1</v>
          </cell>
        </row>
        <row r="1207">
          <cell r="A1207" t="str">
            <v>백엘보 (나사)</v>
          </cell>
          <cell r="B1207" t="str">
            <v>D 50</v>
          </cell>
          <cell r="C1207" t="str">
            <v>EA</v>
          </cell>
          <cell r="D1207">
            <v>7</v>
          </cell>
        </row>
        <row r="1208">
          <cell r="A1208" t="str">
            <v>백엘보 (용접)</v>
          </cell>
          <cell r="B1208" t="str">
            <v>D 65</v>
          </cell>
          <cell r="C1208" t="str">
            <v>EA</v>
          </cell>
          <cell r="D1208">
            <v>2</v>
          </cell>
        </row>
        <row r="1209">
          <cell r="A1209" t="str">
            <v>백엘보 (용접)</v>
          </cell>
          <cell r="B1209" t="str">
            <v>D100</v>
          </cell>
          <cell r="C1209" t="str">
            <v>EA</v>
          </cell>
          <cell r="D1209">
            <v>3</v>
          </cell>
        </row>
        <row r="1210">
          <cell r="A1210" t="str">
            <v>백티이 (용접)</v>
          </cell>
          <cell r="B1210" t="str">
            <v>D100</v>
          </cell>
          <cell r="C1210" t="str">
            <v>EA</v>
          </cell>
          <cell r="D1210">
            <v>4</v>
          </cell>
        </row>
        <row r="1211">
          <cell r="A1211" t="str">
            <v>백유니온 (나사)</v>
          </cell>
          <cell r="B1211" t="str">
            <v>D 50</v>
          </cell>
          <cell r="C1211" t="str">
            <v>EA</v>
          </cell>
          <cell r="D1211">
            <v>3</v>
          </cell>
        </row>
        <row r="1212">
          <cell r="A1212" t="str">
            <v>백캡 (나사)</v>
          </cell>
          <cell r="B1212" t="str">
            <v>D 50</v>
          </cell>
          <cell r="C1212" t="str">
            <v>EA</v>
          </cell>
          <cell r="D1212">
            <v>1</v>
          </cell>
        </row>
        <row r="1213">
          <cell r="A1213" t="str">
            <v>백니플 (나사)</v>
          </cell>
          <cell r="B1213" t="str">
            <v>D 50</v>
          </cell>
          <cell r="C1213" t="str">
            <v>EA</v>
          </cell>
          <cell r="D1213">
            <v>3</v>
          </cell>
        </row>
        <row r="1214">
          <cell r="A1214" t="str">
            <v>강관용접</v>
          </cell>
          <cell r="B1214" t="str">
            <v>D 65</v>
          </cell>
          <cell r="C1214" t="str">
            <v>개소</v>
          </cell>
          <cell r="D1214">
            <v>5</v>
          </cell>
        </row>
        <row r="1215">
          <cell r="A1215" t="str">
            <v>강관용접</v>
          </cell>
          <cell r="B1215" t="str">
            <v>D100</v>
          </cell>
          <cell r="C1215" t="str">
            <v>개소</v>
          </cell>
          <cell r="D1215">
            <v>24</v>
          </cell>
        </row>
        <row r="1216">
          <cell r="A1216" t="str">
            <v>맹후렌지 (10KG)</v>
          </cell>
          <cell r="B1216" t="str">
            <v>D100</v>
          </cell>
          <cell r="C1216" t="str">
            <v>EA</v>
          </cell>
          <cell r="D1216">
            <v>1</v>
          </cell>
        </row>
        <row r="1217">
          <cell r="A1217" t="str">
            <v>철합후렌지접합</v>
          </cell>
          <cell r="B1217" t="str">
            <v>D 50</v>
          </cell>
          <cell r="C1217" t="str">
            <v>개소</v>
          </cell>
          <cell r="D1217">
            <v>1</v>
          </cell>
        </row>
        <row r="1218">
          <cell r="A1218" t="str">
            <v>철합후렌지접합</v>
          </cell>
          <cell r="B1218" t="str">
            <v>D 65</v>
          </cell>
          <cell r="C1218" t="str">
            <v>개소</v>
          </cell>
          <cell r="D1218">
            <v>6</v>
          </cell>
        </row>
        <row r="1219">
          <cell r="A1219" t="str">
            <v>철합후렌지접합</v>
          </cell>
          <cell r="B1219" t="str">
            <v>D100</v>
          </cell>
          <cell r="C1219" t="str">
            <v>개소</v>
          </cell>
          <cell r="D1219">
            <v>5</v>
          </cell>
        </row>
        <row r="1220">
          <cell r="A1220" t="str">
            <v>강관스리브</v>
          </cell>
          <cell r="B1220" t="str">
            <v>D100</v>
          </cell>
          <cell r="C1220" t="str">
            <v>개소</v>
          </cell>
          <cell r="D1220">
            <v>1</v>
          </cell>
        </row>
        <row r="1221">
          <cell r="A1221" t="str">
            <v>볼밸브 (황동)</v>
          </cell>
          <cell r="B1221" t="str">
            <v>D 50</v>
          </cell>
          <cell r="C1221" t="str">
            <v>EA</v>
          </cell>
          <cell r="D1221">
            <v>3</v>
          </cell>
        </row>
        <row r="1222">
          <cell r="A1222" t="str">
            <v>주강볼밸브 (가스용)</v>
          </cell>
          <cell r="B1222" t="str">
            <v>D 65  (10KG)</v>
          </cell>
          <cell r="C1222" t="str">
            <v>EA</v>
          </cell>
          <cell r="D1222">
            <v>2</v>
          </cell>
        </row>
        <row r="1223">
          <cell r="A1223" t="str">
            <v>주강볼밸브 (가스용)</v>
          </cell>
          <cell r="B1223" t="str">
            <v>D100  (10KG)</v>
          </cell>
          <cell r="C1223" t="str">
            <v>EA</v>
          </cell>
          <cell r="D1223">
            <v>1</v>
          </cell>
        </row>
        <row r="1224">
          <cell r="A1224" t="str">
            <v>A.S.V</v>
          </cell>
          <cell r="B1224" t="str">
            <v>D100</v>
          </cell>
          <cell r="C1224" t="str">
            <v>SET</v>
          </cell>
          <cell r="D1224">
            <v>1</v>
          </cell>
        </row>
        <row r="1225">
          <cell r="A1225" t="str">
            <v>가스누설경보기(수신반포함)</v>
          </cell>
          <cell r="B1225" t="str">
            <v>공업용</v>
          </cell>
          <cell r="C1225" t="str">
            <v>SET</v>
          </cell>
          <cell r="D1225">
            <v>1</v>
          </cell>
        </row>
        <row r="1226">
          <cell r="A1226" t="str">
            <v>공급관기밀시험</v>
          </cell>
          <cell r="B1226" t="str">
            <v>D 50이하</v>
          </cell>
          <cell r="C1226" t="str">
            <v>구간</v>
          </cell>
          <cell r="D1226">
            <v>0.2</v>
          </cell>
        </row>
        <row r="1227">
          <cell r="A1227" t="str">
            <v>공급관기밀시험</v>
          </cell>
          <cell r="B1227" t="str">
            <v>D 65 - 100</v>
          </cell>
          <cell r="C1227" t="str">
            <v>구간</v>
          </cell>
          <cell r="D1227">
            <v>0.7</v>
          </cell>
        </row>
        <row r="1228">
          <cell r="A1228" t="str">
            <v>U 볼트/너트</v>
          </cell>
          <cell r="B1228" t="str">
            <v>D 50</v>
          </cell>
          <cell r="C1228" t="str">
            <v>EA</v>
          </cell>
          <cell r="D1228">
            <v>6</v>
          </cell>
        </row>
        <row r="1229">
          <cell r="A1229" t="str">
            <v>U 볼트/너트</v>
          </cell>
          <cell r="B1229" t="str">
            <v>D 65</v>
          </cell>
          <cell r="C1229" t="str">
            <v>EA</v>
          </cell>
          <cell r="D1229">
            <v>3</v>
          </cell>
        </row>
        <row r="1230">
          <cell r="A1230" t="str">
            <v>U 볼트/너트</v>
          </cell>
          <cell r="B1230" t="str">
            <v>D100</v>
          </cell>
          <cell r="C1230" t="str">
            <v>EA</v>
          </cell>
          <cell r="D1230">
            <v>15</v>
          </cell>
        </row>
        <row r="1231">
          <cell r="A1231" t="str">
            <v>브라켓트</v>
          </cell>
          <cell r="B1231" t="str">
            <v>D 50</v>
          </cell>
          <cell r="C1231" t="str">
            <v>EA</v>
          </cell>
          <cell r="D1231">
            <v>3</v>
          </cell>
        </row>
        <row r="1232">
          <cell r="A1232" t="str">
            <v>나사접합</v>
          </cell>
          <cell r="B1232" t="str">
            <v>D 50</v>
          </cell>
          <cell r="C1232" t="str">
            <v>개소</v>
          </cell>
          <cell r="D1232">
            <v>21</v>
          </cell>
        </row>
        <row r="1233">
          <cell r="A1233" t="str">
            <v>배관청소</v>
          </cell>
          <cell r="B1233" t="str">
            <v>D 65이하</v>
          </cell>
          <cell r="C1233" t="str">
            <v>구간</v>
          </cell>
          <cell r="D1233">
            <v>0.4</v>
          </cell>
        </row>
        <row r="1234">
          <cell r="A1234" t="str">
            <v>배관청소</v>
          </cell>
          <cell r="B1234" t="str">
            <v>D 80이상</v>
          </cell>
          <cell r="C1234" t="str">
            <v>구간</v>
          </cell>
          <cell r="D1234">
            <v>0.5</v>
          </cell>
        </row>
        <row r="1235">
          <cell r="A1235" t="str">
            <v>MASTIC TAPE</v>
          </cell>
          <cell r="B1235" t="str">
            <v>50Wx30M</v>
          </cell>
          <cell r="C1235" t="str">
            <v>R/L</v>
          </cell>
          <cell r="D1235">
            <v>1</v>
          </cell>
        </row>
        <row r="1236">
          <cell r="A1236" t="str">
            <v>P.E TAPE</v>
          </cell>
          <cell r="B1236" t="str">
            <v>50Wx30M</v>
          </cell>
          <cell r="C1236" t="str">
            <v>R/L</v>
          </cell>
          <cell r="D1236">
            <v>1</v>
          </cell>
        </row>
        <row r="1237">
          <cell r="A1237" t="str">
            <v>앵글</v>
          </cell>
          <cell r="B1237" t="str">
            <v>50x50x6t</v>
          </cell>
          <cell r="C1237" t="str">
            <v>KG</v>
          </cell>
          <cell r="D1237">
            <v>287</v>
          </cell>
        </row>
        <row r="1238">
          <cell r="A1238" t="str">
            <v>인서트플레이트</v>
          </cell>
          <cell r="B1238" t="str">
            <v>200x200x9T</v>
          </cell>
          <cell r="C1238" t="str">
            <v>개소</v>
          </cell>
          <cell r="D1238">
            <v>44</v>
          </cell>
        </row>
        <row r="1239">
          <cell r="A1239" t="str">
            <v>잡철물제작설치</v>
          </cell>
          <cell r="B1239" t="str">
            <v>간단</v>
          </cell>
          <cell r="C1239" t="str">
            <v>TON</v>
          </cell>
          <cell r="D1239">
            <v>0.27</v>
          </cell>
        </row>
        <row r="1240">
          <cell r="A1240" t="str">
            <v>앙카볼트넛트</v>
          </cell>
          <cell r="B1240" t="str">
            <v>D16mm 150L</v>
          </cell>
          <cell r="C1240" t="str">
            <v>EA</v>
          </cell>
          <cell r="D1240">
            <v>6</v>
          </cell>
        </row>
        <row r="1241">
          <cell r="A1241" t="str">
            <v>녹막이페인트칠</v>
          </cell>
          <cell r="B1241" t="str">
            <v>1회</v>
          </cell>
          <cell r="C1241" t="str">
            <v>M2</v>
          </cell>
          <cell r="D1241">
            <v>24</v>
          </cell>
        </row>
        <row r="1242">
          <cell r="A1242" t="str">
            <v>녹막이페인트칠</v>
          </cell>
          <cell r="B1242" t="str">
            <v>2회</v>
          </cell>
          <cell r="C1242" t="str">
            <v>M2</v>
          </cell>
          <cell r="D1242">
            <v>1</v>
          </cell>
        </row>
        <row r="1243">
          <cell r="A1243" t="str">
            <v>조합페인트칠</v>
          </cell>
          <cell r="B1243" t="str">
            <v>철재면2회</v>
          </cell>
          <cell r="C1243" t="str">
            <v>M2</v>
          </cell>
          <cell r="D1243">
            <v>24</v>
          </cell>
        </row>
        <row r="1244">
          <cell r="A1244" t="str">
            <v>노무비</v>
          </cell>
          <cell r="B1244" t="str">
            <v>배관공</v>
          </cell>
          <cell r="C1244" t="str">
            <v>인</v>
          </cell>
          <cell r="D1244">
            <v>31</v>
          </cell>
        </row>
        <row r="1245">
          <cell r="A1245" t="str">
            <v>노무비</v>
          </cell>
          <cell r="B1245" t="str">
            <v>보통인부</v>
          </cell>
          <cell r="C1245" t="str">
            <v>인</v>
          </cell>
          <cell r="D1245">
            <v>10</v>
          </cell>
        </row>
        <row r="1246">
          <cell r="A1246" t="str">
            <v>노무비</v>
          </cell>
          <cell r="B1246" t="str">
            <v>계장공</v>
          </cell>
          <cell r="C1246" t="str">
            <v>인</v>
          </cell>
          <cell r="D1246">
            <v>1</v>
          </cell>
        </row>
        <row r="1247">
          <cell r="A1247" t="str">
            <v>공구손료</v>
          </cell>
          <cell r="B1247" t="str">
            <v>노무비의3%</v>
          </cell>
          <cell r="C1247" t="str">
            <v>식</v>
          </cell>
          <cell r="D1247">
            <v>1</v>
          </cell>
        </row>
        <row r="1249">
          <cell r="A1249" t="str">
            <v>연도설치공사</v>
          </cell>
          <cell r="C1249" t="str">
            <v>식</v>
          </cell>
          <cell r="D1249">
            <v>1</v>
          </cell>
        </row>
        <row r="1250">
          <cell r="A1250" t="str">
            <v>연도설치공사</v>
          </cell>
          <cell r="C1250" t="str">
            <v>식</v>
          </cell>
          <cell r="D1250">
            <v>1</v>
          </cell>
        </row>
        <row r="1252">
          <cell r="A1252" t="str">
            <v>연도설치공사</v>
          </cell>
          <cell r="C1252" t="str">
            <v>식</v>
          </cell>
          <cell r="D1252">
            <v>1</v>
          </cell>
        </row>
        <row r="1253">
          <cell r="A1253" t="str">
            <v>1.BOILER BREECHING</v>
          </cell>
          <cell r="B1253" t="str">
            <v>CERA/ALCOAT</v>
          </cell>
          <cell r="D1253">
            <v>0</v>
          </cell>
        </row>
        <row r="1254">
          <cell r="A1254" t="str">
            <v>977 M/M LENGTH</v>
          </cell>
          <cell r="B1254" t="str">
            <v>28CE-977</v>
          </cell>
          <cell r="C1254" t="str">
            <v>PCS</v>
          </cell>
          <cell r="D1254">
            <v>14</v>
          </cell>
        </row>
        <row r="1255">
          <cell r="A1255" t="str">
            <v>CLAMP SUPPORT ASS'Y</v>
          </cell>
          <cell r="B1255" t="str">
            <v>28CE-CA</v>
          </cell>
          <cell r="C1255" t="str">
            <v>PCS</v>
          </cell>
          <cell r="D1255">
            <v>4</v>
          </cell>
        </row>
        <row r="1256">
          <cell r="A1256" t="str">
            <v>45 LATERAL TEE</v>
          </cell>
          <cell r="B1256" t="str">
            <v>28CE-14/JL</v>
          </cell>
          <cell r="C1256" t="str">
            <v>PC</v>
          </cell>
          <cell r="D1256">
            <v>1</v>
          </cell>
        </row>
        <row r="1257">
          <cell r="A1257" t="str">
            <v>45 LATERAL TEE</v>
          </cell>
          <cell r="B1257" t="str">
            <v>28CE-12/JL</v>
          </cell>
          <cell r="C1257" t="str">
            <v>PC</v>
          </cell>
          <cell r="D1257">
            <v>1</v>
          </cell>
        </row>
        <row r="1258">
          <cell r="A1258" t="str">
            <v>STEP INCREASER</v>
          </cell>
          <cell r="B1258" t="str">
            <v>28CE-20/OS</v>
          </cell>
          <cell r="C1258" t="str">
            <v>PC</v>
          </cell>
          <cell r="D1258">
            <v>1</v>
          </cell>
        </row>
        <row r="1259">
          <cell r="A1259" t="str">
            <v>488 M/M ADJUSTABLE</v>
          </cell>
          <cell r="B1259" t="str">
            <v>28CE-AG/488</v>
          </cell>
          <cell r="C1259" t="str">
            <v>PCS</v>
          </cell>
          <cell r="D1259">
            <v>2</v>
          </cell>
        </row>
        <row r="1260">
          <cell r="A1260" t="str">
            <v>488 M/M ADJUSTABLE</v>
          </cell>
          <cell r="B1260" t="str">
            <v>24CE-AG/488</v>
          </cell>
          <cell r="C1260" t="str">
            <v>PC</v>
          </cell>
          <cell r="D1260">
            <v>1</v>
          </cell>
        </row>
        <row r="1261">
          <cell r="A1261" t="str">
            <v>CLAMP SUPPORT ASS'Y</v>
          </cell>
          <cell r="B1261" t="str">
            <v>24CE-CA</v>
          </cell>
          <cell r="C1261" t="str">
            <v>PC</v>
          </cell>
          <cell r="D1261">
            <v>1</v>
          </cell>
        </row>
        <row r="1262">
          <cell r="A1262" t="str">
            <v>977 M/M LENGTH</v>
          </cell>
          <cell r="B1262" t="str">
            <v>24CE-977</v>
          </cell>
          <cell r="C1262" t="str">
            <v>PCS</v>
          </cell>
          <cell r="D1262">
            <v>3</v>
          </cell>
        </row>
        <row r="1263">
          <cell r="A1263" t="str">
            <v>45 LATERAL TEE</v>
          </cell>
          <cell r="B1263" t="str">
            <v>24CE-20/JL</v>
          </cell>
          <cell r="C1263" t="str">
            <v>PC</v>
          </cell>
          <cell r="D1263">
            <v>1</v>
          </cell>
        </row>
        <row r="1264">
          <cell r="A1264" t="str">
            <v>STEP INCREASER</v>
          </cell>
          <cell r="B1264" t="str">
            <v>24CE-14/OS</v>
          </cell>
          <cell r="C1264" t="str">
            <v>PC</v>
          </cell>
          <cell r="D1264">
            <v>1</v>
          </cell>
        </row>
        <row r="1265">
          <cell r="A1265" t="str">
            <v>45 FIXED ELBOW</v>
          </cell>
          <cell r="B1265" t="str">
            <v>20CE-EL/45</v>
          </cell>
          <cell r="C1265" t="str">
            <v>PCS</v>
          </cell>
          <cell r="D1265">
            <v>2</v>
          </cell>
        </row>
        <row r="1266">
          <cell r="A1266" t="str">
            <v>488 M/M ADJUSTABLE</v>
          </cell>
          <cell r="B1266" t="str">
            <v>20CE-AG/488</v>
          </cell>
          <cell r="C1266" t="str">
            <v>PCS</v>
          </cell>
          <cell r="D1266">
            <v>2</v>
          </cell>
        </row>
        <row r="1267">
          <cell r="A1267" t="str">
            <v>977 M/M LENGTH</v>
          </cell>
          <cell r="B1267" t="str">
            <v>20CE-977</v>
          </cell>
          <cell r="C1267" t="str">
            <v>PCS</v>
          </cell>
          <cell r="D1267">
            <v>11</v>
          </cell>
        </row>
        <row r="1268">
          <cell r="A1268" t="str">
            <v>CLAMP SUPPORT ASS'Y</v>
          </cell>
          <cell r="B1268" t="str">
            <v>20CE-CA</v>
          </cell>
          <cell r="C1268" t="str">
            <v>PCS</v>
          </cell>
          <cell r="D1268">
            <v>3</v>
          </cell>
        </row>
        <row r="1269">
          <cell r="A1269" t="str">
            <v>45 LATERAL TEE</v>
          </cell>
          <cell r="B1269" t="str">
            <v>20CE-20/JL</v>
          </cell>
          <cell r="C1269" t="str">
            <v>PC</v>
          </cell>
          <cell r="D1269">
            <v>1</v>
          </cell>
        </row>
        <row r="1270">
          <cell r="A1270" t="str">
            <v>DRAIN TEE CAP</v>
          </cell>
          <cell r="B1270" t="str">
            <v>20CE-20/TC</v>
          </cell>
          <cell r="C1270" t="str">
            <v>PC</v>
          </cell>
          <cell r="D1270">
            <v>1</v>
          </cell>
        </row>
        <row r="1271">
          <cell r="A1271" t="str">
            <v>477 M/M LENGTH</v>
          </cell>
          <cell r="B1271" t="str">
            <v>20CE-477</v>
          </cell>
          <cell r="C1271" t="str">
            <v>PC</v>
          </cell>
          <cell r="D1271">
            <v>1</v>
          </cell>
        </row>
        <row r="1272">
          <cell r="A1272" t="str">
            <v>THEREMOMETOR</v>
          </cell>
          <cell r="B1272" t="str">
            <v>20CE-TM 477</v>
          </cell>
          <cell r="C1272" t="str">
            <v>PC</v>
          </cell>
          <cell r="D1272">
            <v>1</v>
          </cell>
        </row>
        <row r="1273">
          <cell r="A1273" t="str">
            <v>THEREMOMETOR</v>
          </cell>
          <cell r="B1273" t="str">
            <v>20CE-DV</v>
          </cell>
          <cell r="C1273" t="str">
            <v>PC</v>
          </cell>
          <cell r="D1273">
            <v>1</v>
          </cell>
        </row>
        <row r="1274">
          <cell r="A1274" t="str">
            <v>FLANGE ADAPTER</v>
          </cell>
          <cell r="B1274" t="str">
            <v>20CE-FD</v>
          </cell>
          <cell r="C1274" t="str">
            <v>PC</v>
          </cell>
          <cell r="D1274">
            <v>1</v>
          </cell>
        </row>
        <row r="1275">
          <cell r="A1275" t="str">
            <v>CLAMP FLANGE</v>
          </cell>
          <cell r="B1275" t="str">
            <v>20CE-CF</v>
          </cell>
          <cell r="C1275" t="str">
            <v>PCS</v>
          </cell>
          <cell r="D1275">
            <v>2</v>
          </cell>
        </row>
        <row r="1276">
          <cell r="A1276" t="str">
            <v>45 FIXED ELBOW</v>
          </cell>
          <cell r="B1276" t="str">
            <v>14CE-EL 45</v>
          </cell>
          <cell r="C1276" t="str">
            <v>PCS</v>
          </cell>
          <cell r="D1276">
            <v>5</v>
          </cell>
        </row>
        <row r="1277">
          <cell r="A1277" t="str">
            <v>488 M/M ADJUSTABLE</v>
          </cell>
          <cell r="B1277" t="str">
            <v>14CE-AG 488</v>
          </cell>
          <cell r="C1277" t="str">
            <v>PCS</v>
          </cell>
          <cell r="D1277">
            <v>5</v>
          </cell>
        </row>
        <row r="1278">
          <cell r="A1278" t="str">
            <v>CLAMP SUPPORT ASS'Y</v>
          </cell>
          <cell r="B1278" t="str">
            <v>14CE-CA</v>
          </cell>
          <cell r="C1278" t="str">
            <v>PCS</v>
          </cell>
          <cell r="D1278">
            <v>8</v>
          </cell>
        </row>
        <row r="1279">
          <cell r="A1279" t="str">
            <v>977 M/M LENGTH</v>
          </cell>
          <cell r="B1279" t="str">
            <v>14CE-977</v>
          </cell>
          <cell r="C1279" t="str">
            <v>PCS</v>
          </cell>
          <cell r="D1279">
            <v>26</v>
          </cell>
        </row>
        <row r="1280">
          <cell r="A1280" t="str">
            <v>45 LATERAL TEE</v>
          </cell>
          <cell r="B1280" t="str">
            <v>14CE-14/JL</v>
          </cell>
          <cell r="C1280" t="str">
            <v>PCS</v>
          </cell>
          <cell r="D1280">
            <v>2</v>
          </cell>
        </row>
        <row r="1281">
          <cell r="A1281" t="str">
            <v>DRAIN TEE CAP</v>
          </cell>
          <cell r="B1281" t="str">
            <v>14CE-TC</v>
          </cell>
          <cell r="C1281" t="str">
            <v>PCS</v>
          </cell>
          <cell r="D1281">
            <v>2</v>
          </cell>
        </row>
        <row r="1282">
          <cell r="A1282" t="str">
            <v>477 M/M LENGTH</v>
          </cell>
          <cell r="B1282" t="str">
            <v>14CE-477</v>
          </cell>
          <cell r="C1282" t="str">
            <v>PCS</v>
          </cell>
          <cell r="D1282">
            <v>3</v>
          </cell>
        </row>
        <row r="1283">
          <cell r="A1283" t="str">
            <v>THEREMOMETOR</v>
          </cell>
          <cell r="B1283" t="str">
            <v>14CE-TM 477</v>
          </cell>
          <cell r="C1283" t="str">
            <v>PCS</v>
          </cell>
          <cell r="D1283">
            <v>2</v>
          </cell>
        </row>
        <row r="1284">
          <cell r="A1284" t="str">
            <v>DAMPER VALVE</v>
          </cell>
          <cell r="B1284" t="str">
            <v>14CE-DV</v>
          </cell>
          <cell r="C1284" t="str">
            <v>PCS</v>
          </cell>
          <cell r="D1284">
            <v>2</v>
          </cell>
        </row>
        <row r="1285">
          <cell r="A1285" t="str">
            <v>FLANGE ADAPTER</v>
          </cell>
          <cell r="B1285" t="str">
            <v>14CE-FD</v>
          </cell>
          <cell r="C1285" t="str">
            <v>PCS</v>
          </cell>
          <cell r="D1285">
            <v>2</v>
          </cell>
        </row>
        <row r="1286">
          <cell r="A1286" t="str">
            <v>CLAMP FLANGE</v>
          </cell>
          <cell r="B1286" t="str">
            <v>14CE-CF</v>
          </cell>
          <cell r="C1286" t="str">
            <v>PCS</v>
          </cell>
          <cell r="D1286">
            <v>4</v>
          </cell>
        </row>
        <row r="1287">
          <cell r="A1287" t="str">
            <v>SEALANT</v>
          </cell>
          <cell r="B1287" t="str">
            <v>HIGH TEMP</v>
          </cell>
          <cell r="C1287" t="str">
            <v>TUB</v>
          </cell>
          <cell r="D1287">
            <v>40</v>
          </cell>
        </row>
        <row r="1288">
          <cell r="A1288" t="str">
            <v>2.BOILER STACK</v>
          </cell>
          <cell r="B1288" t="str">
            <v>CERA ALCOAT</v>
          </cell>
          <cell r="D1288">
            <v>0</v>
          </cell>
        </row>
        <row r="1289">
          <cell r="A1289" t="str">
            <v>STACK CAP</v>
          </cell>
          <cell r="B1289" t="str">
            <v>28CE-SK</v>
          </cell>
          <cell r="C1289" t="str">
            <v>PC</v>
          </cell>
          <cell r="D1289">
            <v>1</v>
          </cell>
        </row>
        <row r="1290">
          <cell r="A1290" t="str">
            <v>477 CHECK HOLE</v>
          </cell>
          <cell r="B1290" t="str">
            <v>28CE-CH 477</v>
          </cell>
          <cell r="C1290" t="str">
            <v>PC</v>
          </cell>
          <cell r="D1290">
            <v>1</v>
          </cell>
        </row>
        <row r="1291">
          <cell r="A1291" t="str">
            <v>STORM COLLAR</v>
          </cell>
          <cell r="B1291" t="str">
            <v>28CE-SC</v>
          </cell>
          <cell r="C1291" t="str">
            <v>PC</v>
          </cell>
          <cell r="D1291">
            <v>1</v>
          </cell>
        </row>
        <row r="1292">
          <cell r="A1292" t="str">
            <v>FULL ANGLE RING</v>
          </cell>
          <cell r="B1292" t="str">
            <v>28CE-FR</v>
          </cell>
          <cell r="C1292" t="str">
            <v>PCS</v>
          </cell>
          <cell r="D1292">
            <v>2</v>
          </cell>
        </row>
        <row r="1293">
          <cell r="A1293" t="str">
            <v>INSULATED VALVE</v>
          </cell>
          <cell r="B1293" t="str">
            <v>28CE-IV</v>
          </cell>
          <cell r="C1293" t="str">
            <v>PCS</v>
          </cell>
          <cell r="D1293">
            <v>2</v>
          </cell>
        </row>
        <row r="1294">
          <cell r="A1294" t="str">
            <v>PLATE SUPPORT ASS'Y</v>
          </cell>
          <cell r="B1294" t="str">
            <v>28CE-PA</v>
          </cell>
          <cell r="C1294" t="str">
            <v>PC</v>
          </cell>
          <cell r="D1294">
            <v>2</v>
          </cell>
        </row>
        <row r="1295">
          <cell r="A1295" t="str">
            <v>488 M/M ADJUSTABLE</v>
          </cell>
          <cell r="B1295" t="str">
            <v>28CE-AG/488</v>
          </cell>
          <cell r="C1295" t="str">
            <v>PC</v>
          </cell>
          <cell r="D1295">
            <v>1</v>
          </cell>
        </row>
        <row r="1296">
          <cell r="A1296" t="str">
            <v>977 M/M LENGTH</v>
          </cell>
          <cell r="B1296" t="str">
            <v>28CE-977</v>
          </cell>
          <cell r="C1296" t="str">
            <v>PCS</v>
          </cell>
          <cell r="D1296">
            <v>17</v>
          </cell>
        </row>
        <row r="1297">
          <cell r="A1297" t="str">
            <v>45 LATERAL TEE</v>
          </cell>
          <cell r="B1297" t="str">
            <v>28CE-28 JL</v>
          </cell>
          <cell r="C1297" t="str">
            <v>PC</v>
          </cell>
          <cell r="D1297">
            <v>1</v>
          </cell>
        </row>
        <row r="1298">
          <cell r="A1298" t="str">
            <v>477 M/M LENGTH</v>
          </cell>
          <cell r="B1298" t="str">
            <v>28CE-477</v>
          </cell>
          <cell r="C1298" t="str">
            <v>PCS</v>
          </cell>
          <cell r="D1298">
            <v>3</v>
          </cell>
        </row>
        <row r="1299">
          <cell r="A1299" t="str">
            <v>DRAIN TEE CAP</v>
          </cell>
          <cell r="B1299" t="str">
            <v>28CE-TC</v>
          </cell>
          <cell r="C1299" t="str">
            <v>PC</v>
          </cell>
          <cell r="D1299">
            <v>1</v>
          </cell>
        </row>
        <row r="1300">
          <cell r="A1300" t="str">
            <v>WALL GUIDE ASS'Y</v>
          </cell>
          <cell r="B1300" t="str">
            <v>28CE-WG</v>
          </cell>
          <cell r="C1300" t="str">
            <v>PC</v>
          </cell>
          <cell r="D1300">
            <v>1</v>
          </cell>
        </row>
        <row r="1301">
          <cell r="A1301" t="str">
            <v>SEALANT</v>
          </cell>
          <cell r="B1301" t="str">
            <v>HIGH TEMP</v>
          </cell>
          <cell r="C1301" t="str">
            <v>TUB</v>
          </cell>
          <cell r="D1301">
            <v>12</v>
          </cell>
        </row>
        <row r="1302">
          <cell r="A1302" t="str">
            <v>3. ENGINE BREECHING</v>
          </cell>
          <cell r="D1302">
            <v>0</v>
          </cell>
        </row>
        <row r="1303">
          <cell r="A1303" t="str">
            <v>45 LATERAL TEE</v>
          </cell>
          <cell r="B1303" t="str">
            <v>12CE-12 JL</v>
          </cell>
          <cell r="C1303" t="str">
            <v>PC</v>
          </cell>
          <cell r="D1303">
            <v>1</v>
          </cell>
        </row>
        <row r="1304">
          <cell r="A1304" t="str">
            <v>DRAIN TEE CAP</v>
          </cell>
          <cell r="B1304" t="str">
            <v>12CE-TC</v>
          </cell>
          <cell r="C1304" t="str">
            <v>PC</v>
          </cell>
          <cell r="D1304">
            <v>1</v>
          </cell>
        </row>
        <row r="1305">
          <cell r="A1305" t="str">
            <v>45 FIXED ELBOW</v>
          </cell>
          <cell r="B1305" t="str">
            <v>12CE-EL 45</v>
          </cell>
          <cell r="C1305" t="str">
            <v>PCS</v>
          </cell>
          <cell r="D1305">
            <v>2</v>
          </cell>
        </row>
        <row r="1306">
          <cell r="A1306" t="str">
            <v>BELLOWS JOINT</v>
          </cell>
          <cell r="B1306" t="str">
            <v>12CE-BJ</v>
          </cell>
          <cell r="C1306" t="str">
            <v>PCS</v>
          </cell>
          <cell r="D1306">
            <v>3</v>
          </cell>
        </row>
        <row r="1307">
          <cell r="A1307" t="str">
            <v>CLAMP SUPPORT ASS'Y</v>
          </cell>
          <cell r="B1307" t="str">
            <v>12CE-CA</v>
          </cell>
          <cell r="C1307" t="str">
            <v>PCS</v>
          </cell>
          <cell r="D1307">
            <v>11</v>
          </cell>
        </row>
        <row r="1308">
          <cell r="A1308" t="str">
            <v>977 M/M LENGTH</v>
          </cell>
          <cell r="B1308" t="str">
            <v>12CE-977</v>
          </cell>
          <cell r="C1308" t="str">
            <v>PCS</v>
          </cell>
          <cell r="D1308">
            <v>36</v>
          </cell>
        </row>
        <row r="1309">
          <cell r="A1309" t="str">
            <v>CLAMP FLANGE</v>
          </cell>
          <cell r="B1309" t="str">
            <v>12CE-CF</v>
          </cell>
          <cell r="C1309" t="str">
            <v>PCS</v>
          </cell>
          <cell r="D1309">
            <v>2</v>
          </cell>
        </row>
        <row r="1310">
          <cell r="A1310" t="str">
            <v>SEALANT</v>
          </cell>
          <cell r="B1310" t="str">
            <v>HIGH TEMP</v>
          </cell>
          <cell r="C1310" t="str">
            <v>TUB</v>
          </cell>
          <cell r="D1310">
            <v>19</v>
          </cell>
        </row>
        <row r="1311">
          <cell r="A1311" t="str">
            <v>4.INSTALLATION</v>
          </cell>
          <cell r="C1311" t="str">
            <v>식</v>
          </cell>
          <cell r="D1311">
            <v>1</v>
          </cell>
        </row>
        <row r="1313">
          <cell r="A1313" t="str">
            <v>자동제어설치공사</v>
          </cell>
          <cell r="C1313" t="str">
            <v>식</v>
          </cell>
          <cell r="D1313">
            <v>1</v>
          </cell>
        </row>
        <row r="1314">
          <cell r="A1314" t="str">
            <v>자동제어설치공사</v>
          </cell>
          <cell r="C1314" t="str">
            <v>식</v>
          </cell>
          <cell r="D1314">
            <v>1</v>
          </cell>
        </row>
        <row r="1316">
          <cell r="A1316" t="str">
            <v>자동제어설치공사</v>
          </cell>
          <cell r="C1316" t="str">
            <v>식</v>
          </cell>
          <cell r="D1316">
            <v>1</v>
          </cell>
        </row>
        <row r="1317">
          <cell r="A1317" t="str">
            <v>닥트용온도검출기</v>
          </cell>
          <cell r="B1317" t="str">
            <v>-30 ~ 120'C</v>
          </cell>
          <cell r="C1317" t="str">
            <v>EA</v>
          </cell>
          <cell r="D1317">
            <v>24</v>
          </cell>
        </row>
        <row r="1318">
          <cell r="A1318" t="str">
            <v>배관용온도검출기</v>
          </cell>
          <cell r="B1318" t="str">
            <v>-30 ~ 120'C</v>
          </cell>
          <cell r="C1318" t="str">
            <v>EA</v>
          </cell>
          <cell r="D1318">
            <v>16</v>
          </cell>
        </row>
        <row r="1319">
          <cell r="A1319" t="str">
            <v>외기용온습도검출기</v>
          </cell>
          <cell r="B1319" t="str">
            <v>-30 ~ 60'C</v>
          </cell>
          <cell r="C1319" t="str">
            <v>EA</v>
          </cell>
          <cell r="D1319">
            <v>1</v>
          </cell>
        </row>
        <row r="1320">
          <cell r="A1320" t="str">
            <v>배관용온도조절기(2위치식)</v>
          </cell>
          <cell r="B1320" t="str">
            <v>15 ~ 75'C</v>
          </cell>
          <cell r="C1320" t="str">
            <v>EA</v>
          </cell>
          <cell r="D1320">
            <v>2</v>
          </cell>
        </row>
        <row r="1321">
          <cell r="A1321" t="str">
            <v>닥트용습도조절기</v>
          </cell>
          <cell r="B1321" t="str">
            <v>10 ~ 90%RH</v>
          </cell>
          <cell r="C1321" t="str">
            <v>EA</v>
          </cell>
          <cell r="D1321">
            <v>11</v>
          </cell>
        </row>
        <row r="1322">
          <cell r="A1322" t="str">
            <v>비례식댐퍼조작기</v>
          </cell>
          <cell r="B1322" t="str">
            <v>24VAC 16NM</v>
          </cell>
          <cell r="C1322" t="str">
            <v>EA</v>
          </cell>
          <cell r="D1322">
            <v>18</v>
          </cell>
        </row>
        <row r="1323">
          <cell r="A1323" t="str">
            <v>비례식댐퍼조작기</v>
          </cell>
          <cell r="B1323" t="str">
            <v>24VAC 24NM</v>
          </cell>
          <cell r="C1323" t="str">
            <v>EA</v>
          </cell>
          <cell r="D1323">
            <v>6</v>
          </cell>
        </row>
        <row r="1324">
          <cell r="A1324" t="str">
            <v>공기차압스위치</v>
          </cell>
          <cell r="B1324" t="str">
            <v>1-10 MBAR</v>
          </cell>
          <cell r="C1324" t="str">
            <v>EA</v>
          </cell>
          <cell r="D1324">
            <v>7</v>
          </cell>
        </row>
        <row r="1325">
          <cell r="A1325" t="str">
            <v>이온화연감지기</v>
          </cell>
          <cell r="B1325" t="str">
            <v>24VDC/AC</v>
          </cell>
          <cell r="C1325" t="str">
            <v>EA</v>
          </cell>
          <cell r="D1325">
            <v>8</v>
          </cell>
        </row>
        <row r="1326">
          <cell r="A1326" t="str">
            <v>물용차압발신기</v>
          </cell>
          <cell r="B1326" t="str">
            <v>4 ~ 20MA DC</v>
          </cell>
          <cell r="C1326" t="str">
            <v>EA</v>
          </cell>
          <cell r="D1326">
            <v>1</v>
          </cell>
        </row>
        <row r="1327">
          <cell r="A1327" t="str">
            <v>2방제어밸브, 플랜지접속형</v>
          </cell>
          <cell r="B1327" t="str">
            <v>4"</v>
          </cell>
          <cell r="C1327" t="str">
            <v>EA</v>
          </cell>
          <cell r="D1327">
            <v>2</v>
          </cell>
        </row>
        <row r="1328">
          <cell r="A1328" t="str">
            <v>2방제어밸브, 플랜지접속형</v>
          </cell>
          <cell r="B1328" t="str">
            <v>3"</v>
          </cell>
          <cell r="C1328" t="str">
            <v>EA</v>
          </cell>
          <cell r="D1328">
            <v>1</v>
          </cell>
        </row>
        <row r="1329">
          <cell r="A1329" t="str">
            <v>2방제어밸브, 플랜지접속형</v>
          </cell>
          <cell r="B1329" t="str">
            <v>2 1/2"</v>
          </cell>
          <cell r="C1329" t="str">
            <v>EA</v>
          </cell>
          <cell r="D1329">
            <v>2</v>
          </cell>
        </row>
        <row r="1330">
          <cell r="A1330" t="str">
            <v>2방제어밸브, 플랜지접속형</v>
          </cell>
          <cell r="B1330" t="str">
            <v>2"</v>
          </cell>
          <cell r="C1330" t="str">
            <v>EA</v>
          </cell>
          <cell r="D1330">
            <v>1</v>
          </cell>
        </row>
        <row r="1331">
          <cell r="A1331" t="str">
            <v>2방제어밸브, 플랜지접속형</v>
          </cell>
          <cell r="B1331" t="str">
            <v>1 1/2"</v>
          </cell>
          <cell r="C1331" t="str">
            <v>EA</v>
          </cell>
          <cell r="D1331">
            <v>1</v>
          </cell>
        </row>
        <row r="1332">
          <cell r="A1332" t="str">
            <v>2방제어밸브, 플랜지접속형</v>
          </cell>
          <cell r="B1332" t="str">
            <v>1 1/4"</v>
          </cell>
          <cell r="C1332" t="str">
            <v>EA</v>
          </cell>
          <cell r="D1332">
            <v>2</v>
          </cell>
        </row>
        <row r="1333">
          <cell r="A1333" t="str">
            <v>2방제어밸브, 플랜지접속형</v>
          </cell>
          <cell r="B1333" t="str">
            <v>1"</v>
          </cell>
          <cell r="C1333" t="str">
            <v>EA</v>
          </cell>
          <cell r="D1333">
            <v>1</v>
          </cell>
        </row>
        <row r="1334">
          <cell r="A1334" t="str">
            <v>2방제어밸브, 나사접속형</v>
          </cell>
          <cell r="B1334" t="str">
            <v>1 1/2"</v>
          </cell>
          <cell r="C1334" t="str">
            <v>EA</v>
          </cell>
          <cell r="D1334">
            <v>1</v>
          </cell>
        </row>
        <row r="1335">
          <cell r="A1335" t="str">
            <v>2방제어밸브, 나사접속형</v>
          </cell>
          <cell r="B1335" t="str">
            <v>1 1/4"</v>
          </cell>
          <cell r="C1335" t="str">
            <v>EA</v>
          </cell>
          <cell r="D1335">
            <v>1</v>
          </cell>
        </row>
        <row r="1336">
          <cell r="A1336" t="str">
            <v>2방 솔레노이드밸브 (증기용)</v>
          </cell>
          <cell r="B1336" t="str">
            <v>3/4"</v>
          </cell>
          <cell r="C1336" t="str">
            <v>EA</v>
          </cell>
          <cell r="D1336">
            <v>3</v>
          </cell>
        </row>
        <row r="1337">
          <cell r="A1337" t="str">
            <v>2방 솔레노이드밸브 (물용)</v>
          </cell>
          <cell r="B1337" t="str">
            <v>1 1/2"</v>
          </cell>
          <cell r="C1337" t="str">
            <v>EA</v>
          </cell>
          <cell r="D1337">
            <v>1</v>
          </cell>
        </row>
        <row r="1338">
          <cell r="A1338" t="str">
            <v>차압조절밸브</v>
          </cell>
          <cell r="B1338" t="str">
            <v>5"</v>
          </cell>
          <cell r="C1338" t="str">
            <v>EA</v>
          </cell>
          <cell r="D1338">
            <v>1</v>
          </cell>
        </row>
        <row r="1339">
          <cell r="A1339" t="str">
            <v>2방수위조절밸브</v>
          </cell>
          <cell r="B1339" t="str">
            <v>4"</v>
          </cell>
          <cell r="C1339" t="str">
            <v>EA</v>
          </cell>
          <cell r="D1339">
            <v>1</v>
          </cell>
        </row>
        <row r="1340">
          <cell r="A1340" t="str">
            <v>직접디지탈제어기</v>
          </cell>
          <cell r="B1340" t="str">
            <v>DDC-01</v>
          </cell>
          <cell r="C1340" t="str">
            <v>SET</v>
          </cell>
          <cell r="D1340">
            <v>1</v>
          </cell>
        </row>
        <row r="1341">
          <cell r="A1341" t="str">
            <v>직접디지탈제어기</v>
          </cell>
          <cell r="B1341" t="str">
            <v>DDC-02</v>
          </cell>
          <cell r="C1341" t="str">
            <v>SET</v>
          </cell>
          <cell r="D1341">
            <v>1</v>
          </cell>
        </row>
        <row r="1342">
          <cell r="A1342" t="str">
            <v>직접디지탈제어기</v>
          </cell>
          <cell r="B1342" t="str">
            <v>DDC-03</v>
          </cell>
          <cell r="C1342" t="str">
            <v>SET</v>
          </cell>
          <cell r="D1342">
            <v>1</v>
          </cell>
        </row>
        <row r="1343">
          <cell r="A1343" t="str">
            <v>직접디지탈제어기</v>
          </cell>
          <cell r="B1343" t="str">
            <v>DDC-04</v>
          </cell>
          <cell r="C1343" t="str">
            <v>SET</v>
          </cell>
          <cell r="D1343">
            <v>1</v>
          </cell>
        </row>
        <row r="1344">
          <cell r="A1344" t="str">
            <v>직접디지탈제어기</v>
          </cell>
          <cell r="B1344" t="str">
            <v>DDC-05</v>
          </cell>
          <cell r="C1344" t="str">
            <v>SET</v>
          </cell>
          <cell r="D1344">
            <v>1</v>
          </cell>
        </row>
        <row r="1345">
          <cell r="A1345" t="str">
            <v>직접디지탈제어기</v>
          </cell>
          <cell r="B1345" t="str">
            <v>DDC-06</v>
          </cell>
          <cell r="C1345" t="str">
            <v>SET</v>
          </cell>
          <cell r="D1345">
            <v>1</v>
          </cell>
        </row>
        <row r="1346">
          <cell r="A1346" t="str">
            <v>직접디지탈제어기</v>
          </cell>
          <cell r="B1346" t="str">
            <v>DDC-07</v>
          </cell>
          <cell r="C1346" t="str">
            <v>SET</v>
          </cell>
          <cell r="D1346">
            <v>1</v>
          </cell>
        </row>
        <row r="1347">
          <cell r="A1347" t="str">
            <v>직접디지탈제어기</v>
          </cell>
          <cell r="B1347" t="str">
            <v>DDC-08</v>
          </cell>
          <cell r="C1347" t="str">
            <v>SET</v>
          </cell>
          <cell r="D1347">
            <v>1</v>
          </cell>
        </row>
        <row r="1348">
          <cell r="A1348" t="str">
            <v>직접디지탈제어기</v>
          </cell>
          <cell r="B1348" t="str">
            <v>DDC-09</v>
          </cell>
          <cell r="C1348" t="str">
            <v>SET</v>
          </cell>
          <cell r="D1348">
            <v>1</v>
          </cell>
        </row>
        <row r="1349">
          <cell r="A1349" t="str">
            <v>SMART CENTRAL 중앙관제장치</v>
          </cell>
          <cell r="C1349" t="str">
            <v>식</v>
          </cell>
          <cell r="D1349">
            <v>1</v>
          </cell>
        </row>
        <row r="1350">
          <cell r="A1350" t="str">
            <v>전선관</v>
          </cell>
          <cell r="B1350" t="str">
            <v>36C</v>
          </cell>
          <cell r="C1350" t="str">
            <v>M</v>
          </cell>
          <cell r="D1350">
            <v>417</v>
          </cell>
        </row>
        <row r="1351">
          <cell r="A1351" t="str">
            <v>전선관</v>
          </cell>
          <cell r="B1351" t="str">
            <v>28C</v>
          </cell>
          <cell r="C1351" t="str">
            <v>M</v>
          </cell>
          <cell r="D1351">
            <v>268</v>
          </cell>
        </row>
        <row r="1352">
          <cell r="A1352" t="str">
            <v>전선관</v>
          </cell>
          <cell r="B1352" t="str">
            <v>22C</v>
          </cell>
          <cell r="C1352" t="str">
            <v>M</v>
          </cell>
          <cell r="D1352">
            <v>886</v>
          </cell>
        </row>
        <row r="1353">
          <cell r="A1353" t="str">
            <v>전선관</v>
          </cell>
          <cell r="B1353" t="str">
            <v>16C</v>
          </cell>
          <cell r="C1353" t="str">
            <v>M</v>
          </cell>
          <cell r="D1353">
            <v>2213</v>
          </cell>
        </row>
        <row r="1354">
          <cell r="A1354" t="str">
            <v>전선관부속</v>
          </cell>
          <cell r="B1354" t="str">
            <v>10 %</v>
          </cell>
          <cell r="C1354" t="str">
            <v>식</v>
          </cell>
          <cell r="D1354">
            <v>1</v>
          </cell>
        </row>
        <row r="1355">
          <cell r="A1355" t="str">
            <v>실드부제어케이블</v>
          </cell>
          <cell r="B1355" t="str">
            <v>CVVS 2.0x2C</v>
          </cell>
          <cell r="C1355" t="str">
            <v>M</v>
          </cell>
          <cell r="D1355">
            <v>91</v>
          </cell>
        </row>
        <row r="1356">
          <cell r="A1356" t="str">
            <v>마이크로폰케이블</v>
          </cell>
          <cell r="B1356" t="str">
            <v>MVVS 0.9x2C</v>
          </cell>
          <cell r="C1356" t="str">
            <v>M</v>
          </cell>
          <cell r="D1356">
            <v>585</v>
          </cell>
        </row>
        <row r="1357">
          <cell r="A1357" t="str">
            <v>트위스트케이블</v>
          </cell>
          <cell r="B1357" t="str">
            <v>TIV 1.0x3C</v>
          </cell>
          <cell r="C1357" t="str">
            <v>M</v>
          </cell>
          <cell r="D1357">
            <v>1414</v>
          </cell>
        </row>
        <row r="1358">
          <cell r="A1358" t="str">
            <v>트위스트케이블</v>
          </cell>
          <cell r="B1358" t="str">
            <v>TIV 1.0x2C</v>
          </cell>
          <cell r="C1358" t="str">
            <v>M</v>
          </cell>
          <cell r="D1358">
            <v>3518</v>
          </cell>
        </row>
        <row r="1359">
          <cell r="A1359" t="str">
            <v>전선</v>
          </cell>
          <cell r="B1359" t="str">
            <v>HIV 5.5</v>
          </cell>
          <cell r="C1359" t="str">
            <v>M</v>
          </cell>
          <cell r="D1359">
            <v>1837</v>
          </cell>
        </row>
        <row r="1360">
          <cell r="A1360" t="str">
            <v>전선</v>
          </cell>
          <cell r="B1360" t="str">
            <v>HIV 2.0</v>
          </cell>
          <cell r="C1360" t="str">
            <v>M</v>
          </cell>
          <cell r="D1360">
            <v>6517</v>
          </cell>
        </row>
        <row r="1361">
          <cell r="A1361" t="str">
            <v>노말밴드</v>
          </cell>
          <cell r="B1361" t="str">
            <v>36C</v>
          </cell>
          <cell r="C1361" t="str">
            <v>EA</v>
          </cell>
          <cell r="D1361">
            <v>85</v>
          </cell>
        </row>
        <row r="1362">
          <cell r="A1362" t="str">
            <v>노말밴드</v>
          </cell>
          <cell r="B1362" t="str">
            <v>28C</v>
          </cell>
          <cell r="C1362" t="str">
            <v>EA</v>
          </cell>
          <cell r="D1362">
            <v>64</v>
          </cell>
        </row>
        <row r="1363">
          <cell r="A1363" t="str">
            <v>후렉시블관</v>
          </cell>
          <cell r="B1363" t="str">
            <v>22C</v>
          </cell>
          <cell r="C1363" t="str">
            <v>M</v>
          </cell>
          <cell r="D1363">
            <v>11</v>
          </cell>
        </row>
        <row r="1364">
          <cell r="A1364" t="str">
            <v>후렉시블관</v>
          </cell>
          <cell r="B1364" t="str">
            <v>16C</v>
          </cell>
          <cell r="C1364" t="str">
            <v>M</v>
          </cell>
          <cell r="D1364">
            <v>131</v>
          </cell>
        </row>
        <row r="1365">
          <cell r="A1365" t="str">
            <v>후렉시블연결구</v>
          </cell>
          <cell r="B1365" t="str">
            <v>22C</v>
          </cell>
          <cell r="C1365" t="str">
            <v>EA</v>
          </cell>
          <cell r="D1365">
            <v>20</v>
          </cell>
        </row>
        <row r="1366">
          <cell r="A1366" t="str">
            <v>후렉시블연결구</v>
          </cell>
          <cell r="B1366" t="str">
            <v>16C</v>
          </cell>
          <cell r="C1366" t="str">
            <v>EA</v>
          </cell>
          <cell r="D1366">
            <v>238</v>
          </cell>
        </row>
        <row r="1367">
          <cell r="A1367" t="str">
            <v>행거</v>
          </cell>
          <cell r="B1367" t="str">
            <v>3/8D x250</v>
          </cell>
          <cell r="C1367" t="str">
            <v>EA</v>
          </cell>
          <cell r="D1367">
            <v>260</v>
          </cell>
        </row>
        <row r="1368">
          <cell r="A1368" t="str">
            <v>풀박스</v>
          </cell>
          <cell r="B1368" t="str">
            <v>500x500x300</v>
          </cell>
          <cell r="C1368" t="str">
            <v>EA</v>
          </cell>
          <cell r="D1368">
            <v>14</v>
          </cell>
        </row>
        <row r="1369">
          <cell r="A1369" t="str">
            <v>풀박스</v>
          </cell>
          <cell r="B1369" t="str">
            <v>400x400x200</v>
          </cell>
          <cell r="C1369" t="str">
            <v>EA</v>
          </cell>
          <cell r="D1369">
            <v>19</v>
          </cell>
        </row>
        <row r="1370">
          <cell r="A1370" t="str">
            <v>풀박스</v>
          </cell>
          <cell r="B1370" t="str">
            <v>300x300x200</v>
          </cell>
          <cell r="C1370" t="str">
            <v>EA</v>
          </cell>
          <cell r="D1370">
            <v>16</v>
          </cell>
        </row>
        <row r="1371">
          <cell r="A1371" t="str">
            <v>풀박스</v>
          </cell>
          <cell r="B1371" t="str">
            <v>200x200x150</v>
          </cell>
          <cell r="C1371" t="str">
            <v>EA</v>
          </cell>
          <cell r="D1371">
            <v>5</v>
          </cell>
        </row>
        <row r="1372">
          <cell r="A1372" t="str">
            <v>풀박스</v>
          </cell>
          <cell r="B1372" t="str">
            <v>150x150x100</v>
          </cell>
          <cell r="C1372" t="str">
            <v>EA</v>
          </cell>
          <cell r="D1372">
            <v>3</v>
          </cell>
        </row>
        <row r="1373">
          <cell r="A1373" t="str">
            <v>앙카볼트너트</v>
          </cell>
          <cell r="B1373" t="str">
            <v>DIA 3/8"</v>
          </cell>
          <cell r="C1373" t="str">
            <v>EA</v>
          </cell>
          <cell r="D1373">
            <v>8</v>
          </cell>
        </row>
        <row r="1374">
          <cell r="A1374" t="str">
            <v>DC POWER SUPPLY</v>
          </cell>
          <cell r="C1374" t="str">
            <v>EA</v>
          </cell>
          <cell r="D1374">
            <v>1</v>
          </cell>
        </row>
        <row r="1375">
          <cell r="A1375" t="str">
            <v>액면조절계 (FLOAT H/A)</v>
          </cell>
          <cell r="B1375" t="str">
            <v>H : 3M</v>
          </cell>
          <cell r="C1375" t="str">
            <v>SET</v>
          </cell>
          <cell r="D1375">
            <v>1</v>
          </cell>
        </row>
        <row r="1376">
          <cell r="A1376" t="str">
            <v>액면조절계 (FLOAT)</v>
          </cell>
          <cell r="B1376" t="str">
            <v>H : 1M</v>
          </cell>
          <cell r="C1376" t="str">
            <v>SET</v>
          </cell>
          <cell r="D1376">
            <v>1</v>
          </cell>
        </row>
        <row r="1377">
          <cell r="A1377" t="str">
            <v>액면조절계 (4봉)</v>
          </cell>
          <cell r="B1377" t="str">
            <v>H : 1-4M</v>
          </cell>
          <cell r="C1377" t="str">
            <v>SET</v>
          </cell>
          <cell r="D1377">
            <v>6</v>
          </cell>
        </row>
        <row r="1378">
          <cell r="A1378" t="str">
            <v>액면지시조절계 (FLOAT)</v>
          </cell>
          <cell r="B1378" t="str">
            <v>H : 4M</v>
          </cell>
          <cell r="C1378" t="str">
            <v>SET</v>
          </cell>
          <cell r="D1378">
            <v>2</v>
          </cell>
        </row>
        <row r="1379">
          <cell r="A1379" t="str">
            <v>N.F.B</v>
          </cell>
          <cell r="B1379" t="str">
            <v>2P-15A</v>
          </cell>
          <cell r="C1379" t="str">
            <v>EA</v>
          </cell>
          <cell r="D1379">
            <v>10</v>
          </cell>
        </row>
        <row r="1380">
          <cell r="A1380" t="str">
            <v>제어반</v>
          </cell>
          <cell r="B1380" t="str">
            <v>400x600x250</v>
          </cell>
          <cell r="C1380" t="str">
            <v>EA</v>
          </cell>
          <cell r="D1380">
            <v>1</v>
          </cell>
        </row>
        <row r="1381">
          <cell r="A1381" t="str">
            <v>제어반</v>
          </cell>
          <cell r="B1381" t="str">
            <v>700x800x250</v>
          </cell>
          <cell r="C1381" t="str">
            <v>EA</v>
          </cell>
          <cell r="D1381">
            <v>1</v>
          </cell>
        </row>
        <row r="1382">
          <cell r="A1382" t="str">
            <v>릴레이</v>
          </cell>
          <cell r="B1382" t="str">
            <v>2A2B</v>
          </cell>
          <cell r="C1382" t="str">
            <v>EA</v>
          </cell>
          <cell r="D1382">
            <v>1</v>
          </cell>
        </row>
        <row r="1383">
          <cell r="A1383" t="str">
            <v>스위치</v>
          </cell>
          <cell r="C1383" t="str">
            <v>EA</v>
          </cell>
          <cell r="D1383">
            <v>1</v>
          </cell>
        </row>
        <row r="1384">
          <cell r="A1384" t="str">
            <v>타이머</v>
          </cell>
          <cell r="B1384" t="str">
            <v>24HR</v>
          </cell>
          <cell r="C1384" t="str">
            <v>EA</v>
          </cell>
          <cell r="D1384">
            <v>1</v>
          </cell>
        </row>
        <row r="1385">
          <cell r="A1385" t="str">
            <v>백엽상</v>
          </cell>
          <cell r="B1385" t="str">
            <v>700x700</v>
          </cell>
          <cell r="C1385" t="str">
            <v>EA</v>
          </cell>
          <cell r="D1385">
            <v>1</v>
          </cell>
        </row>
        <row r="1386">
          <cell r="A1386" t="str">
            <v>소모잡자재비</v>
          </cell>
          <cell r="B1386" t="str">
            <v>2 %</v>
          </cell>
          <cell r="C1386" t="str">
            <v>식</v>
          </cell>
          <cell r="D1386">
            <v>1</v>
          </cell>
        </row>
        <row r="1387">
          <cell r="A1387" t="str">
            <v>노무비</v>
          </cell>
          <cell r="B1387" t="str">
            <v>내선전공</v>
          </cell>
          <cell r="C1387" t="str">
            <v>인</v>
          </cell>
          <cell r="D1387">
            <v>563</v>
          </cell>
        </row>
        <row r="1388">
          <cell r="A1388" t="str">
            <v>노무비</v>
          </cell>
          <cell r="B1388" t="str">
            <v>계장공</v>
          </cell>
          <cell r="C1388" t="str">
            <v>인</v>
          </cell>
          <cell r="D1388">
            <v>136</v>
          </cell>
        </row>
        <row r="1389">
          <cell r="A1389" t="str">
            <v>노무비</v>
          </cell>
          <cell r="B1389" t="str">
            <v>저압케이블전공</v>
          </cell>
          <cell r="C1389" t="str">
            <v>인</v>
          </cell>
          <cell r="D1389">
            <v>84</v>
          </cell>
        </row>
        <row r="1390">
          <cell r="A1390" t="str">
            <v>노무비</v>
          </cell>
          <cell r="B1390" t="str">
            <v>보통인부</v>
          </cell>
          <cell r="C1390" t="str">
            <v>인</v>
          </cell>
          <cell r="D1390">
            <v>1</v>
          </cell>
        </row>
        <row r="1391">
          <cell r="A1391" t="str">
            <v>공구손료</v>
          </cell>
          <cell r="B1391" t="str">
            <v>노무비의3%</v>
          </cell>
          <cell r="C1391" t="str">
            <v>식</v>
          </cell>
          <cell r="D1391">
            <v>1</v>
          </cell>
        </row>
        <row r="1393">
          <cell r="A1393" t="str">
            <v>방진설치공사</v>
          </cell>
          <cell r="C1393" t="str">
            <v>식</v>
          </cell>
          <cell r="D1393">
            <v>1</v>
          </cell>
        </row>
        <row r="1394">
          <cell r="A1394" t="str">
            <v>방진설치공사</v>
          </cell>
          <cell r="C1394" t="str">
            <v>식</v>
          </cell>
          <cell r="D1394">
            <v>1</v>
          </cell>
        </row>
        <row r="1396">
          <cell r="A1396" t="str">
            <v>방진설치공사</v>
          </cell>
          <cell r="C1396" t="str">
            <v>식</v>
          </cell>
          <cell r="D1396">
            <v>1</v>
          </cell>
        </row>
        <row r="1397">
          <cell r="A1397" t="str">
            <v>냉온수유니트방진 DACH-1</v>
          </cell>
          <cell r="B1397" t="str">
            <v>250 R/T</v>
          </cell>
          <cell r="C1397" t="str">
            <v>대</v>
          </cell>
          <cell r="D1397">
            <v>1</v>
          </cell>
        </row>
        <row r="1398">
          <cell r="A1398" t="str">
            <v>냉동기방진(터보) CH-1</v>
          </cell>
          <cell r="B1398" t="str">
            <v>145 R/T</v>
          </cell>
          <cell r="C1398" t="str">
            <v>대</v>
          </cell>
          <cell r="D1398">
            <v>1</v>
          </cell>
        </row>
        <row r="1399">
          <cell r="A1399" t="str">
            <v>냉각탑방진(직교류형) CT-1</v>
          </cell>
          <cell r="B1399" t="str">
            <v>400 R/T</v>
          </cell>
          <cell r="C1399" t="str">
            <v>대</v>
          </cell>
          <cell r="D1399">
            <v>1</v>
          </cell>
        </row>
        <row r="1400">
          <cell r="A1400" t="str">
            <v>냉각탑방진(직교류형) CT-2</v>
          </cell>
          <cell r="B1400" t="str">
            <v>200 R/T</v>
          </cell>
          <cell r="C1400" t="str">
            <v>대</v>
          </cell>
          <cell r="D1400">
            <v>1</v>
          </cell>
        </row>
        <row r="1401">
          <cell r="A1401" t="str">
            <v>팬방진(시로코)   RF-1</v>
          </cell>
          <cell r="B1401" t="str">
            <v># 5</v>
          </cell>
          <cell r="C1401" t="str">
            <v>대</v>
          </cell>
          <cell r="D1401">
            <v>1</v>
          </cell>
        </row>
        <row r="1402">
          <cell r="A1402" t="str">
            <v>팬방진(시로코)   RF-2</v>
          </cell>
          <cell r="B1402" t="str">
            <v># 2 1/2</v>
          </cell>
          <cell r="C1402" t="str">
            <v>대</v>
          </cell>
          <cell r="D1402">
            <v>1</v>
          </cell>
        </row>
        <row r="1403">
          <cell r="A1403" t="str">
            <v>팬방진(시로코)   RF-3</v>
          </cell>
          <cell r="B1403" t="str">
            <v># 2</v>
          </cell>
          <cell r="C1403" t="str">
            <v>대</v>
          </cell>
          <cell r="D1403">
            <v>1</v>
          </cell>
        </row>
        <row r="1404">
          <cell r="A1404" t="str">
            <v>팬방진(시로코)   F-1</v>
          </cell>
          <cell r="B1404" t="str">
            <v># 5</v>
          </cell>
          <cell r="C1404" t="str">
            <v>대</v>
          </cell>
          <cell r="D1404">
            <v>2</v>
          </cell>
        </row>
        <row r="1405">
          <cell r="A1405" t="str">
            <v>팬방진(시로코)   F-2</v>
          </cell>
          <cell r="B1405" t="str">
            <v># 4</v>
          </cell>
          <cell r="C1405" t="str">
            <v>대</v>
          </cell>
          <cell r="D1405">
            <v>2</v>
          </cell>
        </row>
        <row r="1406">
          <cell r="A1406" t="str">
            <v>팬방진(시로코)   F-3</v>
          </cell>
          <cell r="B1406" t="str">
            <v># 2 1/2</v>
          </cell>
          <cell r="C1406" t="str">
            <v>대</v>
          </cell>
          <cell r="D1406">
            <v>1</v>
          </cell>
        </row>
        <row r="1407">
          <cell r="A1407" t="str">
            <v>팬방진(시로코)   F-4</v>
          </cell>
          <cell r="B1407" t="str">
            <v># 3</v>
          </cell>
          <cell r="C1407" t="str">
            <v>대</v>
          </cell>
          <cell r="D1407">
            <v>1</v>
          </cell>
        </row>
        <row r="1408">
          <cell r="A1408" t="str">
            <v>팬방진(시로코)   F-5</v>
          </cell>
          <cell r="B1408" t="str">
            <v># 2 1/2</v>
          </cell>
          <cell r="C1408" t="str">
            <v>대</v>
          </cell>
          <cell r="D1408">
            <v>1</v>
          </cell>
        </row>
        <row r="1409">
          <cell r="A1409" t="str">
            <v>팬방진(시로코)   F-6</v>
          </cell>
          <cell r="B1409" t="str">
            <v># 2</v>
          </cell>
          <cell r="C1409" t="str">
            <v>대</v>
          </cell>
          <cell r="D1409">
            <v>1</v>
          </cell>
        </row>
        <row r="1410">
          <cell r="A1410" t="str">
            <v>팬방진(시로코)   F-7</v>
          </cell>
          <cell r="B1410" t="str">
            <v># 2</v>
          </cell>
          <cell r="C1410" t="str">
            <v>대</v>
          </cell>
          <cell r="D1410">
            <v>1</v>
          </cell>
        </row>
        <row r="1411">
          <cell r="A1411" t="str">
            <v>팬방진(시로코)   F-8</v>
          </cell>
          <cell r="B1411" t="str">
            <v># 2 1/2</v>
          </cell>
          <cell r="C1411" t="str">
            <v>대</v>
          </cell>
          <cell r="D1411">
            <v>1</v>
          </cell>
        </row>
        <row r="1412">
          <cell r="A1412" t="str">
            <v>팬방진(시로코)   F-9</v>
          </cell>
          <cell r="B1412" t="str">
            <v># 2 1/2</v>
          </cell>
          <cell r="C1412" t="str">
            <v>대</v>
          </cell>
          <cell r="D1412">
            <v>1</v>
          </cell>
        </row>
        <row r="1413">
          <cell r="A1413" t="str">
            <v>팬방진(시로코)   F-10</v>
          </cell>
          <cell r="B1413" t="str">
            <v># 4 1/2</v>
          </cell>
          <cell r="C1413" t="str">
            <v>대</v>
          </cell>
          <cell r="D1413">
            <v>2</v>
          </cell>
        </row>
        <row r="1414">
          <cell r="A1414" t="str">
            <v>펌프방진(편흡입) P-1</v>
          </cell>
          <cell r="B1414" t="str">
            <v>22 KW</v>
          </cell>
          <cell r="C1414" t="str">
            <v>대</v>
          </cell>
          <cell r="D1414">
            <v>2</v>
          </cell>
        </row>
        <row r="1415">
          <cell r="A1415" t="str">
            <v>펌프방진(편흡입) P-2</v>
          </cell>
          <cell r="B1415" t="str">
            <v>15 KW</v>
          </cell>
          <cell r="C1415" t="str">
            <v>대</v>
          </cell>
          <cell r="D1415">
            <v>2</v>
          </cell>
        </row>
        <row r="1416">
          <cell r="A1416" t="str">
            <v>펌프방진(편흡입) P-3</v>
          </cell>
          <cell r="B1416" t="str">
            <v>37 KW</v>
          </cell>
          <cell r="C1416" t="str">
            <v>대</v>
          </cell>
          <cell r="D1416">
            <v>2</v>
          </cell>
        </row>
        <row r="1417">
          <cell r="A1417" t="str">
            <v>펌프방진(편흡입) P-4</v>
          </cell>
          <cell r="B1417" t="str">
            <v>11 KW</v>
          </cell>
          <cell r="C1417" t="str">
            <v>대</v>
          </cell>
          <cell r="D1417">
            <v>2</v>
          </cell>
        </row>
        <row r="1418">
          <cell r="A1418" t="str">
            <v>펌프방진(편흡입) P-5</v>
          </cell>
          <cell r="B1418" t="str">
            <v>5.5KW</v>
          </cell>
          <cell r="C1418" t="str">
            <v>대</v>
          </cell>
          <cell r="D1418">
            <v>2</v>
          </cell>
        </row>
        <row r="1419">
          <cell r="A1419" t="str">
            <v>소음쳄바 AH-1(S)</v>
          </cell>
          <cell r="B1419" t="str">
            <v>2000x1200x1100</v>
          </cell>
          <cell r="C1419" t="str">
            <v>대</v>
          </cell>
          <cell r="D1419">
            <v>1</v>
          </cell>
        </row>
        <row r="1420">
          <cell r="A1420" t="str">
            <v>소음쳄바 AH-1(R)</v>
          </cell>
          <cell r="B1420" t="str">
            <v>2500x1200x1100</v>
          </cell>
          <cell r="C1420" t="str">
            <v>대</v>
          </cell>
          <cell r="D1420">
            <v>1</v>
          </cell>
        </row>
        <row r="1421">
          <cell r="A1421" t="str">
            <v>소음쳄바 AH-2(S)</v>
          </cell>
          <cell r="B1421" t="str">
            <v>1700x1500x850</v>
          </cell>
          <cell r="C1421" t="str">
            <v>대</v>
          </cell>
          <cell r="D1421">
            <v>1</v>
          </cell>
        </row>
        <row r="1422">
          <cell r="A1422" t="str">
            <v>소음쳄바 AH-2(R)</v>
          </cell>
          <cell r="B1422" t="str">
            <v>2400x1200x850</v>
          </cell>
          <cell r="C1422" t="str">
            <v>대</v>
          </cell>
          <cell r="D1422">
            <v>1</v>
          </cell>
        </row>
        <row r="1423">
          <cell r="A1423" t="str">
            <v>소음쳄바 AH-3(S)</v>
          </cell>
          <cell r="B1423" t="str">
            <v>1700x1500x850</v>
          </cell>
          <cell r="C1423" t="str">
            <v>대</v>
          </cell>
          <cell r="D1423">
            <v>1</v>
          </cell>
        </row>
        <row r="1424">
          <cell r="A1424" t="str">
            <v>소음쳄바 AH-3(R)</v>
          </cell>
          <cell r="B1424" t="str">
            <v>2400x1200x850</v>
          </cell>
          <cell r="C1424" t="str">
            <v>대</v>
          </cell>
          <cell r="D1424">
            <v>1</v>
          </cell>
        </row>
        <row r="1425">
          <cell r="A1425" t="str">
            <v>소음쳄바 AH-4(S)</v>
          </cell>
          <cell r="B1425" t="str">
            <v>2500x1200x1400</v>
          </cell>
          <cell r="C1425" t="str">
            <v>대</v>
          </cell>
          <cell r="D1425">
            <v>1</v>
          </cell>
        </row>
        <row r="1426">
          <cell r="A1426" t="str">
            <v>소음쳄바 RF-1</v>
          </cell>
          <cell r="B1426" t="str">
            <v>1600x1900x1100</v>
          </cell>
          <cell r="C1426" t="str">
            <v>대</v>
          </cell>
          <cell r="D1426">
            <v>1</v>
          </cell>
        </row>
        <row r="1427">
          <cell r="A1427" t="str">
            <v>소음쳄바 AH-5(S)</v>
          </cell>
          <cell r="B1427" t="str">
            <v>2400x1600x1400</v>
          </cell>
          <cell r="C1427" t="str">
            <v>대</v>
          </cell>
          <cell r="D1427">
            <v>1</v>
          </cell>
        </row>
        <row r="1428">
          <cell r="A1428" t="str">
            <v>소음쳄바 AH-5(R)</v>
          </cell>
          <cell r="B1428" t="str">
            <v>3000x1800x1200</v>
          </cell>
          <cell r="C1428" t="str">
            <v>대</v>
          </cell>
          <cell r="D1428">
            <v>1</v>
          </cell>
        </row>
        <row r="1429">
          <cell r="A1429" t="str">
            <v>소음쳄바 AH-6(S)</v>
          </cell>
          <cell r="B1429" t="str">
            <v>1300x1000x800</v>
          </cell>
          <cell r="C1429" t="str">
            <v>대</v>
          </cell>
          <cell r="D1429">
            <v>1</v>
          </cell>
        </row>
        <row r="1430">
          <cell r="A1430" t="str">
            <v>소음쳄바 RF-2</v>
          </cell>
          <cell r="B1430" t="str">
            <v>900x800x800</v>
          </cell>
          <cell r="C1430" t="str">
            <v>대</v>
          </cell>
          <cell r="D1430">
            <v>1</v>
          </cell>
        </row>
        <row r="1431">
          <cell r="A1431" t="str">
            <v>소음쳄바 HV-1(S)</v>
          </cell>
          <cell r="B1431" t="str">
            <v>2000x1200x1050</v>
          </cell>
          <cell r="C1431" t="str">
            <v>대</v>
          </cell>
          <cell r="D1431">
            <v>1</v>
          </cell>
        </row>
        <row r="1432">
          <cell r="A1432" t="str">
            <v>소음쳄바 HV-1(R)</v>
          </cell>
          <cell r="B1432" t="str">
            <v>2500x900x1050</v>
          </cell>
          <cell r="C1432" t="str">
            <v>대</v>
          </cell>
          <cell r="D1432">
            <v>1</v>
          </cell>
        </row>
        <row r="1433">
          <cell r="A1433" t="str">
            <v>공조용소음기 AH-1(S)</v>
          </cell>
          <cell r="B1433" t="str">
            <v>1600x900x1800</v>
          </cell>
          <cell r="C1433" t="str">
            <v>대</v>
          </cell>
          <cell r="D1433">
            <v>1</v>
          </cell>
        </row>
        <row r="1434">
          <cell r="A1434" t="str">
            <v>공조용소음기 AH-1(R)</v>
          </cell>
          <cell r="B1434" t="str">
            <v>1400x900x1200</v>
          </cell>
          <cell r="C1434" t="str">
            <v>대</v>
          </cell>
          <cell r="D1434">
            <v>1</v>
          </cell>
        </row>
        <row r="1435">
          <cell r="A1435" t="str">
            <v>공조용소음기 AH-2(S)</v>
          </cell>
          <cell r="B1435" t="str">
            <v>1200x600x1800</v>
          </cell>
          <cell r="C1435" t="str">
            <v>대</v>
          </cell>
          <cell r="D1435">
            <v>1</v>
          </cell>
        </row>
        <row r="1436">
          <cell r="A1436" t="str">
            <v>공조용소음기 AH-2(S)</v>
          </cell>
          <cell r="B1436" t="str">
            <v>1100x500x1800</v>
          </cell>
          <cell r="C1436" t="str">
            <v>대</v>
          </cell>
          <cell r="D1436">
            <v>1</v>
          </cell>
        </row>
        <row r="1437">
          <cell r="A1437" t="str">
            <v>공조용소음기 AH-2(R)</v>
          </cell>
          <cell r="B1437" t="str">
            <v>1000x550x1200</v>
          </cell>
          <cell r="C1437" t="str">
            <v>대</v>
          </cell>
          <cell r="D1437">
            <v>1</v>
          </cell>
        </row>
        <row r="1438">
          <cell r="A1438" t="str">
            <v>공조용소음기 AH-2(R)</v>
          </cell>
          <cell r="B1438" t="str">
            <v>1000x450x1200</v>
          </cell>
          <cell r="C1438" t="str">
            <v>대</v>
          </cell>
          <cell r="D1438">
            <v>1</v>
          </cell>
        </row>
        <row r="1439">
          <cell r="A1439" t="str">
            <v>공조용소음기 AH-3(S)</v>
          </cell>
          <cell r="B1439" t="str">
            <v>1200x700x1800</v>
          </cell>
          <cell r="C1439" t="str">
            <v>대</v>
          </cell>
          <cell r="D1439">
            <v>1</v>
          </cell>
        </row>
        <row r="1440">
          <cell r="A1440" t="str">
            <v>공조용소음기 AH-3(S)</v>
          </cell>
          <cell r="B1440" t="str">
            <v>1200x600x1200</v>
          </cell>
          <cell r="C1440" t="str">
            <v>대</v>
          </cell>
          <cell r="D1440">
            <v>1</v>
          </cell>
        </row>
        <row r="1441">
          <cell r="A1441" t="str">
            <v>공조용소음기 AH-3(R)</v>
          </cell>
          <cell r="B1441" t="str">
            <v>1000x450x1200</v>
          </cell>
          <cell r="C1441" t="str">
            <v>대</v>
          </cell>
          <cell r="D1441">
            <v>1</v>
          </cell>
        </row>
        <row r="1442">
          <cell r="A1442" t="str">
            <v>공조용소음기 AH-3(R)</v>
          </cell>
          <cell r="B1442" t="str">
            <v>1000x500x1200</v>
          </cell>
          <cell r="C1442" t="str">
            <v>대</v>
          </cell>
          <cell r="D1442">
            <v>1</v>
          </cell>
        </row>
        <row r="1443">
          <cell r="A1443" t="str">
            <v>공조용소음기 AH-4(S)</v>
          </cell>
          <cell r="B1443" t="str">
            <v>1400x1200x1800</v>
          </cell>
          <cell r="C1443" t="str">
            <v>대</v>
          </cell>
          <cell r="D1443">
            <v>1</v>
          </cell>
        </row>
        <row r="1444">
          <cell r="A1444" t="str">
            <v>공조용소음기 RF-1</v>
          </cell>
          <cell r="B1444" t="str">
            <v>2000x1100x1200</v>
          </cell>
          <cell r="C1444" t="str">
            <v>대</v>
          </cell>
          <cell r="D1444">
            <v>1</v>
          </cell>
        </row>
        <row r="1445">
          <cell r="A1445" t="str">
            <v>공조용소음기 AH-5(S)</v>
          </cell>
          <cell r="B1445" t="str">
            <v>1400x1200x1800</v>
          </cell>
          <cell r="C1445" t="str">
            <v>대</v>
          </cell>
          <cell r="D1445">
            <v>1</v>
          </cell>
        </row>
        <row r="1446">
          <cell r="A1446" t="str">
            <v>공조용소음기 AH-5(R)</v>
          </cell>
          <cell r="B1446" t="str">
            <v>2000x1100x1200</v>
          </cell>
          <cell r="C1446" t="str">
            <v>대</v>
          </cell>
          <cell r="D1446">
            <v>1</v>
          </cell>
        </row>
        <row r="1447">
          <cell r="A1447" t="str">
            <v>공조용소음기 AH-6(S)</v>
          </cell>
          <cell r="B1447" t="str">
            <v>800x550x1800</v>
          </cell>
          <cell r="C1447" t="str">
            <v>대</v>
          </cell>
          <cell r="D1447">
            <v>1</v>
          </cell>
        </row>
        <row r="1448">
          <cell r="A1448" t="str">
            <v>공조용소음기 RF-2</v>
          </cell>
          <cell r="B1448" t="str">
            <v>800x500x1200</v>
          </cell>
          <cell r="C1448" t="str">
            <v>대</v>
          </cell>
          <cell r="D1448">
            <v>1</v>
          </cell>
        </row>
        <row r="1450">
          <cell r="A1450" t="str">
            <v>사우나및 수영장배관공사</v>
          </cell>
          <cell r="C1450" t="str">
            <v>식</v>
          </cell>
          <cell r="D1450">
            <v>1</v>
          </cell>
        </row>
        <row r="1451">
          <cell r="A1451" t="str">
            <v>장비설치공사</v>
          </cell>
          <cell r="C1451" t="str">
            <v>식</v>
          </cell>
          <cell r="D1451">
            <v>1</v>
          </cell>
        </row>
        <row r="1452">
          <cell r="A1452" t="str">
            <v>배관공사</v>
          </cell>
          <cell r="C1452" t="str">
            <v>식</v>
          </cell>
          <cell r="D1452">
            <v>1</v>
          </cell>
        </row>
        <row r="1453">
          <cell r="A1453" t="str">
            <v>자동제어설치공사</v>
          </cell>
          <cell r="C1453" t="str">
            <v>식</v>
          </cell>
          <cell r="D1453">
            <v>1</v>
          </cell>
        </row>
        <row r="1455">
          <cell r="A1455" t="str">
            <v>장비설치공사</v>
          </cell>
          <cell r="C1455" t="str">
            <v>식</v>
          </cell>
          <cell r="D1455">
            <v>1</v>
          </cell>
        </row>
        <row r="1456">
          <cell r="A1456" t="str">
            <v>KMBF FILTER</v>
          </cell>
          <cell r="B1456" t="str">
            <v>KMBF 1R</v>
          </cell>
          <cell r="C1456" t="str">
            <v>식</v>
          </cell>
          <cell r="D1456">
            <v>1</v>
          </cell>
        </row>
        <row r="1457">
          <cell r="A1457" t="str">
            <v>역세브로와</v>
          </cell>
          <cell r="B1457" t="str">
            <v>300LPMx0.3KG/CM2x0.3</v>
          </cell>
          <cell r="C1457" t="str">
            <v>대</v>
          </cell>
          <cell r="D1457">
            <v>1</v>
          </cell>
        </row>
        <row r="1458">
          <cell r="A1458" t="str">
            <v>KMBF FILTER</v>
          </cell>
          <cell r="B1458" t="str">
            <v>KMBF 2R</v>
          </cell>
          <cell r="C1458" t="str">
            <v>식</v>
          </cell>
          <cell r="D1458">
            <v>1</v>
          </cell>
        </row>
        <row r="1459">
          <cell r="A1459" t="str">
            <v>역세브로와</v>
          </cell>
          <cell r="B1459" t="str">
            <v>400LPMx0.2KG/CM2x0.4</v>
          </cell>
          <cell r="C1459" t="str">
            <v>대</v>
          </cell>
          <cell r="D1459">
            <v>1</v>
          </cell>
        </row>
        <row r="1460">
          <cell r="A1460" t="str">
            <v>KMBF FILTER</v>
          </cell>
          <cell r="B1460" t="str">
            <v>KMBF 13R</v>
          </cell>
          <cell r="C1460" t="str">
            <v>식</v>
          </cell>
          <cell r="D1460">
            <v>1</v>
          </cell>
        </row>
        <row r="1461">
          <cell r="A1461" t="str">
            <v>역세브로와</v>
          </cell>
          <cell r="B1461" t="str">
            <v>1800LPMx0.2KG/CM2x2.</v>
          </cell>
          <cell r="C1461" t="str">
            <v>대</v>
          </cell>
          <cell r="D1461">
            <v>1</v>
          </cell>
        </row>
        <row r="1462">
          <cell r="A1462" t="str">
            <v>열교환기 ASS</v>
          </cell>
          <cell r="B1462" t="str">
            <v>30,000KCAL/HR</v>
          </cell>
          <cell r="C1462" t="str">
            <v>SET</v>
          </cell>
          <cell r="D1462">
            <v>1</v>
          </cell>
        </row>
        <row r="1463">
          <cell r="A1463" t="str">
            <v>열교환기 ASS</v>
          </cell>
          <cell r="B1463" t="str">
            <v>50,000KCAL/HR</v>
          </cell>
          <cell r="C1463" t="str">
            <v>SET</v>
          </cell>
          <cell r="D1463">
            <v>1</v>
          </cell>
        </row>
        <row r="1464">
          <cell r="A1464" t="str">
            <v>열교환기 ASS (보온카바포함)</v>
          </cell>
          <cell r="B1464" t="str">
            <v>80,000KCAL/HR</v>
          </cell>
          <cell r="C1464" t="str">
            <v>SET</v>
          </cell>
          <cell r="D1464">
            <v>1</v>
          </cell>
        </row>
        <row r="1465">
          <cell r="A1465" t="str">
            <v>열교환기 ASS (보온카바포함)</v>
          </cell>
          <cell r="B1465" t="str">
            <v>350,000KCAL/HR</v>
          </cell>
          <cell r="C1465" t="str">
            <v>SET</v>
          </cell>
          <cell r="D1465">
            <v>1</v>
          </cell>
        </row>
        <row r="1466">
          <cell r="A1466" t="str">
            <v>방열기</v>
          </cell>
          <cell r="B1466" t="str">
            <v>3,000 KCAL/HR</v>
          </cell>
          <cell r="C1466" t="str">
            <v>식</v>
          </cell>
          <cell r="D1466">
            <v>2</v>
          </cell>
        </row>
        <row r="1467">
          <cell r="A1467" t="str">
            <v>오존주입장치</v>
          </cell>
          <cell r="B1467" t="str">
            <v>5G/HRx0.05KW</v>
          </cell>
          <cell r="C1467" t="str">
            <v>SET</v>
          </cell>
          <cell r="D1467">
            <v>2</v>
          </cell>
        </row>
        <row r="1468">
          <cell r="A1468" t="str">
            <v>오존주입장치</v>
          </cell>
          <cell r="B1468" t="str">
            <v>2.8G/HRx4KW</v>
          </cell>
          <cell r="C1468" t="str">
            <v>SET</v>
          </cell>
          <cell r="D1468">
            <v>1</v>
          </cell>
        </row>
        <row r="1469">
          <cell r="A1469" t="str">
            <v>약품주입장치</v>
          </cell>
          <cell r="B1469" t="str">
            <v>CHLORINATION</v>
          </cell>
          <cell r="C1469" t="str">
            <v>SET</v>
          </cell>
          <cell r="D1469">
            <v>1</v>
          </cell>
        </row>
        <row r="1470">
          <cell r="A1470" t="str">
            <v>약품주입장치</v>
          </cell>
          <cell r="B1470" t="str">
            <v>FLOCCULATION</v>
          </cell>
          <cell r="C1470" t="str">
            <v>SET</v>
          </cell>
          <cell r="D1470">
            <v>1</v>
          </cell>
        </row>
        <row r="1471">
          <cell r="A1471" t="str">
            <v>약품주입장치</v>
          </cell>
          <cell r="B1471" t="str">
            <v>PH COREECTION</v>
          </cell>
          <cell r="C1471" t="str">
            <v>SET</v>
          </cell>
          <cell r="D1471">
            <v>1</v>
          </cell>
        </row>
        <row r="1472">
          <cell r="A1472" t="str">
            <v>BALANCING TAPE</v>
          </cell>
          <cell r="B1472" t="str">
            <v>5500Ax4300Bx1800H</v>
          </cell>
          <cell r="C1472" t="str">
            <v>식</v>
          </cell>
          <cell r="D1472">
            <v>1</v>
          </cell>
        </row>
        <row r="1473">
          <cell r="A1473" t="str">
            <v>노무비</v>
          </cell>
          <cell r="B1473" t="str">
            <v>기계설치공</v>
          </cell>
          <cell r="C1473" t="str">
            <v>인</v>
          </cell>
          <cell r="D1473">
            <v>37</v>
          </cell>
        </row>
        <row r="1474">
          <cell r="A1474" t="str">
            <v>노무비</v>
          </cell>
          <cell r="B1474" t="str">
            <v>보통인부</v>
          </cell>
          <cell r="C1474" t="str">
            <v>인</v>
          </cell>
          <cell r="D1474">
            <v>17</v>
          </cell>
        </row>
        <row r="1475">
          <cell r="A1475" t="str">
            <v>공구손료</v>
          </cell>
          <cell r="B1475" t="str">
            <v>노무비의3%</v>
          </cell>
          <cell r="C1475" t="str">
            <v>식</v>
          </cell>
          <cell r="D1475">
            <v>1</v>
          </cell>
        </row>
        <row r="1477">
          <cell r="A1477" t="str">
            <v>배관공사</v>
          </cell>
          <cell r="C1477" t="str">
            <v>식</v>
          </cell>
          <cell r="D1477">
            <v>1</v>
          </cell>
        </row>
        <row r="1478">
          <cell r="A1478" t="str">
            <v>STS관 (KSD3576)</v>
          </cell>
          <cell r="B1478" t="str">
            <v>D125 x 3T</v>
          </cell>
          <cell r="C1478" t="str">
            <v>M</v>
          </cell>
          <cell r="D1478">
            <v>146</v>
          </cell>
        </row>
        <row r="1479">
          <cell r="A1479" t="str">
            <v>STS관 (KSD3576)</v>
          </cell>
          <cell r="B1479" t="str">
            <v>D 80 x 3T</v>
          </cell>
          <cell r="C1479" t="str">
            <v>M</v>
          </cell>
          <cell r="D1479">
            <v>99</v>
          </cell>
        </row>
        <row r="1480">
          <cell r="A1480" t="str">
            <v>STS관 (KSD3576)</v>
          </cell>
          <cell r="B1480" t="str">
            <v>D 65 x 3T</v>
          </cell>
          <cell r="C1480" t="str">
            <v>M</v>
          </cell>
          <cell r="D1480">
            <v>130</v>
          </cell>
        </row>
        <row r="1481">
          <cell r="A1481" t="str">
            <v>STS관 (KSD3576)</v>
          </cell>
          <cell r="B1481" t="str">
            <v>D 50 x 3T</v>
          </cell>
          <cell r="C1481" t="str">
            <v>M</v>
          </cell>
          <cell r="D1481">
            <v>64</v>
          </cell>
        </row>
        <row r="1482">
          <cell r="A1482" t="str">
            <v>PVC관 (VG1)</v>
          </cell>
          <cell r="B1482" t="str">
            <v>D150</v>
          </cell>
          <cell r="C1482" t="str">
            <v>M</v>
          </cell>
          <cell r="D1482">
            <v>33</v>
          </cell>
        </row>
        <row r="1483">
          <cell r="A1483" t="str">
            <v>PVC관 (VG1)</v>
          </cell>
          <cell r="B1483" t="str">
            <v>D125</v>
          </cell>
          <cell r="C1483" t="str">
            <v>M</v>
          </cell>
          <cell r="D1483">
            <v>59</v>
          </cell>
        </row>
        <row r="1484">
          <cell r="A1484" t="str">
            <v>PVC관 (VG1)</v>
          </cell>
          <cell r="B1484" t="str">
            <v>D100</v>
          </cell>
          <cell r="C1484" t="str">
            <v>M</v>
          </cell>
          <cell r="D1484">
            <v>26</v>
          </cell>
        </row>
        <row r="1485">
          <cell r="A1485" t="str">
            <v>PVC관 (VG1)</v>
          </cell>
          <cell r="B1485" t="str">
            <v>D 75</v>
          </cell>
          <cell r="C1485" t="str">
            <v>M</v>
          </cell>
          <cell r="D1485">
            <v>77</v>
          </cell>
        </row>
        <row r="1486">
          <cell r="A1486" t="str">
            <v>동관 (L-TYPE)</v>
          </cell>
          <cell r="B1486" t="str">
            <v>D 50</v>
          </cell>
          <cell r="C1486" t="str">
            <v>M</v>
          </cell>
          <cell r="D1486">
            <v>29</v>
          </cell>
        </row>
        <row r="1487">
          <cell r="A1487" t="str">
            <v>동관 (L-TYPE)</v>
          </cell>
          <cell r="B1487" t="str">
            <v>D 40</v>
          </cell>
          <cell r="C1487" t="str">
            <v>M</v>
          </cell>
          <cell r="D1487">
            <v>450</v>
          </cell>
        </row>
        <row r="1488">
          <cell r="A1488" t="str">
            <v>동관 (L-TYPE)</v>
          </cell>
          <cell r="B1488" t="str">
            <v>D 32</v>
          </cell>
          <cell r="C1488" t="str">
            <v>M</v>
          </cell>
          <cell r="D1488">
            <v>8</v>
          </cell>
        </row>
        <row r="1489">
          <cell r="A1489" t="str">
            <v>흑관 (SPP)</v>
          </cell>
          <cell r="B1489" t="str">
            <v>D 65</v>
          </cell>
          <cell r="C1489" t="str">
            <v>M</v>
          </cell>
          <cell r="D1489">
            <v>22</v>
          </cell>
        </row>
        <row r="1490">
          <cell r="A1490" t="str">
            <v>흑관 (SPP)</v>
          </cell>
          <cell r="B1490" t="str">
            <v>D 40</v>
          </cell>
          <cell r="C1490" t="str">
            <v>M</v>
          </cell>
          <cell r="D1490">
            <v>245</v>
          </cell>
        </row>
        <row r="1491">
          <cell r="A1491" t="str">
            <v>흑관 (SPP)</v>
          </cell>
          <cell r="B1491" t="str">
            <v>D 32</v>
          </cell>
          <cell r="C1491" t="str">
            <v>M</v>
          </cell>
          <cell r="D1491">
            <v>40</v>
          </cell>
        </row>
        <row r="1492">
          <cell r="A1492" t="str">
            <v>흑관 (SPP)</v>
          </cell>
          <cell r="B1492" t="str">
            <v>D 25</v>
          </cell>
          <cell r="C1492" t="str">
            <v>M</v>
          </cell>
          <cell r="D1492">
            <v>113</v>
          </cell>
        </row>
        <row r="1493">
          <cell r="A1493" t="str">
            <v>흑관 (SPP)</v>
          </cell>
          <cell r="B1493" t="str">
            <v>D 15</v>
          </cell>
          <cell r="C1493" t="str">
            <v>M</v>
          </cell>
          <cell r="D1493">
            <v>40</v>
          </cell>
        </row>
        <row r="1494">
          <cell r="A1494" t="str">
            <v>백관 (SPP)</v>
          </cell>
          <cell r="B1494" t="str">
            <v>D125</v>
          </cell>
          <cell r="C1494" t="str">
            <v>M</v>
          </cell>
          <cell r="D1494">
            <v>16</v>
          </cell>
        </row>
        <row r="1495">
          <cell r="A1495" t="str">
            <v>백관 (SPP)</v>
          </cell>
          <cell r="B1495" t="str">
            <v>D200</v>
          </cell>
          <cell r="C1495" t="str">
            <v>M</v>
          </cell>
          <cell r="D1495">
            <v>12</v>
          </cell>
        </row>
        <row r="1496">
          <cell r="A1496" t="str">
            <v>잡재료비</v>
          </cell>
          <cell r="B1496" t="str">
            <v>관의3%</v>
          </cell>
          <cell r="C1496" t="str">
            <v>식</v>
          </cell>
          <cell r="D1496">
            <v>1</v>
          </cell>
        </row>
        <row r="1497">
          <cell r="A1497" t="str">
            <v>관보온(포리마마감)</v>
          </cell>
          <cell r="B1497" t="str">
            <v>D125x25T</v>
          </cell>
          <cell r="C1497" t="str">
            <v>M</v>
          </cell>
          <cell r="D1497">
            <v>146</v>
          </cell>
        </row>
        <row r="1498">
          <cell r="A1498" t="str">
            <v>관보온(포리마마감)</v>
          </cell>
          <cell r="B1498" t="str">
            <v>D 80x25T</v>
          </cell>
          <cell r="C1498" t="str">
            <v>M</v>
          </cell>
          <cell r="D1498">
            <v>99</v>
          </cell>
        </row>
        <row r="1499">
          <cell r="A1499" t="str">
            <v>관보온(포리마마감)</v>
          </cell>
          <cell r="B1499" t="str">
            <v>D 65x25T</v>
          </cell>
          <cell r="C1499" t="str">
            <v>M</v>
          </cell>
          <cell r="D1499">
            <v>130</v>
          </cell>
        </row>
        <row r="1500">
          <cell r="A1500" t="str">
            <v>관보온(포리마마감)</v>
          </cell>
          <cell r="B1500" t="str">
            <v>D 50x25T</v>
          </cell>
          <cell r="C1500" t="str">
            <v>M</v>
          </cell>
          <cell r="D1500">
            <v>93</v>
          </cell>
        </row>
        <row r="1501">
          <cell r="A1501" t="str">
            <v>관보온(포리마마감)</v>
          </cell>
          <cell r="B1501" t="str">
            <v>D 40x25T</v>
          </cell>
          <cell r="C1501" t="str">
            <v>M</v>
          </cell>
          <cell r="D1501">
            <v>450</v>
          </cell>
        </row>
        <row r="1502">
          <cell r="A1502" t="str">
            <v>관보온(포리마마감)</v>
          </cell>
          <cell r="B1502" t="str">
            <v>D 32x25T</v>
          </cell>
          <cell r="C1502" t="str">
            <v>M</v>
          </cell>
          <cell r="D1502">
            <v>8</v>
          </cell>
        </row>
        <row r="1503">
          <cell r="A1503" t="str">
            <v>관보온(포리마마감)</v>
          </cell>
          <cell r="B1503" t="str">
            <v>D 65x40T</v>
          </cell>
          <cell r="C1503" t="str">
            <v>M</v>
          </cell>
          <cell r="D1503">
            <v>22</v>
          </cell>
        </row>
        <row r="1504">
          <cell r="A1504" t="str">
            <v>관보온(포리마마감)</v>
          </cell>
          <cell r="B1504" t="str">
            <v>D 40x40T</v>
          </cell>
          <cell r="C1504" t="str">
            <v>M</v>
          </cell>
          <cell r="D1504">
            <v>245</v>
          </cell>
        </row>
        <row r="1505">
          <cell r="A1505" t="str">
            <v>관보온(포리마마감)</v>
          </cell>
          <cell r="B1505" t="str">
            <v>D 32x40T</v>
          </cell>
          <cell r="C1505" t="str">
            <v>M</v>
          </cell>
          <cell r="D1505">
            <v>40</v>
          </cell>
        </row>
        <row r="1506">
          <cell r="A1506" t="str">
            <v>관보온(포리마마감)</v>
          </cell>
          <cell r="B1506" t="str">
            <v>D 25x40T</v>
          </cell>
          <cell r="C1506" t="str">
            <v>M</v>
          </cell>
          <cell r="D1506">
            <v>113</v>
          </cell>
        </row>
        <row r="1507">
          <cell r="A1507" t="str">
            <v>관보온(포리마마감)</v>
          </cell>
          <cell r="B1507" t="str">
            <v>D 15x40T</v>
          </cell>
          <cell r="C1507" t="str">
            <v>M</v>
          </cell>
          <cell r="D1507">
            <v>40</v>
          </cell>
        </row>
        <row r="1508">
          <cell r="A1508" t="str">
            <v>STS 엘보 (용접)</v>
          </cell>
          <cell r="B1508" t="str">
            <v>D125 x 10S</v>
          </cell>
          <cell r="C1508" t="str">
            <v>EA</v>
          </cell>
          <cell r="D1508">
            <v>15</v>
          </cell>
        </row>
        <row r="1509">
          <cell r="A1509" t="str">
            <v>STS 엘보 (용접)</v>
          </cell>
          <cell r="B1509" t="str">
            <v>D 80 x 10S</v>
          </cell>
          <cell r="C1509" t="str">
            <v>EA</v>
          </cell>
          <cell r="D1509">
            <v>17</v>
          </cell>
        </row>
        <row r="1510">
          <cell r="A1510" t="str">
            <v>STS 엘보 (용접)</v>
          </cell>
          <cell r="B1510" t="str">
            <v>D 50 x 10S</v>
          </cell>
          <cell r="C1510" t="str">
            <v>EA</v>
          </cell>
          <cell r="D1510">
            <v>6</v>
          </cell>
        </row>
        <row r="1511">
          <cell r="A1511" t="str">
            <v>STS 티이 (용접)</v>
          </cell>
          <cell r="B1511" t="str">
            <v>D125 x 10S</v>
          </cell>
          <cell r="C1511" t="str">
            <v>EA</v>
          </cell>
          <cell r="D1511">
            <v>10</v>
          </cell>
        </row>
        <row r="1512">
          <cell r="A1512" t="str">
            <v>STS 티이 (용접)</v>
          </cell>
          <cell r="B1512" t="str">
            <v>D 80 x 10S</v>
          </cell>
          <cell r="C1512" t="str">
            <v>EA</v>
          </cell>
          <cell r="D1512">
            <v>8</v>
          </cell>
        </row>
        <row r="1513">
          <cell r="A1513" t="str">
            <v>STS 레듀샤 (용접)</v>
          </cell>
          <cell r="B1513" t="str">
            <v>D 80 x 10S</v>
          </cell>
          <cell r="C1513" t="str">
            <v>EA</v>
          </cell>
          <cell r="D1513">
            <v>4</v>
          </cell>
        </row>
        <row r="1514">
          <cell r="A1514" t="str">
            <v>STS 레듀샤 (용접)</v>
          </cell>
          <cell r="B1514" t="str">
            <v>D 65 x 10S</v>
          </cell>
          <cell r="C1514" t="str">
            <v>EA</v>
          </cell>
          <cell r="D1514">
            <v>6</v>
          </cell>
        </row>
        <row r="1515">
          <cell r="A1515" t="str">
            <v>STS 니플 (나사)</v>
          </cell>
          <cell r="B1515" t="str">
            <v>D 50</v>
          </cell>
          <cell r="C1515" t="str">
            <v>EA</v>
          </cell>
          <cell r="D1515">
            <v>2</v>
          </cell>
        </row>
        <row r="1516">
          <cell r="A1516" t="str">
            <v>버터플라이밸브 (레바)</v>
          </cell>
          <cell r="B1516" t="str">
            <v>D125  (10KG)</v>
          </cell>
          <cell r="C1516" t="str">
            <v>EA</v>
          </cell>
          <cell r="D1516">
            <v>5</v>
          </cell>
        </row>
        <row r="1517">
          <cell r="A1517" t="str">
            <v>버터플라이밸브 (레바)</v>
          </cell>
          <cell r="B1517" t="str">
            <v>D 80  (10KG)</v>
          </cell>
          <cell r="C1517" t="str">
            <v>EA</v>
          </cell>
          <cell r="D1517">
            <v>7</v>
          </cell>
        </row>
        <row r="1518">
          <cell r="A1518" t="str">
            <v>주철체크밸브</v>
          </cell>
          <cell r="B1518" t="str">
            <v>D125  (10KG)</v>
          </cell>
          <cell r="C1518" t="str">
            <v>EA</v>
          </cell>
          <cell r="D1518">
            <v>1</v>
          </cell>
        </row>
        <row r="1519">
          <cell r="A1519" t="str">
            <v>볼밸브 (황동)</v>
          </cell>
          <cell r="B1519" t="str">
            <v>D 50</v>
          </cell>
          <cell r="C1519" t="str">
            <v>EA</v>
          </cell>
          <cell r="D1519">
            <v>2</v>
          </cell>
        </row>
        <row r="1520">
          <cell r="A1520" t="str">
            <v>볼밸브 (황동)</v>
          </cell>
          <cell r="B1520" t="str">
            <v>D 40</v>
          </cell>
          <cell r="C1520" t="str">
            <v>EA</v>
          </cell>
          <cell r="D1520">
            <v>4</v>
          </cell>
        </row>
        <row r="1521">
          <cell r="A1521" t="str">
            <v>볼밸브 (황동)</v>
          </cell>
          <cell r="B1521" t="str">
            <v>D 32</v>
          </cell>
          <cell r="C1521" t="str">
            <v>EA</v>
          </cell>
          <cell r="D1521">
            <v>2</v>
          </cell>
        </row>
        <row r="1522">
          <cell r="A1522" t="str">
            <v>STS 유니온 (나사)</v>
          </cell>
          <cell r="B1522" t="str">
            <v>D 50</v>
          </cell>
          <cell r="C1522" t="str">
            <v>EA</v>
          </cell>
          <cell r="D1522">
            <v>2</v>
          </cell>
        </row>
        <row r="1523">
          <cell r="A1523" t="str">
            <v>STS 후렌지접합</v>
          </cell>
          <cell r="B1523" t="str">
            <v>D125</v>
          </cell>
          <cell r="C1523" t="str">
            <v>개소</v>
          </cell>
          <cell r="D1523">
            <v>14</v>
          </cell>
        </row>
        <row r="1524">
          <cell r="A1524" t="str">
            <v>STS 후렌지접합</v>
          </cell>
          <cell r="B1524" t="str">
            <v>D 80</v>
          </cell>
          <cell r="C1524" t="str">
            <v>개소</v>
          </cell>
          <cell r="D1524">
            <v>16</v>
          </cell>
        </row>
        <row r="1525">
          <cell r="A1525" t="str">
            <v>SUS 볼트너트 와샤</v>
          </cell>
          <cell r="B1525" t="str">
            <v>M16 x 65L</v>
          </cell>
          <cell r="C1525" t="str">
            <v>EA</v>
          </cell>
          <cell r="D1525">
            <v>208</v>
          </cell>
        </row>
        <row r="1526">
          <cell r="A1526" t="str">
            <v>절연행가</v>
          </cell>
          <cell r="B1526" t="str">
            <v>D125</v>
          </cell>
          <cell r="C1526" t="str">
            <v>개소</v>
          </cell>
          <cell r="D1526">
            <v>49</v>
          </cell>
        </row>
        <row r="1527">
          <cell r="A1527" t="str">
            <v>절연행가</v>
          </cell>
          <cell r="B1527" t="str">
            <v>D 80</v>
          </cell>
          <cell r="C1527" t="str">
            <v>개소</v>
          </cell>
          <cell r="D1527">
            <v>33</v>
          </cell>
        </row>
        <row r="1528">
          <cell r="A1528" t="str">
            <v>절연행가</v>
          </cell>
          <cell r="B1528" t="str">
            <v>D 65</v>
          </cell>
          <cell r="C1528" t="str">
            <v>개소</v>
          </cell>
          <cell r="D1528">
            <v>43</v>
          </cell>
        </row>
        <row r="1529">
          <cell r="A1529" t="str">
            <v>절연행가</v>
          </cell>
          <cell r="B1529" t="str">
            <v>D 50</v>
          </cell>
          <cell r="C1529" t="str">
            <v>개소</v>
          </cell>
          <cell r="D1529">
            <v>24</v>
          </cell>
        </row>
        <row r="1530">
          <cell r="A1530" t="str">
            <v>절연행가</v>
          </cell>
          <cell r="B1530" t="str">
            <v>D 40</v>
          </cell>
          <cell r="C1530" t="str">
            <v>개소</v>
          </cell>
          <cell r="D1530">
            <v>150</v>
          </cell>
        </row>
        <row r="1531">
          <cell r="A1531" t="str">
            <v>절연행가</v>
          </cell>
          <cell r="B1531" t="str">
            <v>D 32</v>
          </cell>
          <cell r="C1531" t="str">
            <v>개소</v>
          </cell>
          <cell r="D1531">
            <v>3</v>
          </cell>
        </row>
        <row r="1532">
          <cell r="A1532" t="str">
            <v>2-WAY V/V</v>
          </cell>
          <cell r="B1532" t="str">
            <v>D 40</v>
          </cell>
          <cell r="C1532" t="str">
            <v>SET</v>
          </cell>
          <cell r="D1532">
            <v>1</v>
          </cell>
        </row>
        <row r="1533">
          <cell r="A1533" t="str">
            <v>2-WAY V/V</v>
          </cell>
          <cell r="B1533" t="str">
            <v>D 25</v>
          </cell>
          <cell r="C1533" t="str">
            <v>SET</v>
          </cell>
          <cell r="D1533">
            <v>1</v>
          </cell>
        </row>
        <row r="1534">
          <cell r="A1534" t="str">
            <v>스팀트랩</v>
          </cell>
          <cell r="B1534" t="str">
            <v>D 32</v>
          </cell>
          <cell r="C1534" t="str">
            <v>SET</v>
          </cell>
          <cell r="D1534">
            <v>1</v>
          </cell>
        </row>
        <row r="1535">
          <cell r="A1535" t="str">
            <v>스팀트랩</v>
          </cell>
          <cell r="B1535" t="str">
            <v>D 20</v>
          </cell>
          <cell r="C1535" t="str">
            <v>SET</v>
          </cell>
          <cell r="D1535">
            <v>1</v>
          </cell>
        </row>
        <row r="1536">
          <cell r="A1536" t="str">
            <v>전자밸브</v>
          </cell>
          <cell r="B1536" t="str">
            <v>D 50</v>
          </cell>
          <cell r="C1536" t="str">
            <v>SET</v>
          </cell>
          <cell r="D1536">
            <v>1</v>
          </cell>
        </row>
        <row r="1537">
          <cell r="A1537" t="str">
            <v>배수트랜지</v>
          </cell>
          <cell r="B1537" t="str">
            <v>1200x900x60T</v>
          </cell>
          <cell r="C1537" t="str">
            <v>SET</v>
          </cell>
          <cell r="D1537">
            <v>2</v>
          </cell>
        </row>
        <row r="1538">
          <cell r="A1538" t="str">
            <v>청소노즐</v>
          </cell>
          <cell r="B1538" t="str">
            <v>D 50</v>
          </cell>
          <cell r="C1538" t="str">
            <v>SET</v>
          </cell>
          <cell r="D1538">
            <v>2</v>
          </cell>
        </row>
        <row r="1539">
          <cell r="A1539" t="str">
            <v>SUPPLY 노즐</v>
          </cell>
          <cell r="B1539" t="str">
            <v>D 50</v>
          </cell>
          <cell r="C1539" t="str">
            <v>EA</v>
          </cell>
          <cell r="D1539">
            <v>16</v>
          </cell>
        </row>
        <row r="1540">
          <cell r="A1540" t="str">
            <v>배수육가</v>
          </cell>
          <cell r="B1540" t="str">
            <v>D 50</v>
          </cell>
          <cell r="C1540" t="str">
            <v>EA</v>
          </cell>
          <cell r="D1540">
            <v>20</v>
          </cell>
        </row>
        <row r="1541">
          <cell r="A1541" t="str">
            <v>PVC 티 (DTS)</v>
          </cell>
          <cell r="B1541" t="str">
            <v>D150</v>
          </cell>
          <cell r="C1541" t="str">
            <v>EA</v>
          </cell>
          <cell r="D1541">
            <v>2</v>
          </cell>
        </row>
        <row r="1542">
          <cell r="A1542" t="str">
            <v>PVC 티 (DTS)</v>
          </cell>
          <cell r="B1542" t="str">
            <v>D125</v>
          </cell>
          <cell r="C1542" t="str">
            <v>EA</v>
          </cell>
          <cell r="D1542">
            <v>5</v>
          </cell>
        </row>
        <row r="1543">
          <cell r="A1543" t="str">
            <v>PVC 티 (DTS)</v>
          </cell>
          <cell r="B1543" t="str">
            <v>D100</v>
          </cell>
          <cell r="C1543" t="str">
            <v>EA</v>
          </cell>
          <cell r="D1543">
            <v>4</v>
          </cell>
        </row>
        <row r="1544">
          <cell r="A1544" t="str">
            <v>PVC 티 (DTS)</v>
          </cell>
          <cell r="B1544" t="str">
            <v>D 75</v>
          </cell>
          <cell r="C1544" t="str">
            <v>EA</v>
          </cell>
          <cell r="D1544">
            <v>8</v>
          </cell>
        </row>
        <row r="1545">
          <cell r="A1545" t="str">
            <v>PVC 45°단곡관(DTS)</v>
          </cell>
          <cell r="B1545" t="str">
            <v>D150</v>
          </cell>
          <cell r="C1545" t="str">
            <v>EA</v>
          </cell>
          <cell r="D1545">
            <v>2</v>
          </cell>
        </row>
        <row r="1546">
          <cell r="A1546" t="str">
            <v>PVC 45°단곡관(DTS)</v>
          </cell>
          <cell r="B1546" t="str">
            <v>D125</v>
          </cell>
          <cell r="C1546" t="str">
            <v>EA</v>
          </cell>
          <cell r="D1546">
            <v>2</v>
          </cell>
        </row>
        <row r="1547">
          <cell r="A1547" t="str">
            <v>PVC 45°단곡관(DTS)</v>
          </cell>
          <cell r="B1547" t="str">
            <v>D 75</v>
          </cell>
          <cell r="C1547" t="str">
            <v>EA</v>
          </cell>
          <cell r="D1547">
            <v>6</v>
          </cell>
        </row>
        <row r="1548">
          <cell r="A1548" t="str">
            <v>PVC 90°단곡관(DTS)</v>
          </cell>
          <cell r="B1548" t="str">
            <v>D150</v>
          </cell>
          <cell r="C1548" t="str">
            <v>EA</v>
          </cell>
          <cell r="D1548">
            <v>5</v>
          </cell>
        </row>
        <row r="1549">
          <cell r="A1549" t="str">
            <v>PVC 90°단곡관(DTS)</v>
          </cell>
          <cell r="B1549" t="str">
            <v>D125</v>
          </cell>
          <cell r="C1549" t="str">
            <v>EA</v>
          </cell>
          <cell r="D1549">
            <v>6</v>
          </cell>
        </row>
        <row r="1550">
          <cell r="A1550" t="str">
            <v>PVC 90°단곡관(DTS)</v>
          </cell>
          <cell r="B1550" t="str">
            <v>D 75</v>
          </cell>
          <cell r="C1550" t="str">
            <v>EA</v>
          </cell>
          <cell r="D1550">
            <v>8</v>
          </cell>
        </row>
        <row r="1551">
          <cell r="A1551" t="str">
            <v>일반행가</v>
          </cell>
          <cell r="B1551" t="str">
            <v>D150</v>
          </cell>
          <cell r="C1551" t="str">
            <v>개소</v>
          </cell>
          <cell r="D1551">
            <v>8</v>
          </cell>
        </row>
        <row r="1552">
          <cell r="A1552" t="str">
            <v>일반행가</v>
          </cell>
          <cell r="B1552" t="str">
            <v>D125</v>
          </cell>
          <cell r="C1552" t="str">
            <v>개소</v>
          </cell>
          <cell r="D1552">
            <v>15</v>
          </cell>
        </row>
        <row r="1553">
          <cell r="A1553" t="str">
            <v>일반행가</v>
          </cell>
          <cell r="B1553" t="str">
            <v>D100</v>
          </cell>
          <cell r="C1553" t="str">
            <v>개소</v>
          </cell>
          <cell r="D1553">
            <v>7</v>
          </cell>
        </row>
        <row r="1554">
          <cell r="A1554" t="str">
            <v>일반행가</v>
          </cell>
          <cell r="B1554" t="str">
            <v>D 80</v>
          </cell>
          <cell r="C1554" t="str">
            <v>개소</v>
          </cell>
          <cell r="D1554">
            <v>20</v>
          </cell>
        </row>
        <row r="1555">
          <cell r="A1555" t="str">
            <v>파이프커플링</v>
          </cell>
          <cell r="B1555" t="str">
            <v>D 50</v>
          </cell>
          <cell r="C1555" t="str">
            <v>EA</v>
          </cell>
          <cell r="D1555">
            <v>16</v>
          </cell>
        </row>
        <row r="1556">
          <cell r="A1556" t="str">
            <v>동엘보</v>
          </cell>
          <cell r="B1556" t="str">
            <v>D 50</v>
          </cell>
          <cell r="C1556" t="str">
            <v>EA</v>
          </cell>
          <cell r="D1556">
            <v>2</v>
          </cell>
        </row>
        <row r="1557">
          <cell r="A1557" t="str">
            <v>동엘보</v>
          </cell>
          <cell r="B1557" t="str">
            <v>D 40</v>
          </cell>
          <cell r="C1557" t="str">
            <v>EA</v>
          </cell>
          <cell r="D1557">
            <v>50</v>
          </cell>
        </row>
        <row r="1558">
          <cell r="A1558" t="str">
            <v>동엘보</v>
          </cell>
          <cell r="B1558" t="str">
            <v>D 32</v>
          </cell>
          <cell r="C1558" t="str">
            <v>EA</v>
          </cell>
          <cell r="D1558">
            <v>6</v>
          </cell>
        </row>
        <row r="1559">
          <cell r="A1559" t="str">
            <v>흑엘보 (용접)</v>
          </cell>
          <cell r="B1559" t="str">
            <v>D 65</v>
          </cell>
          <cell r="C1559" t="str">
            <v>EA</v>
          </cell>
          <cell r="D1559">
            <v>3</v>
          </cell>
        </row>
        <row r="1560">
          <cell r="A1560" t="str">
            <v>흑엘보 (나사)</v>
          </cell>
          <cell r="B1560" t="str">
            <v>D 40</v>
          </cell>
          <cell r="C1560" t="str">
            <v>EA</v>
          </cell>
          <cell r="D1560">
            <v>24</v>
          </cell>
        </row>
        <row r="1561">
          <cell r="A1561" t="str">
            <v>흑엘보 (나사)</v>
          </cell>
          <cell r="B1561" t="str">
            <v>D 32</v>
          </cell>
          <cell r="C1561" t="str">
            <v>EA</v>
          </cell>
          <cell r="D1561">
            <v>10</v>
          </cell>
        </row>
        <row r="1562">
          <cell r="A1562" t="str">
            <v>흑엘보 (나사)</v>
          </cell>
          <cell r="B1562" t="str">
            <v>D 25</v>
          </cell>
          <cell r="C1562" t="str">
            <v>EA</v>
          </cell>
          <cell r="D1562">
            <v>13</v>
          </cell>
        </row>
        <row r="1563">
          <cell r="A1563" t="str">
            <v>흑엘보 (나사)</v>
          </cell>
          <cell r="B1563" t="str">
            <v>D 15</v>
          </cell>
          <cell r="C1563" t="str">
            <v>EA</v>
          </cell>
          <cell r="D1563">
            <v>10</v>
          </cell>
        </row>
        <row r="1564">
          <cell r="A1564" t="str">
            <v>흑소켓 (나사)</v>
          </cell>
          <cell r="B1564" t="str">
            <v>D 32</v>
          </cell>
          <cell r="C1564" t="str">
            <v>EA</v>
          </cell>
          <cell r="D1564">
            <v>2</v>
          </cell>
        </row>
        <row r="1565">
          <cell r="A1565" t="str">
            <v>흑소켓 (나사)</v>
          </cell>
          <cell r="B1565" t="str">
            <v>D 15</v>
          </cell>
          <cell r="C1565" t="str">
            <v>EA</v>
          </cell>
          <cell r="D1565">
            <v>2</v>
          </cell>
        </row>
        <row r="1566">
          <cell r="A1566" t="str">
            <v>흑니플 (나사)</v>
          </cell>
          <cell r="B1566" t="str">
            <v>D 32</v>
          </cell>
          <cell r="C1566" t="str">
            <v>EA</v>
          </cell>
          <cell r="D1566">
            <v>4</v>
          </cell>
        </row>
        <row r="1567">
          <cell r="A1567" t="str">
            <v>흑니플 (나사)</v>
          </cell>
          <cell r="B1567" t="str">
            <v>D 15</v>
          </cell>
          <cell r="C1567" t="str">
            <v>EA</v>
          </cell>
          <cell r="D1567">
            <v>8</v>
          </cell>
        </row>
        <row r="1568">
          <cell r="A1568" t="str">
            <v>철합후렌지접합</v>
          </cell>
          <cell r="B1568" t="str">
            <v>D 65</v>
          </cell>
          <cell r="C1568" t="str">
            <v>개소</v>
          </cell>
          <cell r="D1568">
            <v>2</v>
          </cell>
        </row>
        <row r="1569">
          <cell r="A1569" t="str">
            <v>주철게이트밸브</v>
          </cell>
          <cell r="B1569" t="str">
            <v>D 65  (10KG)</v>
          </cell>
          <cell r="C1569" t="str">
            <v>EA</v>
          </cell>
          <cell r="D1569">
            <v>1</v>
          </cell>
        </row>
        <row r="1570">
          <cell r="A1570" t="str">
            <v>청동게이트밸브</v>
          </cell>
          <cell r="B1570" t="str">
            <v>D 40  (10KG)</v>
          </cell>
          <cell r="C1570" t="str">
            <v>EA</v>
          </cell>
          <cell r="D1570">
            <v>1</v>
          </cell>
        </row>
        <row r="1571">
          <cell r="A1571" t="str">
            <v>청동게이트밸브</v>
          </cell>
          <cell r="B1571" t="str">
            <v>D 32  (10KG)</v>
          </cell>
          <cell r="C1571" t="str">
            <v>EA</v>
          </cell>
          <cell r="D1571">
            <v>2</v>
          </cell>
        </row>
        <row r="1572">
          <cell r="A1572" t="str">
            <v>청동게이트밸브</v>
          </cell>
          <cell r="B1572" t="str">
            <v>D 15  (10KG)</v>
          </cell>
          <cell r="C1572" t="str">
            <v>EA</v>
          </cell>
          <cell r="D1572">
            <v>2</v>
          </cell>
        </row>
        <row r="1573">
          <cell r="A1573" t="str">
            <v>휘팅류</v>
          </cell>
          <cell r="B1573" t="str">
            <v>D 40</v>
          </cell>
          <cell r="C1573" t="str">
            <v>EA</v>
          </cell>
          <cell r="D1573">
            <v>6</v>
          </cell>
        </row>
        <row r="1574">
          <cell r="A1574" t="str">
            <v>3-WAY V/V</v>
          </cell>
          <cell r="B1574" t="str">
            <v>D 40</v>
          </cell>
          <cell r="C1574" t="str">
            <v>SET</v>
          </cell>
          <cell r="D1574">
            <v>2</v>
          </cell>
        </row>
        <row r="1575">
          <cell r="A1575" t="str">
            <v>2-WAY 컨트롤밸브</v>
          </cell>
          <cell r="B1575" t="str">
            <v>D 20</v>
          </cell>
          <cell r="C1575" t="str">
            <v>SET</v>
          </cell>
          <cell r="D1575">
            <v>4</v>
          </cell>
        </row>
        <row r="1576">
          <cell r="A1576" t="str">
            <v>스팀트랩</v>
          </cell>
          <cell r="B1576" t="str">
            <v>D 15</v>
          </cell>
          <cell r="C1576" t="str">
            <v>SET</v>
          </cell>
          <cell r="D1576">
            <v>4</v>
          </cell>
        </row>
        <row r="1577">
          <cell r="A1577" t="str">
            <v>일반행가</v>
          </cell>
          <cell r="B1577" t="str">
            <v>D 65</v>
          </cell>
          <cell r="C1577" t="str">
            <v>개소</v>
          </cell>
          <cell r="D1577">
            <v>7</v>
          </cell>
        </row>
        <row r="1578">
          <cell r="A1578" t="str">
            <v>일반행가</v>
          </cell>
          <cell r="B1578" t="str">
            <v>D 50</v>
          </cell>
          <cell r="C1578" t="str">
            <v>개소</v>
          </cell>
          <cell r="D1578">
            <v>3</v>
          </cell>
        </row>
        <row r="1579">
          <cell r="A1579" t="str">
            <v>일반행가</v>
          </cell>
          <cell r="B1579" t="str">
            <v>D 40</v>
          </cell>
          <cell r="C1579" t="str">
            <v>개소</v>
          </cell>
          <cell r="D1579">
            <v>81</v>
          </cell>
        </row>
        <row r="1580">
          <cell r="A1580" t="str">
            <v>일반행가</v>
          </cell>
          <cell r="B1580" t="str">
            <v>D 32</v>
          </cell>
          <cell r="C1580" t="str">
            <v>개소</v>
          </cell>
          <cell r="D1580">
            <v>13</v>
          </cell>
        </row>
        <row r="1581">
          <cell r="A1581" t="str">
            <v>일반행가</v>
          </cell>
          <cell r="B1581" t="str">
            <v>D 25</v>
          </cell>
          <cell r="C1581" t="str">
            <v>개소</v>
          </cell>
          <cell r="D1581">
            <v>81</v>
          </cell>
        </row>
        <row r="1582">
          <cell r="A1582" t="str">
            <v>일반행가</v>
          </cell>
          <cell r="B1582" t="str">
            <v>D 15</v>
          </cell>
          <cell r="C1582" t="str">
            <v>개소</v>
          </cell>
          <cell r="D1582">
            <v>13</v>
          </cell>
        </row>
        <row r="1583">
          <cell r="A1583" t="str">
            <v>백엘보 (용접)</v>
          </cell>
          <cell r="B1583" t="str">
            <v>D125</v>
          </cell>
          <cell r="C1583" t="str">
            <v>EA</v>
          </cell>
          <cell r="D1583">
            <v>4</v>
          </cell>
        </row>
        <row r="1584">
          <cell r="A1584" t="str">
            <v>백엘보 (용접)</v>
          </cell>
          <cell r="B1584" t="str">
            <v>D200</v>
          </cell>
          <cell r="C1584" t="str">
            <v>EA</v>
          </cell>
          <cell r="D1584">
            <v>2</v>
          </cell>
        </row>
        <row r="1585">
          <cell r="A1585" t="str">
            <v>공기변장치</v>
          </cell>
          <cell r="B1585" t="str">
            <v>D 40</v>
          </cell>
          <cell r="C1585" t="str">
            <v>SET</v>
          </cell>
          <cell r="D1585">
            <v>3</v>
          </cell>
        </row>
        <row r="1586">
          <cell r="A1586" t="str">
            <v>공기변장치</v>
          </cell>
          <cell r="B1586" t="str">
            <v>D 25</v>
          </cell>
          <cell r="C1586" t="str">
            <v>SET</v>
          </cell>
          <cell r="D1586">
            <v>1</v>
          </cell>
        </row>
        <row r="1587">
          <cell r="A1587" t="str">
            <v>SUS 용접봉</v>
          </cell>
          <cell r="C1587" t="str">
            <v>KG</v>
          </cell>
          <cell r="D1587">
            <v>20</v>
          </cell>
        </row>
        <row r="1588">
          <cell r="A1588" t="str">
            <v>동용접봉</v>
          </cell>
          <cell r="C1588" t="str">
            <v>KG</v>
          </cell>
          <cell r="D1588">
            <v>10</v>
          </cell>
        </row>
        <row r="1589">
          <cell r="A1589" t="str">
            <v>일반용접봉</v>
          </cell>
          <cell r="C1589" t="str">
            <v>KG</v>
          </cell>
          <cell r="D1589">
            <v>5</v>
          </cell>
        </row>
        <row r="1590">
          <cell r="A1590" t="str">
            <v>산소</v>
          </cell>
          <cell r="C1590" t="str">
            <v>통</v>
          </cell>
          <cell r="D1590">
            <v>6</v>
          </cell>
        </row>
        <row r="1591">
          <cell r="A1591" t="str">
            <v>아세칠렌</v>
          </cell>
          <cell r="C1591" t="str">
            <v>통</v>
          </cell>
          <cell r="D1591">
            <v>5</v>
          </cell>
        </row>
        <row r="1592">
          <cell r="A1592" t="str">
            <v>PVC 본드</v>
          </cell>
          <cell r="C1592" t="str">
            <v>통</v>
          </cell>
          <cell r="D1592">
            <v>3</v>
          </cell>
        </row>
        <row r="1593">
          <cell r="A1593" t="str">
            <v>관지지물</v>
          </cell>
          <cell r="C1593" t="str">
            <v>식</v>
          </cell>
          <cell r="D1593">
            <v>1</v>
          </cell>
        </row>
        <row r="1594">
          <cell r="A1594" t="str">
            <v>노무비</v>
          </cell>
          <cell r="B1594" t="str">
            <v>배관공</v>
          </cell>
          <cell r="C1594" t="str">
            <v>인</v>
          </cell>
          <cell r="D1594">
            <v>206</v>
          </cell>
        </row>
        <row r="1595">
          <cell r="A1595" t="str">
            <v>노무비</v>
          </cell>
          <cell r="B1595" t="str">
            <v>용접공(일반)</v>
          </cell>
          <cell r="C1595" t="str">
            <v>인</v>
          </cell>
          <cell r="D1595">
            <v>188</v>
          </cell>
        </row>
        <row r="1596">
          <cell r="A1596" t="str">
            <v>노무비</v>
          </cell>
          <cell r="B1596" t="str">
            <v>보통인부</v>
          </cell>
          <cell r="C1596" t="str">
            <v>인</v>
          </cell>
          <cell r="D1596">
            <v>120</v>
          </cell>
        </row>
        <row r="1597">
          <cell r="A1597" t="str">
            <v>공구손료</v>
          </cell>
          <cell r="B1597" t="str">
            <v>노무비의3%</v>
          </cell>
          <cell r="C1597" t="str">
            <v>식</v>
          </cell>
          <cell r="D1597">
            <v>1</v>
          </cell>
        </row>
        <row r="1599">
          <cell r="A1599" t="str">
            <v>자동제어설치공사</v>
          </cell>
          <cell r="C1599" t="str">
            <v>식</v>
          </cell>
          <cell r="D1599">
            <v>1</v>
          </cell>
        </row>
        <row r="1600">
          <cell r="A1600" t="str">
            <v>1.CONTROL PANEL공사</v>
          </cell>
          <cell r="D1600">
            <v>0</v>
          </cell>
        </row>
        <row r="1601">
          <cell r="A1601" t="str">
            <v>CONTROL PANEL</v>
          </cell>
          <cell r="B1601" t="str">
            <v>900Wx2000Hx550D</v>
          </cell>
          <cell r="C1601" t="str">
            <v>EA</v>
          </cell>
          <cell r="D1601">
            <v>1</v>
          </cell>
        </row>
        <row r="1602">
          <cell r="A1602" t="str">
            <v>현장조작반</v>
          </cell>
          <cell r="C1602" t="str">
            <v>EA</v>
          </cell>
          <cell r="D1602">
            <v>2</v>
          </cell>
        </row>
        <row r="1603">
          <cell r="A1603" t="str">
            <v>N.F.B</v>
          </cell>
          <cell r="B1603" t="str">
            <v>ABS 103</v>
          </cell>
          <cell r="C1603" t="str">
            <v>EA</v>
          </cell>
          <cell r="D1603">
            <v>1</v>
          </cell>
        </row>
        <row r="1604">
          <cell r="A1604" t="str">
            <v>N.F.B</v>
          </cell>
          <cell r="B1604" t="str">
            <v>ABS  53</v>
          </cell>
          <cell r="C1604" t="str">
            <v>EA</v>
          </cell>
          <cell r="D1604">
            <v>2</v>
          </cell>
        </row>
        <row r="1605">
          <cell r="A1605" t="str">
            <v>N.F.B</v>
          </cell>
          <cell r="B1605" t="str">
            <v>ABS  33</v>
          </cell>
          <cell r="C1605" t="str">
            <v>EA</v>
          </cell>
          <cell r="D1605">
            <v>12</v>
          </cell>
        </row>
        <row r="1606">
          <cell r="A1606" t="str">
            <v>MAG CONTACTOR</v>
          </cell>
          <cell r="B1606" t="str">
            <v>C-3</v>
          </cell>
          <cell r="C1606" t="str">
            <v>EA</v>
          </cell>
          <cell r="D1606">
            <v>9</v>
          </cell>
        </row>
        <row r="1607">
          <cell r="A1607" t="str">
            <v>MAG CONTACTOR</v>
          </cell>
          <cell r="B1607" t="str">
            <v>CH 6N</v>
          </cell>
          <cell r="C1607" t="str">
            <v>EA</v>
          </cell>
          <cell r="D1607">
            <v>1</v>
          </cell>
        </row>
        <row r="1608">
          <cell r="A1608" t="str">
            <v>EOCR</v>
          </cell>
          <cell r="B1608" t="str">
            <v>SE 30</v>
          </cell>
          <cell r="C1608" t="str">
            <v>EA</v>
          </cell>
          <cell r="D1608">
            <v>10</v>
          </cell>
        </row>
        <row r="1609">
          <cell r="A1609" t="str">
            <v>전류전입재</v>
          </cell>
          <cell r="C1609" t="str">
            <v>EA</v>
          </cell>
          <cell r="D1609">
            <v>2</v>
          </cell>
        </row>
        <row r="1610">
          <cell r="A1610" t="str">
            <v>CT</v>
          </cell>
          <cell r="C1610" t="str">
            <v>EA</v>
          </cell>
          <cell r="D1610">
            <v>2</v>
          </cell>
        </row>
        <row r="1611">
          <cell r="A1611" t="str">
            <v>사각램프</v>
          </cell>
          <cell r="C1611" t="str">
            <v>EA</v>
          </cell>
          <cell r="D1611">
            <v>6</v>
          </cell>
        </row>
        <row r="1612">
          <cell r="A1612" t="str">
            <v>NOISE FILTER</v>
          </cell>
          <cell r="B1612" t="str">
            <v>250V</v>
          </cell>
          <cell r="C1612" t="str">
            <v>EA</v>
          </cell>
          <cell r="D1612">
            <v>1</v>
          </cell>
        </row>
        <row r="1613">
          <cell r="A1613" t="str">
            <v>EXHAUST FAN</v>
          </cell>
          <cell r="B1613" t="str">
            <v>110D</v>
          </cell>
          <cell r="C1613" t="str">
            <v>EA</v>
          </cell>
          <cell r="D1613">
            <v>1</v>
          </cell>
        </row>
        <row r="1614">
          <cell r="A1614" t="str">
            <v>MICRO LIMIT SWITCH</v>
          </cell>
          <cell r="C1614" t="str">
            <v>EA</v>
          </cell>
          <cell r="D1614">
            <v>1</v>
          </cell>
        </row>
        <row r="1615">
          <cell r="A1615" t="str">
            <v>FL LIGHTINH</v>
          </cell>
          <cell r="B1615" t="str">
            <v>220V 20W</v>
          </cell>
          <cell r="C1615" t="str">
            <v>EA</v>
          </cell>
          <cell r="D1615">
            <v>1</v>
          </cell>
        </row>
        <row r="1616">
          <cell r="A1616" t="str">
            <v>RECEPTACLE</v>
          </cell>
          <cell r="B1616" t="str">
            <v>220V 2구</v>
          </cell>
          <cell r="C1616" t="str">
            <v>EA</v>
          </cell>
          <cell r="D1616">
            <v>1</v>
          </cell>
        </row>
        <row r="1617">
          <cell r="A1617" t="str">
            <v>CAM SWITCH</v>
          </cell>
          <cell r="B1617" t="str">
            <v>VS  AS</v>
          </cell>
          <cell r="C1617" t="str">
            <v>EA</v>
          </cell>
          <cell r="D1617">
            <v>2</v>
          </cell>
        </row>
        <row r="1618">
          <cell r="A1618" t="str">
            <v>TRANSFORMER</v>
          </cell>
          <cell r="B1618" t="str">
            <v>220/24V  50VA</v>
          </cell>
          <cell r="C1618" t="str">
            <v>EA</v>
          </cell>
          <cell r="D1618">
            <v>4</v>
          </cell>
        </row>
        <row r="1619">
          <cell r="A1619" t="str">
            <v>TRANSFORMER</v>
          </cell>
          <cell r="B1619" t="str">
            <v>220/110V 1KVA</v>
          </cell>
          <cell r="C1619" t="str">
            <v>EA</v>
          </cell>
          <cell r="D1619">
            <v>1</v>
          </cell>
        </row>
        <row r="1620">
          <cell r="A1620" t="str">
            <v>PVC DUCT</v>
          </cell>
          <cell r="C1620" t="str">
            <v>식</v>
          </cell>
          <cell r="D1620">
            <v>1</v>
          </cell>
        </row>
        <row r="1621">
          <cell r="A1621" t="str">
            <v>POWER SUPPLY</v>
          </cell>
          <cell r="B1621" t="str">
            <v>DC  24V</v>
          </cell>
          <cell r="C1621" t="str">
            <v>EA</v>
          </cell>
          <cell r="D1621">
            <v>1</v>
          </cell>
        </row>
        <row r="1622">
          <cell r="A1622" t="str">
            <v>SELECTOR SW</v>
          </cell>
          <cell r="B1622" t="str">
            <v>25 D</v>
          </cell>
          <cell r="C1622" t="str">
            <v>EA</v>
          </cell>
          <cell r="D1622">
            <v>10</v>
          </cell>
        </row>
        <row r="1623">
          <cell r="A1623" t="str">
            <v>PUSH BUTTON LAMP</v>
          </cell>
          <cell r="C1623" t="str">
            <v>EA</v>
          </cell>
          <cell r="D1623">
            <v>20</v>
          </cell>
        </row>
        <row r="1624">
          <cell r="A1624" t="str">
            <v>PUSH BUTTON</v>
          </cell>
          <cell r="B1624" t="str">
            <v>25 D</v>
          </cell>
          <cell r="C1624" t="str">
            <v>SET</v>
          </cell>
          <cell r="D1624">
            <v>20</v>
          </cell>
        </row>
        <row r="1625">
          <cell r="A1625" t="str">
            <v>PLC</v>
          </cell>
          <cell r="C1625" t="str">
            <v>SET</v>
          </cell>
          <cell r="D1625">
            <v>1</v>
          </cell>
        </row>
        <row r="1626">
          <cell r="A1626" t="str">
            <v>TERMINAL BLOCKS</v>
          </cell>
          <cell r="C1626" t="str">
            <v>식</v>
          </cell>
          <cell r="D1626">
            <v>1</v>
          </cell>
        </row>
        <row r="1627">
          <cell r="A1627" t="str">
            <v>HUSE W/HOLD</v>
          </cell>
          <cell r="C1627" t="str">
            <v>EA</v>
          </cell>
          <cell r="D1627">
            <v>10</v>
          </cell>
        </row>
        <row r="1628">
          <cell r="A1628" t="str">
            <v>24 HOUR TIME</v>
          </cell>
          <cell r="C1628" t="str">
            <v>EA</v>
          </cell>
          <cell r="D1628">
            <v>2</v>
          </cell>
        </row>
        <row r="1629">
          <cell r="A1629" t="str">
            <v>LEVEL CONTROLER</v>
          </cell>
          <cell r="B1629" t="str">
            <v>FLOATLESS</v>
          </cell>
          <cell r="C1629" t="str">
            <v>EA</v>
          </cell>
          <cell r="D1629">
            <v>3</v>
          </cell>
        </row>
        <row r="1630">
          <cell r="A1630" t="str">
            <v>INTERNAL WIRING</v>
          </cell>
          <cell r="C1630" t="str">
            <v>LS</v>
          </cell>
          <cell r="D1630">
            <v>1</v>
          </cell>
        </row>
        <row r="1631">
          <cell r="A1631" t="str">
            <v>PILOT LAMP</v>
          </cell>
          <cell r="C1631" t="str">
            <v>EA</v>
          </cell>
          <cell r="D1631">
            <v>10</v>
          </cell>
        </row>
        <row r="1632">
          <cell r="A1632" t="str">
            <v>BUZZER</v>
          </cell>
          <cell r="C1632" t="str">
            <v>SET</v>
          </cell>
          <cell r="D1632">
            <v>3</v>
          </cell>
        </row>
        <row r="1633">
          <cell r="A1633" t="str">
            <v>PH METER</v>
          </cell>
          <cell r="C1633" t="str">
            <v>SET</v>
          </cell>
          <cell r="D1633">
            <v>1</v>
          </cell>
        </row>
        <row r="1634">
          <cell r="A1634" t="str">
            <v>CL METER</v>
          </cell>
          <cell r="C1634" t="str">
            <v>SET</v>
          </cell>
          <cell r="D1634">
            <v>1</v>
          </cell>
        </row>
        <row r="1635">
          <cell r="A1635" t="str">
            <v>BUS BAR</v>
          </cell>
          <cell r="C1635" t="str">
            <v>LS</v>
          </cell>
          <cell r="D1635">
            <v>1</v>
          </cell>
        </row>
        <row r="1636">
          <cell r="A1636" t="str">
            <v>MISC MATERIAL</v>
          </cell>
          <cell r="C1636" t="str">
            <v>LS</v>
          </cell>
          <cell r="D1636">
            <v>1</v>
          </cell>
        </row>
        <row r="1637">
          <cell r="A1637" t="str">
            <v>노무비</v>
          </cell>
          <cell r="B1637" t="str">
            <v>계장공</v>
          </cell>
          <cell r="C1637" t="str">
            <v>인</v>
          </cell>
          <cell r="D1637">
            <v>42</v>
          </cell>
        </row>
        <row r="1638">
          <cell r="A1638" t="str">
            <v>공구손료</v>
          </cell>
          <cell r="B1638" t="str">
            <v>노무비의3%</v>
          </cell>
          <cell r="C1638" t="str">
            <v>식</v>
          </cell>
          <cell r="D1638">
            <v>1</v>
          </cell>
        </row>
        <row r="1639">
          <cell r="A1639" t="str">
            <v>2.현장공사</v>
          </cell>
          <cell r="D1639">
            <v>0</v>
          </cell>
        </row>
        <row r="1640">
          <cell r="A1640" t="str">
            <v>CABLE DUCT</v>
          </cell>
          <cell r="B1640" t="str">
            <v>200Wx100H</v>
          </cell>
          <cell r="C1640" t="str">
            <v>M</v>
          </cell>
          <cell r="D1640">
            <v>40</v>
          </cell>
        </row>
        <row r="1641">
          <cell r="A1641" t="str">
            <v>HOR ELBOW</v>
          </cell>
          <cell r="B1641" t="str">
            <v>200Wx100H</v>
          </cell>
          <cell r="C1641" t="str">
            <v>EA</v>
          </cell>
          <cell r="D1641">
            <v>2</v>
          </cell>
        </row>
        <row r="1642">
          <cell r="A1642" t="str">
            <v>VER ELBOW</v>
          </cell>
          <cell r="B1642" t="str">
            <v>200Wx100H</v>
          </cell>
          <cell r="C1642" t="str">
            <v>EA</v>
          </cell>
          <cell r="D1642">
            <v>2</v>
          </cell>
        </row>
        <row r="1643">
          <cell r="A1643" t="str">
            <v>JOINT</v>
          </cell>
          <cell r="B1643" t="str">
            <v>3/8"</v>
          </cell>
          <cell r="C1643" t="str">
            <v>EA</v>
          </cell>
          <cell r="D1643">
            <v>36</v>
          </cell>
        </row>
        <row r="1644">
          <cell r="A1644" t="str">
            <v>SHANK &amp; BOLT</v>
          </cell>
          <cell r="B1644" t="str">
            <v>3/8"</v>
          </cell>
          <cell r="C1644" t="str">
            <v>EA</v>
          </cell>
          <cell r="D1644">
            <v>288</v>
          </cell>
        </row>
        <row r="1645">
          <cell r="A1645" t="str">
            <v>ST CONDUIT</v>
          </cell>
          <cell r="B1645" t="str">
            <v>16C</v>
          </cell>
          <cell r="C1645" t="str">
            <v>M</v>
          </cell>
          <cell r="D1645">
            <v>54</v>
          </cell>
        </row>
        <row r="1646">
          <cell r="A1646" t="str">
            <v>ST CONDUIT</v>
          </cell>
          <cell r="B1646" t="str">
            <v>22C</v>
          </cell>
          <cell r="C1646" t="str">
            <v>M</v>
          </cell>
          <cell r="D1646">
            <v>142</v>
          </cell>
        </row>
        <row r="1647">
          <cell r="A1647" t="str">
            <v>ST CONDUIT</v>
          </cell>
          <cell r="B1647" t="str">
            <v>28C</v>
          </cell>
          <cell r="C1647" t="str">
            <v>M</v>
          </cell>
          <cell r="D1647">
            <v>357</v>
          </cell>
        </row>
        <row r="1648">
          <cell r="A1648" t="str">
            <v>ST CONDUIT</v>
          </cell>
          <cell r="B1648" t="str">
            <v>36C</v>
          </cell>
          <cell r="C1648" t="str">
            <v>M</v>
          </cell>
          <cell r="D1648">
            <v>245</v>
          </cell>
        </row>
        <row r="1649">
          <cell r="A1649" t="str">
            <v>배관부속자재</v>
          </cell>
          <cell r="C1649" t="str">
            <v>식</v>
          </cell>
          <cell r="D1649">
            <v>1</v>
          </cell>
        </row>
        <row r="1650">
          <cell r="A1650" t="str">
            <v>후렉시블관</v>
          </cell>
          <cell r="B1650" t="str">
            <v>16C</v>
          </cell>
          <cell r="C1650" t="str">
            <v>M</v>
          </cell>
          <cell r="D1650">
            <v>10</v>
          </cell>
        </row>
        <row r="1651">
          <cell r="A1651" t="str">
            <v>후렉시블관</v>
          </cell>
          <cell r="B1651" t="str">
            <v>22C</v>
          </cell>
          <cell r="C1651" t="str">
            <v>M</v>
          </cell>
          <cell r="D1651">
            <v>8</v>
          </cell>
        </row>
        <row r="1652">
          <cell r="A1652" t="str">
            <v>후렉시블관</v>
          </cell>
          <cell r="B1652" t="str">
            <v>28C</v>
          </cell>
          <cell r="C1652" t="str">
            <v>M</v>
          </cell>
          <cell r="D1652">
            <v>8</v>
          </cell>
        </row>
        <row r="1653">
          <cell r="A1653" t="str">
            <v>FLEX CONNECTOR</v>
          </cell>
          <cell r="B1653" t="str">
            <v>16C</v>
          </cell>
          <cell r="C1653" t="str">
            <v>EA</v>
          </cell>
          <cell r="D1653">
            <v>20</v>
          </cell>
        </row>
        <row r="1654">
          <cell r="A1654" t="str">
            <v>FLEX CONNECTOR</v>
          </cell>
          <cell r="B1654" t="str">
            <v>22C</v>
          </cell>
          <cell r="C1654" t="str">
            <v>EA</v>
          </cell>
          <cell r="D1654">
            <v>16</v>
          </cell>
        </row>
        <row r="1655">
          <cell r="A1655" t="str">
            <v>FLEX CONNECTOR</v>
          </cell>
          <cell r="B1655" t="str">
            <v>28C</v>
          </cell>
          <cell r="C1655" t="str">
            <v>EA</v>
          </cell>
          <cell r="D1655">
            <v>16</v>
          </cell>
        </row>
        <row r="1656">
          <cell r="A1656" t="str">
            <v>JOINT BOX</v>
          </cell>
          <cell r="C1656" t="str">
            <v>EA</v>
          </cell>
          <cell r="D1656">
            <v>5</v>
          </cell>
        </row>
        <row r="1657">
          <cell r="A1657" t="str">
            <v>풀박스</v>
          </cell>
          <cell r="B1657" t="str">
            <v>150x150x100</v>
          </cell>
          <cell r="C1657" t="str">
            <v>EA</v>
          </cell>
          <cell r="D1657">
            <v>4</v>
          </cell>
        </row>
        <row r="1658">
          <cell r="A1658" t="str">
            <v>풀박스</v>
          </cell>
          <cell r="B1658" t="str">
            <v>300x300x100</v>
          </cell>
          <cell r="C1658" t="str">
            <v>EA</v>
          </cell>
          <cell r="D1658">
            <v>4</v>
          </cell>
        </row>
        <row r="1659">
          <cell r="A1659" t="str">
            <v>C-CHANNEL</v>
          </cell>
          <cell r="C1659" t="str">
            <v>LS</v>
          </cell>
          <cell r="D1659">
            <v>30</v>
          </cell>
        </row>
        <row r="1660">
          <cell r="A1660" t="str">
            <v>각앵글</v>
          </cell>
          <cell r="C1660" t="str">
            <v>LS</v>
          </cell>
          <cell r="D1660">
            <v>1</v>
          </cell>
        </row>
        <row r="1661">
          <cell r="A1661" t="str">
            <v>CABLE</v>
          </cell>
          <cell r="B1661" t="str">
            <v>CV 2.0 SQx 4C</v>
          </cell>
          <cell r="C1661" t="str">
            <v>M</v>
          </cell>
          <cell r="D1661">
            <v>340</v>
          </cell>
        </row>
        <row r="1662">
          <cell r="A1662" t="str">
            <v>CABLE</v>
          </cell>
          <cell r="B1662" t="str">
            <v>CV 5.5 SQx 4C</v>
          </cell>
          <cell r="C1662" t="str">
            <v>M</v>
          </cell>
          <cell r="D1662">
            <v>82</v>
          </cell>
        </row>
        <row r="1663">
          <cell r="A1663" t="str">
            <v>CABLE</v>
          </cell>
          <cell r="B1663" t="str">
            <v>CVV1.25SQx 2C</v>
          </cell>
          <cell r="C1663" t="str">
            <v>M</v>
          </cell>
          <cell r="D1663">
            <v>132</v>
          </cell>
        </row>
        <row r="1664">
          <cell r="A1664" t="str">
            <v>CABLE</v>
          </cell>
          <cell r="B1664" t="str">
            <v>CVV1.25SQx 3C</v>
          </cell>
          <cell r="C1664" t="str">
            <v>M</v>
          </cell>
          <cell r="D1664">
            <v>353</v>
          </cell>
        </row>
        <row r="1665">
          <cell r="A1665" t="str">
            <v>CABLE</v>
          </cell>
          <cell r="B1665" t="str">
            <v>CVV1.25SQx10C</v>
          </cell>
          <cell r="C1665" t="str">
            <v>M</v>
          </cell>
          <cell r="D1665">
            <v>132</v>
          </cell>
        </row>
        <row r="1666">
          <cell r="A1666" t="str">
            <v>CABLE</v>
          </cell>
          <cell r="B1666" t="str">
            <v>CVV1.25SQx30C</v>
          </cell>
          <cell r="C1666" t="str">
            <v>M</v>
          </cell>
          <cell r="D1666">
            <v>244</v>
          </cell>
        </row>
        <row r="1667">
          <cell r="A1667" t="str">
            <v>CABLE</v>
          </cell>
          <cell r="B1667" t="str">
            <v>CVVS 1.25SQx 2C</v>
          </cell>
          <cell r="C1667" t="str">
            <v>M</v>
          </cell>
          <cell r="D1667">
            <v>452</v>
          </cell>
        </row>
        <row r="1668">
          <cell r="A1668" t="str">
            <v>CABLE</v>
          </cell>
          <cell r="B1668" t="str">
            <v>CVVS 1.25SQx 3C</v>
          </cell>
          <cell r="C1668" t="str">
            <v>M</v>
          </cell>
          <cell r="D1668">
            <v>448</v>
          </cell>
        </row>
        <row r="1669">
          <cell r="A1669" t="str">
            <v>MISC MATERIAL</v>
          </cell>
          <cell r="C1669" t="str">
            <v>LS</v>
          </cell>
          <cell r="D1669">
            <v>1</v>
          </cell>
        </row>
        <row r="1670">
          <cell r="A1670" t="str">
            <v>노무비</v>
          </cell>
          <cell r="B1670" t="str">
            <v>내선전공</v>
          </cell>
          <cell r="C1670" t="str">
            <v>인</v>
          </cell>
          <cell r="D1670">
            <v>161</v>
          </cell>
        </row>
        <row r="1671">
          <cell r="A1671" t="str">
            <v>공구손료</v>
          </cell>
          <cell r="B1671" t="str">
            <v>노무비의3%</v>
          </cell>
          <cell r="C1671" t="str">
            <v>식</v>
          </cell>
          <cell r="D1671">
            <v>1</v>
          </cell>
        </row>
        <row r="1673">
          <cell r="A1673" t="str">
            <v>T.A.B 공사</v>
          </cell>
          <cell r="C1673" t="str">
            <v>식</v>
          </cell>
          <cell r="D1673">
            <v>1</v>
          </cell>
        </row>
        <row r="1674">
          <cell r="A1674" t="str">
            <v>T.A.B 공사</v>
          </cell>
          <cell r="C1674" t="str">
            <v>식</v>
          </cell>
          <cell r="D1674">
            <v>1</v>
          </cell>
        </row>
        <row r="1676">
          <cell r="A1676" t="str">
            <v>T.A.B 공사</v>
          </cell>
          <cell r="C1676" t="str">
            <v>식</v>
          </cell>
          <cell r="D1676">
            <v>1</v>
          </cell>
        </row>
        <row r="1677">
          <cell r="A1677" t="str">
            <v>가.직접인건비</v>
          </cell>
          <cell r="D1677">
            <v>0</v>
          </cell>
        </row>
        <row r="1678">
          <cell r="A1678" t="str">
            <v>1.예비작업</v>
          </cell>
          <cell r="D1678">
            <v>0</v>
          </cell>
        </row>
        <row r="1679">
          <cell r="A1679" t="str">
            <v>시스템 검토</v>
          </cell>
          <cell r="B1679" t="str">
            <v>20,000 M2이하</v>
          </cell>
          <cell r="C1679" t="str">
            <v>식</v>
          </cell>
          <cell r="D1679">
            <v>1</v>
          </cell>
        </row>
        <row r="1680">
          <cell r="A1680" t="str">
            <v>2.공기분배계통</v>
          </cell>
          <cell r="D1680">
            <v>0</v>
          </cell>
        </row>
        <row r="1681">
          <cell r="A1681" t="str">
            <v>공 조 기</v>
          </cell>
          <cell r="B1681" t="str">
            <v>10,000 CMH이하</v>
          </cell>
          <cell r="C1681" t="str">
            <v>대</v>
          </cell>
          <cell r="D1681">
            <v>1</v>
          </cell>
        </row>
        <row r="1682">
          <cell r="A1682" t="str">
            <v>공 조 기</v>
          </cell>
          <cell r="B1682" t="str">
            <v>30,000 CMH이하</v>
          </cell>
          <cell r="C1682" t="str">
            <v>대</v>
          </cell>
          <cell r="D1682">
            <v>4</v>
          </cell>
        </row>
        <row r="1683">
          <cell r="A1683" t="str">
            <v>공 조 기</v>
          </cell>
          <cell r="B1683" t="str">
            <v>50,000 CMH이하</v>
          </cell>
          <cell r="C1683" t="str">
            <v>대</v>
          </cell>
          <cell r="D1683">
            <v>2</v>
          </cell>
        </row>
        <row r="1684">
          <cell r="A1684" t="str">
            <v>송 풍 기</v>
          </cell>
          <cell r="B1684" t="str">
            <v>10,000 CMH이하</v>
          </cell>
          <cell r="C1684" t="str">
            <v>대</v>
          </cell>
          <cell r="D1684">
            <v>9</v>
          </cell>
        </row>
        <row r="1685">
          <cell r="A1685" t="str">
            <v>송 풍 기</v>
          </cell>
          <cell r="B1685" t="str">
            <v>20,000 CMH이하</v>
          </cell>
          <cell r="C1685" t="str">
            <v>대</v>
          </cell>
          <cell r="D1685">
            <v>2</v>
          </cell>
        </row>
        <row r="1686">
          <cell r="A1686" t="str">
            <v>송 풍 기</v>
          </cell>
          <cell r="B1686" t="str">
            <v>30,000 CMH이하</v>
          </cell>
          <cell r="C1686" t="str">
            <v>대</v>
          </cell>
          <cell r="D1686">
            <v>1</v>
          </cell>
        </row>
        <row r="1687">
          <cell r="A1687" t="str">
            <v>송 풍 기</v>
          </cell>
          <cell r="B1687" t="str">
            <v>40,000 CMH이하</v>
          </cell>
          <cell r="C1687" t="str">
            <v>대</v>
          </cell>
          <cell r="D1687">
            <v>1</v>
          </cell>
        </row>
        <row r="1688">
          <cell r="A1688" t="str">
            <v>공기취출구</v>
          </cell>
          <cell r="B1688" t="str">
            <v>디퓨져,그릴등</v>
          </cell>
          <cell r="C1688" t="str">
            <v>개</v>
          </cell>
          <cell r="D1688">
            <v>895</v>
          </cell>
        </row>
        <row r="1689">
          <cell r="A1689" t="str">
            <v>풍량조절댐퍼</v>
          </cell>
          <cell r="B1689" t="str">
            <v>수동식</v>
          </cell>
          <cell r="C1689" t="str">
            <v>개</v>
          </cell>
          <cell r="D1689">
            <v>189</v>
          </cell>
        </row>
        <row r="1690">
          <cell r="A1690" t="str">
            <v>풍량조절댐퍼</v>
          </cell>
          <cell r="B1690" t="str">
            <v>자동식</v>
          </cell>
          <cell r="C1690" t="str">
            <v>개</v>
          </cell>
          <cell r="D1690">
            <v>1</v>
          </cell>
        </row>
        <row r="1691">
          <cell r="A1691" t="str">
            <v>펙케이지에어콘</v>
          </cell>
          <cell r="B1691" t="str">
            <v>덕트미연결형</v>
          </cell>
          <cell r="C1691" t="str">
            <v>대</v>
          </cell>
          <cell r="D1691">
            <v>3</v>
          </cell>
        </row>
        <row r="1692">
          <cell r="A1692" t="str">
            <v>3.물분배계통</v>
          </cell>
          <cell r="D1692">
            <v>0</v>
          </cell>
        </row>
        <row r="1693">
          <cell r="A1693" t="str">
            <v>냉각탑</v>
          </cell>
          <cell r="B1693" t="str">
            <v>200 RT이하</v>
          </cell>
          <cell r="C1693" t="str">
            <v>대</v>
          </cell>
          <cell r="D1693">
            <v>1</v>
          </cell>
        </row>
        <row r="1694">
          <cell r="A1694" t="str">
            <v>냉각탑</v>
          </cell>
          <cell r="B1694" t="str">
            <v>400 RT이하</v>
          </cell>
          <cell r="C1694" t="str">
            <v>대</v>
          </cell>
          <cell r="D1694">
            <v>1</v>
          </cell>
        </row>
        <row r="1695">
          <cell r="A1695" t="str">
            <v>보일러</v>
          </cell>
          <cell r="B1695" t="str">
            <v>2 TON 이하</v>
          </cell>
          <cell r="C1695" t="str">
            <v>대</v>
          </cell>
          <cell r="D1695">
            <v>1</v>
          </cell>
        </row>
        <row r="1696">
          <cell r="A1696" t="str">
            <v>보일러</v>
          </cell>
          <cell r="B1696" t="str">
            <v>3 TON 이하</v>
          </cell>
          <cell r="C1696" t="str">
            <v>대</v>
          </cell>
          <cell r="D1696">
            <v>1</v>
          </cell>
        </row>
        <row r="1697">
          <cell r="A1697" t="str">
            <v>냉동기</v>
          </cell>
          <cell r="B1697" t="str">
            <v>250 RT이하</v>
          </cell>
          <cell r="C1697" t="str">
            <v>대</v>
          </cell>
          <cell r="D1697">
            <v>1</v>
          </cell>
        </row>
        <row r="1698">
          <cell r="A1698" t="str">
            <v>펌프</v>
          </cell>
          <cell r="C1698" t="str">
            <v>대</v>
          </cell>
          <cell r="D1698">
            <v>10</v>
          </cell>
        </row>
        <row r="1699">
          <cell r="A1699" t="str">
            <v>열교환기</v>
          </cell>
          <cell r="C1699" t="str">
            <v>대</v>
          </cell>
          <cell r="D1699">
            <v>2</v>
          </cell>
        </row>
        <row r="1700">
          <cell r="A1700" t="str">
            <v>유량분배</v>
          </cell>
          <cell r="B1700" t="str">
            <v>유량조절밸브</v>
          </cell>
          <cell r="C1700" t="str">
            <v>개</v>
          </cell>
          <cell r="D1700">
            <v>10</v>
          </cell>
        </row>
        <row r="1701">
          <cell r="A1701" t="str">
            <v>유량분배</v>
          </cell>
          <cell r="B1701" t="str">
            <v>자동조절밸브</v>
          </cell>
          <cell r="C1701" t="str">
            <v>개</v>
          </cell>
          <cell r="D1701">
            <v>12</v>
          </cell>
        </row>
        <row r="1702">
          <cell r="A1702" t="str">
            <v>4.소음측정</v>
          </cell>
          <cell r="D1702">
            <v>0</v>
          </cell>
        </row>
        <row r="1703">
          <cell r="A1703" t="str">
            <v>소음측정</v>
          </cell>
          <cell r="B1703" t="str">
            <v>20,000 M2미만</v>
          </cell>
          <cell r="C1703" t="str">
            <v>대</v>
          </cell>
          <cell r="D1703">
            <v>1</v>
          </cell>
        </row>
        <row r="1704">
          <cell r="A1704" t="str">
            <v>5.마무리작업</v>
          </cell>
          <cell r="B1704" t="str">
            <v>2+3항 합의 10%</v>
          </cell>
          <cell r="C1704" t="str">
            <v>식</v>
          </cell>
          <cell r="D1704">
            <v>1</v>
          </cell>
        </row>
        <row r="1705">
          <cell r="A1705" t="str">
            <v>6.최종보고서작성</v>
          </cell>
          <cell r="B1705" t="str">
            <v>1-5항 합의 15%</v>
          </cell>
          <cell r="C1705" t="str">
            <v>식</v>
          </cell>
          <cell r="D1705">
            <v>1</v>
          </cell>
        </row>
        <row r="1706">
          <cell r="A1706" t="str">
            <v>나.간접인건비</v>
          </cell>
          <cell r="D1706">
            <v>0</v>
          </cell>
        </row>
        <row r="1707">
          <cell r="A1707" t="str">
            <v>제경비</v>
          </cell>
          <cell r="B1707" t="str">
            <v>직접인건비110%</v>
          </cell>
          <cell r="C1707" t="str">
            <v>식</v>
          </cell>
          <cell r="D1707">
            <v>1</v>
          </cell>
        </row>
        <row r="1708">
          <cell r="A1708" t="str">
            <v>기술료</v>
          </cell>
          <cell r="B1708" t="str">
            <v>직접인건비+제경비20%</v>
          </cell>
          <cell r="C1708" t="str">
            <v>식</v>
          </cell>
          <cell r="D1708">
            <v>1</v>
          </cell>
        </row>
        <row r="1710">
          <cell r="A1710" t="str">
            <v>관급장비설치공사</v>
          </cell>
          <cell r="C1710" t="str">
            <v>식</v>
          </cell>
          <cell r="D1710">
            <v>1</v>
          </cell>
        </row>
        <row r="1711">
          <cell r="A1711" t="str">
            <v>관급장비설치공사</v>
          </cell>
          <cell r="C1711" t="str">
            <v>식</v>
          </cell>
          <cell r="D1711">
            <v>1</v>
          </cell>
        </row>
        <row r="1713">
          <cell r="A1713" t="str">
            <v>관급장비설치공사</v>
          </cell>
          <cell r="C1713" t="str">
            <v>식</v>
          </cell>
          <cell r="D1713">
            <v>1</v>
          </cell>
        </row>
        <row r="1714">
          <cell r="A1714" t="str">
            <v>증기보일러노통연관식 5KG/CM2</v>
          </cell>
          <cell r="B1714" t="str">
            <v>1.5 TON (가스버너)</v>
          </cell>
          <cell r="C1714" t="str">
            <v>대</v>
          </cell>
          <cell r="D1714">
            <v>1</v>
          </cell>
        </row>
        <row r="1715">
          <cell r="A1715" t="str">
            <v>증기보일러노통연관식 5KG/CM2</v>
          </cell>
          <cell r="B1715" t="str">
            <v>3.0 TON (가스버너)</v>
          </cell>
          <cell r="C1715" t="str">
            <v>대</v>
          </cell>
          <cell r="D1715">
            <v>1</v>
          </cell>
        </row>
        <row r="1716">
          <cell r="A1716" t="str">
            <v>냉온수기</v>
          </cell>
          <cell r="B1716" t="str">
            <v>250 USRT</v>
          </cell>
          <cell r="C1716" t="str">
            <v>대</v>
          </cell>
          <cell r="D1716">
            <v>1</v>
          </cell>
        </row>
        <row r="1717">
          <cell r="A1717" t="str">
            <v>터보냉동기</v>
          </cell>
          <cell r="B1717" t="str">
            <v>145 USRT</v>
          </cell>
          <cell r="C1717" t="str">
            <v>대</v>
          </cell>
          <cell r="D1717">
            <v>1</v>
          </cell>
        </row>
        <row r="1718">
          <cell r="A1718" t="str">
            <v>직교류형냉각탑</v>
          </cell>
          <cell r="B1718" t="str">
            <v>400 R/T</v>
          </cell>
          <cell r="C1718" t="str">
            <v>대</v>
          </cell>
          <cell r="D1718">
            <v>1</v>
          </cell>
        </row>
        <row r="1719">
          <cell r="A1719" t="str">
            <v>직교류형냉각탑</v>
          </cell>
          <cell r="B1719" t="str">
            <v>200 R/T</v>
          </cell>
          <cell r="C1719" t="str">
            <v>대</v>
          </cell>
          <cell r="D1719">
            <v>1</v>
          </cell>
        </row>
        <row r="1720">
          <cell r="A1720" t="str">
            <v>수평형공조기(W/RF,가습기)</v>
          </cell>
          <cell r="B1720" t="str">
            <v>567CMM</v>
          </cell>
          <cell r="C1720" t="str">
            <v>대</v>
          </cell>
          <cell r="D1720">
            <v>1</v>
          </cell>
        </row>
        <row r="1721">
          <cell r="A1721" t="str">
            <v>수평형공조기(W/RF,가습기)</v>
          </cell>
          <cell r="B1721" t="str">
            <v>483CMM(전기히타)</v>
          </cell>
          <cell r="C1721" t="str">
            <v>대</v>
          </cell>
          <cell r="D1721">
            <v>1</v>
          </cell>
        </row>
        <row r="1722">
          <cell r="A1722" t="str">
            <v>수평형공조기(W/RF,가습기)</v>
          </cell>
          <cell r="B1722" t="str">
            <v>483CMM(전기히타)</v>
          </cell>
          <cell r="C1722" t="str">
            <v>대</v>
          </cell>
          <cell r="D1722">
            <v>1</v>
          </cell>
        </row>
        <row r="1723">
          <cell r="A1723" t="str">
            <v>공조기</v>
          </cell>
          <cell r="B1723" t="str">
            <v>784CMM(전기히타)</v>
          </cell>
          <cell r="C1723" t="str">
            <v>대</v>
          </cell>
          <cell r="D1723">
            <v>1</v>
          </cell>
        </row>
        <row r="1724">
          <cell r="A1724" t="str">
            <v>공조기(W/RF)</v>
          </cell>
          <cell r="B1724" t="str">
            <v>784CMM(전기히타)</v>
          </cell>
          <cell r="C1724" t="str">
            <v>대</v>
          </cell>
          <cell r="D1724">
            <v>1</v>
          </cell>
        </row>
        <row r="1725">
          <cell r="A1725" t="str">
            <v>공조기</v>
          </cell>
          <cell r="B1725" t="str">
            <v>125CMM(전기히타)</v>
          </cell>
          <cell r="C1725" t="str">
            <v>대</v>
          </cell>
          <cell r="D1725">
            <v>1</v>
          </cell>
        </row>
        <row r="1726">
          <cell r="A1726" t="str">
            <v>HV유니트(W/RF)</v>
          </cell>
          <cell r="B1726" t="str">
            <v>450CMM</v>
          </cell>
          <cell r="C1726" t="str">
            <v>대</v>
          </cell>
          <cell r="D1726">
            <v>1</v>
          </cell>
        </row>
        <row r="1727">
          <cell r="A1727" t="str">
            <v>공냉식패키지에어콘(바닥상치)</v>
          </cell>
          <cell r="B1727" t="str">
            <v>18,000KCAL/H</v>
          </cell>
          <cell r="C1727" t="str">
            <v>대</v>
          </cell>
          <cell r="D1727">
            <v>1</v>
          </cell>
        </row>
        <row r="1728">
          <cell r="A1728" t="str">
            <v>공냉식패키지에어콘(바닥상치)</v>
          </cell>
          <cell r="B1728" t="str">
            <v>4,500KCAL/H</v>
          </cell>
          <cell r="C1728" t="str">
            <v>대</v>
          </cell>
          <cell r="D1728">
            <v>2</v>
          </cell>
        </row>
        <row r="1729">
          <cell r="A1729" t="str">
            <v>냉온수순환펌프(편흡입)</v>
          </cell>
          <cell r="B1729" t="str">
            <v>2520LPMx30Mx22KW</v>
          </cell>
          <cell r="C1729" t="str">
            <v>대</v>
          </cell>
          <cell r="D1729">
            <v>2</v>
          </cell>
        </row>
        <row r="1730">
          <cell r="A1730" t="str">
            <v>냉수순환펌프(편흡입)</v>
          </cell>
          <cell r="B1730" t="str">
            <v>1462LPMx30Mx15KW</v>
          </cell>
          <cell r="C1730" t="str">
            <v>대</v>
          </cell>
          <cell r="D1730">
            <v>2</v>
          </cell>
        </row>
        <row r="1731">
          <cell r="A1731" t="str">
            <v>냉각수순환펌프(편흡입)</v>
          </cell>
          <cell r="B1731" t="str">
            <v>4334LPMx25Mx37KW</v>
          </cell>
          <cell r="C1731" t="str">
            <v>대</v>
          </cell>
          <cell r="D1731">
            <v>2</v>
          </cell>
        </row>
        <row r="1732">
          <cell r="A1732" t="str">
            <v>냉각수순환펌프(편흡입)</v>
          </cell>
          <cell r="B1732" t="str">
            <v>1834LPMx25Mx11KW</v>
          </cell>
          <cell r="C1732" t="str">
            <v>대</v>
          </cell>
          <cell r="D1732">
            <v>2</v>
          </cell>
        </row>
        <row r="1733">
          <cell r="A1733" t="str">
            <v>온수순환펌프(편흡입)</v>
          </cell>
          <cell r="B1733" t="str">
            <v>733LPMx20Mx5.5KW</v>
          </cell>
          <cell r="C1733" t="str">
            <v>대</v>
          </cell>
          <cell r="D1733">
            <v>2</v>
          </cell>
        </row>
        <row r="1734">
          <cell r="A1734" t="str">
            <v>온수순환펌프(라인형)</v>
          </cell>
          <cell r="B1734" t="str">
            <v>367LPMx15Mx2.2KW</v>
          </cell>
          <cell r="C1734" t="str">
            <v>대</v>
          </cell>
          <cell r="D1734">
            <v>2</v>
          </cell>
        </row>
        <row r="1735">
          <cell r="A1735" t="str">
            <v>양수펌프(부스타)</v>
          </cell>
          <cell r="B1735" t="str">
            <v>535x3LPMx46Mx11x3KW</v>
          </cell>
          <cell r="C1735" t="str">
            <v>SET</v>
          </cell>
          <cell r="D1735">
            <v>1</v>
          </cell>
        </row>
        <row r="1736">
          <cell r="A1736" t="str">
            <v>급탕순환펌프(라인형)</v>
          </cell>
          <cell r="B1736" t="str">
            <v>60LPMx5Mx0.2KW</v>
          </cell>
          <cell r="C1736" t="str">
            <v>대</v>
          </cell>
          <cell r="D1736">
            <v>2</v>
          </cell>
        </row>
        <row r="1737">
          <cell r="A1737" t="str">
            <v>급탕순환펌프(라인형)</v>
          </cell>
          <cell r="B1737" t="str">
            <v>60LPMx5Mx0.2KW</v>
          </cell>
          <cell r="C1737" t="str">
            <v>대</v>
          </cell>
          <cell r="D1737">
            <v>2</v>
          </cell>
        </row>
        <row r="1738">
          <cell r="A1738" t="str">
            <v>배수펌프(입형)</v>
          </cell>
          <cell r="B1738" t="str">
            <v>300LPMx15Mx2.2KW</v>
          </cell>
          <cell r="C1738" t="str">
            <v>대</v>
          </cell>
          <cell r="D1738">
            <v>4</v>
          </cell>
        </row>
        <row r="1739">
          <cell r="A1739" t="str">
            <v>배수펌프(입형)</v>
          </cell>
          <cell r="B1739" t="str">
            <v>100LPMx15Mx1.5KW</v>
          </cell>
          <cell r="C1739" t="str">
            <v>대</v>
          </cell>
          <cell r="D1739">
            <v>2</v>
          </cell>
        </row>
        <row r="1740">
          <cell r="A1740" t="str">
            <v>배수펌프(입형)</v>
          </cell>
          <cell r="B1740" t="str">
            <v>50LPMx15Mx0.75KW</v>
          </cell>
          <cell r="C1740" t="str">
            <v>대</v>
          </cell>
          <cell r="D1740">
            <v>2</v>
          </cell>
        </row>
        <row r="1741">
          <cell r="A1741" t="str">
            <v>우수배수펌프(입형)</v>
          </cell>
          <cell r="B1741" t="str">
            <v>200LPMx10Mx0.75KW</v>
          </cell>
          <cell r="C1741" t="str">
            <v>대</v>
          </cell>
          <cell r="D1741">
            <v>4</v>
          </cell>
        </row>
        <row r="1742">
          <cell r="A1742" t="str">
            <v>보급수펌프 (입형다단)</v>
          </cell>
          <cell r="B1742" t="str">
            <v>50LPMx115Mx2.2KW</v>
          </cell>
          <cell r="C1742" t="str">
            <v>대</v>
          </cell>
          <cell r="D1742">
            <v>2</v>
          </cell>
        </row>
        <row r="1743">
          <cell r="A1743" t="str">
            <v>보급수펌프 (입형다단)</v>
          </cell>
          <cell r="B1743" t="str">
            <v>100LPMx115Mx2.2KW</v>
          </cell>
          <cell r="C1743" t="str">
            <v>대</v>
          </cell>
          <cell r="D1743">
            <v>2</v>
          </cell>
        </row>
        <row r="1744">
          <cell r="A1744" t="str">
            <v>환기휀(SIROCCO) #5 SS</v>
          </cell>
          <cell r="B1744" t="str">
            <v>700CMMx45MMAQx15KW</v>
          </cell>
          <cell r="C1744" t="str">
            <v>대</v>
          </cell>
          <cell r="D1744">
            <v>1</v>
          </cell>
        </row>
        <row r="1745">
          <cell r="A1745" t="str">
            <v>환기휀(SIROCCO) #2 1/2SS</v>
          </cell>
          <cell r="B1745" t="str">
            <v>102CMMx35MMAQx2KW</v>
          </cell>
          <cell r="C1745" t="str">
            <v>대</v>
          </cell>
          <cell r="D1745">
            <v>1</v>
          </cell>
        </row>
        <row r="1746">
          <cell r="A1746" t="str">
            <v>환기휀(SIROCCO) #2 SS</v>
          </cell>
          <cell r="B1746" t="str">
            <v>30CMMx30MMAQx0.5KW</v>
          </cell>
          <cell r="C1746" t="str">
            <v>대</v>
          </cell>
          <cell r="D1746">
            <v>1</v>
          </cell>
        </row>
        <row r="1747">
          <cell r="A1747" t="str">
            <v>급배기휀(SIROCCO) #5 SS</v>
          </cell>
          <cell r="B1747" t="str">
            <v>445CMMx20MMAQx7.5KW</v>
          </cell>
          <cell r="C1747" t="str">
            <v>대</v>
          </cell>
          <cell r="D1747">
            <v>2</v>
          </cell>
        </row>
        <row r="1748">
          <cell r="A1748" t="str">
            <v>급배기휀(SIROCCO) #4 SS</v>
          </cell>
          <cell r="B1748" t="str">
            <v>257CMMx20MMAQx3.75KW</v>
          </cell>
          <cell r="C1748" t="str">
            <v>대</v>
          </cell>
          <cell r="D1748">
            <v>2</v>
          </cell>
        </row>
        <row r="1749">
          <cell r="A1749" t="str">
            <v>배기휀(SIROCCO) #2 1/2 SS</v>
          </cell>
          <cell r="B1749" t="str">
            <v>75CMMx25MMAQx1KW</v>
          </cell>
          <cell r="C1749" t="str">
            <v>대</v>
          </cell>
          <cell r="D1749">
            <v>1</v>
          </cell>
        </row>
        <row r="1750">
          <cell r="A1750" t="str">
            <v>배기휀(SIROCCO) #3 SS</v>
          </cell>
          <cell r="B1750" t="str">
            <v>120CMMx25MMAQx1.8KW</v>
          </cell>
          <cell r="C1750" t="str">
            <v>대</v>
          </cell>
          <cell r="D1750">
            <v>1</v>
          </cell>
        </row>
        <row r="1751">
          <cell r="A1751" t="str">
            <v>배기휀(SIROCCO) #2 1/2 SS</v>
          </cell>
          <cell r="B1751" t="str">
            <v>35CMMx20MMAQx0.5KW</v>
          </cell>
          <cell r="C1751" t="str">
            <v>대</v>
          </cell>
          <cell r="D1751">
            <v>1</v>
          </cell>
        </row>
        <row r="1752">
          <cell r="A1752" t="str">
            <v>배기휀(SIROCCO) #2 SS</v>
          </cell>
          <cell r="B1752" t="str">
            <v>34CMMx20MMAQx0.5KW</v>
          </cell>
          <cell r="C1752" t="str">
            <v>대</v>
          </cell>
          <cell r="D1752">
            <v>1</v>
          </cell>
        </row>
        <row r="1753">
          <cell r="A1753" t="str">
            <v>배기휀(SIROCCO) #2 SS</v>
          </cell>
          <cell r="B1753" t="str">
            <v>65CMMx20MMAQx1.0KW</v>
          </cell>
          <cell r="C1753" t="str">
            <v>대</v>
          </cell>
          <cell r="D1753">
            <v>1</v>
          </cell>
        </row>
        <row r="1754">
          <cell r="A1754" t="str">
            <v>배기휀 (SIROCCO) #2 1/2SS</v>
          </cell>
          <cell r="B1754" t="str">
            <v>78CMMx20MMAQx1.0KW</v>
          </cell>
          <cell r="C1754" t="str">
            <v>대</v>
          </cell>
          <cell r="D1754">
            <v>1</v>
          </cell>
        </row>
        <row r="1755">
          <cell r="A1755" t="str">
            <v>배기휀 (SIROCCO) #2 SS</v>
          </cell>
          <cell r="B1755" t="str">
            <v>62CMMx20MMAQx1.0KW</v>
          </cell>
          <cell r="C1755" t="str">
            <v>대</v>
          </cell>
          <cell r="D1755">
            <v>1</v>
          </cell>
        </row>
        <row r="1756">
          <cell r="A1756" t="str">
            <v>급배기휀 (SIROCCO) #4 1/2SS</v>
          </cell>
          <cell r="B1756" t="str">
            <v>334CMMx25MMAQx5.5KW</v>
          </cell>
          <cell r="C1756" t="str">
            <v>대</v>
          </cell>
          <cell r="D1756">
            <v>2</v>
          </cell>
        </row>
        <row r="1757">
          <cell r="A1757" t="str">
            <v>열교환기(스파이랄튜브)</v>
          </cell>
          <cell r="B1757" t="str">
            <v>100,000KCAL/H</v>
          </cell>
          <cell r="C1757" t="str">
            <v>대</v>
          </cell>
          <cell r="D1757">
            <v>1</v>
          </cell>
        </row>
        <row r="1758">
          <cell r="A1758" t="str">
            <v>열교환기(스파이랄튜브)</v>
          </cell>
          <cell r="B1758" t="str">
            <v>200,000KCAL/H</v>
          </cell>
          <cell r="C1758" t="str">
            <v>대</v>
          </cell>
          <cell r="D1758">
            <v>1</v>
          </cell>
        </row>
        <row r="1759">
          <cell r="A1759" t="str">
            <v>폐열회수기(매몰개방형)</v>
          </cell>
          <cell r="B1759" t="str">
            <v>50,000KCAL/H</v>
          </cell>
          <cell r="C1759" t="str">
            <v>대</v>
          </cell>
          <cell r="D1759">
            <v>1</v>
          </cell>
        </row>
        <row r="1760">
          <cell r="A1760" t="str">
            <v>저수조(STS304)W/보온</v>
          </cell>
          <cell r="B1760" t="str">
            <v>4750x13300x4750 2600</v>
          </cell>
          <cell r="C1760" t="str">
            <v>대</v>
          </cell>
          <cell r="D1760">
            <v>1</v>
          </cell>
        </row>
        <row r="1761">
          <cell r="A1761" t="str">
            <v>고가수조(각형) FRP</v>
          </cell>
          <cell r="B1761" t="str">
            <v>6000x2500x2500 33000</v>
          </cell>
          <cell r="C1761" t="str">
            <v>대</v>
          </cell>
          <cell r="D1761">
            <v>1</v>
          </cell>
        </row>
        <row r="1762">
          <cell r="A1762" t="str">
            <v>응축수탱크(STS304)W/보온</v>
          </cell>
          <cell r="B1762" t="str">
            <v>1400x1900x950 2300L</v>
          </cell>
          <cell r="C1762" t="str">
            <v>대</v>
          </cell>
          <cell r="D1762">
            <v>1</v>
          </cell>
        </row>
        <row r="1763">
          <cell r="A1763" t="str">
            <v>밀폐형팽창탱크(블래더) SS41</v>
          </cell>
          <cell r="B1763" t="str">
            <v>Φ1125x1838H 1600L</v>
          </cell>
          <cell r="C1763" t="str">
            <v>대</v>
          </cell>
          <cell r="D1763">
            <v>1</v>
          </cell>
        </row>
        <row r="1764">
          <cell r="A1764" t="str">
            <v>밀폐형팽창탱크(블래더) SS41</v>
          </cell>
          <cell r="B1764" t="str">
            <v>Φ380x1185 43L</v>
          </cell>
          <cell r="C1764" t="str">
            <v>대</v>
          </cell>
          <cell r="D1764">
            <v>1</v>
          </cell>
        </row>
        <row r="1765">
          <cell r="A1765" t="str">
            <v>급탕탱크(입형) STS304</v>
          </cell>
          <cell r="B1765" t="str">
            <v>Φ1400x2400 4000LIT</v>
          </cell>
          <cell r="C1765" t="str">
            <v>대</v>
          </cell>
          <cell r="D1765">
            <v>1</v>
          </cell>
        </row>
        <row r="1766">
          <cell r="A1766" t="str">
            <v>급탕탱크(입형) STS304</v>
          </cell>
          <cell r="B1766" t="str">
            <v>Φ1600x2400 5300LIT</v>
          </cell>
          <cell r="C1766" t="str">
            <v>대</v>
          </cell>
          <cell r="D1766">
            <v>1</v>
          </cell>
        </row>
        <row r="1767">
          <cell r="A1767" t="str">
            <v>냉온수공급헤더(SCH#40백)</v>
          </cell>
          <cell r="B1767" t="str">
            <v>Φ300x4600</v>
          </cell>
          <cell r="C1767" t="str">
            <v>대</v>
          </cell>
          <cell r="D1767">
            <v>1</v>
          </cell>
        </row>
        <row r="1768">
          <cell r="A1768" t="str">
            <v>냉온수환수헤더(SCH#40백)</v>
          </cell>
          <cell r="B1768" t="str">
            <v>Φ300x4900</v>
          </cell>
          <cell r="C1768" t="str">
            <v>대</v>
          </cell>
          <cell r="D1768">
            <v>1</v>
          </cell>
        </row>
        <row r="1769">
          <cell r="A1769" t="str">
            <v>증기헤더(SCH#40흑)</v>
          </cell>
          <cell r="B1769" t="str">
            <v>Φ300x4400</v>
          </cell>
          <cell r="C1769" t="str">
            <v>대</v>
          </cell>
          <cell r="D1769">
            <v>1</v>
          </cell>
        </row>
        <row r="1770">
          <cell r="A1770" t="str">
            <v>VENTILATING UNIT</v>
          </cell>
          <cell r="B1770" t="str">
            <v>8,000 CMH</v>
          </cell>
          <cell r="C1770" t="str">
            <v>대</v>
          </cell>
          <cell r="D1770">
            <v>6</v>
          </cell>
        </row>
        <row r="1771">
          <cell r="A1771" t="str">
            <v>헌열교환기</v>
          </cell>
          <cell r="B1771" t="str">
            <v>216,000 KCAL/HR</v>
          </cell>
          <cell r="C1771" t="str">
            <v>대</v>
          </cell>
          <cell r="D1771">
            <v>1</v>
          </cell>
        </row>
        <row r="1772">
          <cell r="A1772" t="str">
            <v>부가가치세</v>
          </cell>
          <cell r="B1772" t="str">
            <v>10%</v>
          </cell>
          <cell r="C1772" t="str">
            <v>식</v>
          </cell>
          <cell r="D1772">
            <v>1</v>
          </cell>
        </row>
        <row r="1773">
          <cell r="A1773" t="str">
            <v>조달수수료</v>
          </cell>
          <cell r="B1773" t="str">
            <v>1.1%</v>
          </cell>
          <cell r="C1773" t="str">
            <v>식</v>
          </cell>
          <cell r="D1773">
            <v>1</v>
          </cell>
        </row>
        <row r="1775">
          <cell r="A1775" t="str">
            <v>노무비</v>
          </cell>
          <cell r="B1775" t="str">
            <v>배관공</v>
          </cell>
          <cell r="C1775" t="str">
            <v>인</v>
          </cell>
          <cell r="D1775">
            <v>1</v>
          </cell>
        </row>
        <row r="1776">
          <cell r="A1776" t="str">
            <v>노무비</v>
          </cell>
          <cell r="B1776" t="str">
            <v>배관공</v>
          </cell>
          <cell r="C1776" t="str">
            <v>인</v>
          </cell>
          <cell r="D1776">
            <v>1</v>
          </cell>
        </row>
        <row r="1777">
          <cell r="A1777" t="str">
            <v>노무비</v>
          </cell>
          <cell r="B1777" t="str">
            <v>배관공</v>
          </cell>
          <cell r="C1777" t="str">
            <v>인</v>
          </cell>
          <cell r="D1777">
            <v>1</v>
          </cell>
        </row>
        <row r="1778">
          <cell r="A1778" t="str">
            <v>노무비</v>
          </cell>
          <cell r="B1778" t="str">
            <v>배관공</v>
          </cell>
          <cell r="C1778" t="str">
            <v>인</v>
          </cell>
          <cell r="D1778">
            <v>1</v>
          </cell>
        </row>
        <row r="1779">
          <cell r="A1779" t="str">
            <v>노무비</v>
          </cell>
          <cell r="B1779" t="str">
            <v>배관공</v>
          </cell>
          <cell r="C1779" t="str">
            <v>인</v>
          </cell>
          <cell r="D1779">
            <v>1</v>
          </cell>
        </row>
        <row r="1780">
          <cell r="A1780" t="str">
            <v>노무비</v>
          </cell>
          <cell r="B1780" t="str">
            <v>배관공</v>
          </cell>
          <cell r="C1780" t="str">
            <v>인</v>
          </cell>
          <cell r="D1780">
            <v>1</v>
          </cell>
        </row>
        <row r="1781">
          <cell r="A1781" t="str">
            <v>노무비</v>
          </cell>
          <cell r="B1781" t="str">
            <v>배관공</v>
          </cell>
          <cell r="C1781" t="str">
            <v>인</v>
          </cell>
          <cell r="D1781">
            <v>1</v>
          </cell>
        </row>
        <row r="1782">
          <cell r="A1782" t="str">
            <v>노무비</v>
          </cell>
          <cell r="B1782" t="str">
            <v>배관공</v>
          </cell>
          <cell r="C1782" t="str">
            <v>인</v>
          </cell>
          <cell r="D1782">
            <v>1</v>
          </cell>
        </row>
        <row r="1783">
          <cell r="A1783" t="str">
            <v>노무비</v>
          </cell>
          <cell r="B1783" t="str">
            <v>배관공</v>
          </cell>
          <cell r="C1783" t="str">
            <v>인</v>
          </cell>
          <cell r="D1783">
            <v>1</v>
          </cell>
        </row>
        <row r="1784">
          <cell r="A1784" t="str">
            <v>노무비</v>
          </cell>
          <cell r="B1784" t="str">
            <v>배관공</v>
          </cell>
          <cell r="C1784" t="str">
            <v>인</v>
          </cell>
          <cell r="D1784">
            <v>1</v>
          </cell>
        </row>
        <row r="1786">
          <cell r="A1786" t="str">
            <v>노무비</v>
          </cell>
          <cell r="B1786" t="str">
            <v>위생공</v>
          </cell>
          <cell r="C1786" t="str">
            <v>인</v>
          </cell>
          <cell r="D1786">
            <v>1</v>
          </cell>
        </row>
        <row r="1787">
          <cell r="A1787" t="str">
            <v>노무비</v>
          </cell>
          <cell r="B1787" t="str">
            <v>위생공</v>
          </cell>
          <cell r="C1787" t="str">
            <v>인</v>
          </cell>
          <cell r="D1787">
            <v>1</v>
          </cell>
        </row>
        <row r="1789">
          <cell r="A1789" t="str">
            <v>노무비</v>
          </cell>
          <cell r="B1789" t="str">
            <v>플랜트용접공</v>
          </cell>
          <cell r="C1789" t="str">
            <v>인</v>
          </cell>
          <cell r="D1789">
            <v>1</v>
          </cell>
        </row>
        <row r="1790">
          <cell r="A1790" t="str">
            <v>노무비</v>
          </cell>
          <cell r="B1790" t="str">
            <v>플랜트용접공</v>
          </cell>
          <cell r="C1790" t="str">
            <v>인</v>
          </cell>
          <cell r="D1790">
            <v>1</v>
          </cell>
        </row>
        <row r="1792">
          <cell r="A1792" t="str">
            <v>노무비</v>
          </cell>
          <cell r="B1792" t="str">
            <v>내선전공</v>
          </cell>
          <cell r="C1792" t="str">
            <v>인</v>
          </cell>
          <cell r="D1792">
            <v>1</v>
          </cell>
        </row>
        <row r="1793">
          <cell r="A1793" t="str">
            <v>노무비</v>
          </cell>
          <cell r="B1793" t="str">
            <v>내선전공</v>
          </cell>
          <cell r="C1793" t="str">
            <v>인</v>
          </cell>
          <cell r="D1793">
            <v>1</v>
          </cell>
        </row>
        <row r="1794">
          <cell r="A1794" t="str">
            <v>노무비</v>
          </cell>
          <cell r="B1794" t="str">
            <v>내선전공</v>
          </cell>
          <cell r="C1794" t="str">
            <v>인</v>
          </cell>
          <cell r="D1794">
            <v>1</v>
          </cell>
        </row>
        <row r="1796">
          <cell r="A1796" t="str">
            <v>노무비</v>
          </cell>
          <cell r="B1796" t="str">
            <v>저압케이블전공</v>
          </cell>
          <cell r="C1796" t="str">
            <v>인</v>
          </cell>
          <cell r="D1796">
            <v>1</v>
          </cell>
        </row>
        <row r="1797">
          <cell r="A1797" t="str">
            <v>노무비</v>
          </cell>
          <cell r="B1797" t="str">
            <v>저압케이블전공</v>
          </cell>
          <cell r="C1797" t="str">
            <v>인</v>
          </cell>
          <cell r="D1797">
            <v>1</v>
          </cell>
        </row>
        <row r="1799">
          <cell r="A1799" t="str">
            <v>노무비</v>
          </cell>
          <cell r="B1799" t="str">
            <v>계장공</v>
          </cell>
          <cell r="C1799" t="str">
            <v>인</v>
          </cell>
          <cell r="D1799">
            <v>1</v>
          </cell>
        </row>
        <row r="1800">
          <cell r="A1800" t="str">
            <v>노무비</v>
          </cell>
          <cell r="B1800" t="str">
            <v>계장공</v>
          </cell>
          <cell r="C1800" t="str">
            <v>인</v>
          </cell>
          <cell r="D1800">
            <v>1</v>
          </cell>
        </row>
        <row r="1801">
          <cell r="A1801" t="str">
            <v>노무비</v>
          </cell>
          <cell r="B1801" t="str">
            <v>계장공</v>
          </cell>
          <cell r="C1801" t="str">
            <v>인</v>
          </cell>
          <cell r="D1801">
            <v>1</v>
          </cell>
        </row>
        <row r="1802">
          <cell r="A1802" t="str">
            <v>노무비</v>
          </cell>
          <cell r="B1802" t="str">
            <v>계장공</v>
          </cell>
          <cell r="C1802" t="str">
            <v>인</v>
          </cell>
          <cell r="D1802">
            <v>1</v>
          </cell>
        </row>
        <row r="1804">
          <cell r="A1804" t="str">
            <v>노무비</v>
          </cell>
          <cell r="B1804" t="str">
            <v>보통인부</v>
          </cell>
          <cell r="C1804" t="str">
            <v>인</v>
          </cell>
          <cell r="D1804">
            <v>1</v>
          </cell>
        </row>
        <row r="1805">
          <cell r="A1805" t="str">
            <v>노무비</v>
          </cell>
          <cell r="B1805" t="str">
            <v>보통인부</v>
          </cell>
          <cell r="C1805" t="str">
            <v>인</v>
          </cell>
          <cell r="D1805">
            <v>1</v>
          </cell>
        </row>
        <row r="1806">
          <cell r="A1806" t="str">
            <v>노무비</v>
          </cell>
          <cell r="B1806" t="str">
            <v>보통인부</v>
          </cell>
          <cell r="C1806" t="str">
            <v>인</v>
          </cell>
          <cell r="D1806">
            <v>1</v>
          </cell>
        </row>
        <row r="1807">
          <cell r="A1807" t="str">
            <v>노무비</v>
          </cell>
          <cell r="B1807" t="str">
            <v>보통인부</v>
          </cell>
          <cell r="C1807" t="str">
            <v>인</v>
          </cell>
          <cell r="D1807">
            <v>1</v>
          </cell>
        </row>
        <row r="1808">
          <cell r="A1808" t="str">
            <v>노무비</v>
          </cell>
          <cell r="B1808" t="str">
            <v>보통인부</v>
          </cell>
          <cell r="C1808" t="str">
            <v>인</v>
          </cell>
          <cell r="D1808">
            <v>1</v>
          </cell>
        </row>
        <row r="1809">
          <cell r="A1809" t="str">
            <v>노무비</v>
          </cell>
          <cell r="B1809" t="str">
            <v>보통인부</v>
          </cell>
          <cell r="C1809" t="str">
            <v>인</v>
          </cell>
          <cell r="D1809">
            <v>1</v>
          </cell>
        </row>
        <row r="1810">
          <cell r="A1810" t="str">
            <v>노무비</v>
          </cell>
          <cell r="B1810" t="str">
            <v>보통인부</v>
          </cell>
          <cell r="C1810" t="str">
            <v>인</v>
          </cell>
          <cell r="D1810">
            <v>1</v>
          </cell>
        </row>
        <row r="1811">
          <cell r="A1811" t="str">
            <v>노무비</v>
          </cell>
          <cell r="B1811" t="str">
            <v>보통인부</v>
          </cell>
          <cell r="C1811" t="str">
            <v>인</v>
          </cell>
          <cell r="D1811">
            <v>1</v>
          </cell>
        </row>
        <row r="1812">
          <cell r="A1812" t="str">
            <v>노무비</v>
          </cell>
          <cell r="B1812" t="str">
            <v>보통인부</v>
          </cell>
          <cell r="C1812" t="str">
            <v>인</v>
          </cell>
          <cell r="D1812">
            <v>1</v>
          </cell>
        </row>
        <row r="1813">
          <cell r="A1813" t="str">
            <v>노무비</v>
          </cell>
          <cell r="B1813" t="str">
            <v>보통인부</v>
          </cell>
          <cell r="C1813" t="str">
            <v>인</v>
          </cell>
          <cell r="D1813">
            <v>1</v>
          </cell>
        </row>
        <row r="1814">
          <cell r="A1814" t="str">
            <v>노무비</v>
          </cell>
          <cell r="B1814" t="str">
            <v>보통인부</v>
          </cell>
          <cell r="C1814" t="str">
            <v>인</v>
          </cell>
          <cell r="D1814">
            <v>1</v>
          </cell>
        </row>
        <row r="1815">
          <cell r="A1815" t="str">
            <v>노무비</v>
          </cell>
          <cell r="B1815" t="str">
            <v>보통인부</v>
          </cell>
          <cell r="C1815" t="str">
            <v>인</v>
          </cell>
          <cell r="D1815">
            <v>1</v>
          </cell>
        </row>
        <row r="1816">
          <cell r="A1816" t="str">
            <v>노무비</v>
          </cell>
          <cell r="B1816" t="str">
            <v>보통인부</v>
          </cell>
          <cell r="C1816" t="str">
            <v>인</v>
          </cell>
          <cell r="D1816">
            <v>1</v>
          </cell>
        </row>
        <row r="1818">
          <cell r="A1818" t="str">
            <v>노무비</v>
          </cell>
          <cell r="B1818" t="str">
            <v>기계설치공</v>
          </cell>
          <cell r="C1818" t="str">
            <v>인</v>
          </cell>
          <cell r="D1818">
            <v>1</v>
          </cell>
        </row>
        <row r="1819">
          <cell r="A1819" t="str">
            <v>노무비</v>
          </cell>
          <cell r="B1819" t="str">
            <v>기계설치공</v>
          </cell>
          <cell r="C1819" t="str">
            <v>인</v>
          </cell>
          <cell r="D1819">
            <v>1</v>
          </cell>
        </row>
        <row r="1820">
          <cell r="A1820" t="str">
            <v>노무비</v>
          </cell>
          <cell r="B1820" t="str">
            <v>기계설치공</v>
          </cell>
          <cell r="C1820" t="str">
            <v>인</v>
          </cell>
          <cell r="D1820">
            <v>1</v>
          </cell>
        </row>
        <row r="1822">
          <cell r="A1822" t="str">
            <v>노무비</v>
          </cell>
          <cell r="B1822" t="str">
            <v>용접공(일반)</v>
          </cell>
          <cell r="C1822" t="str">
            <v>인</v>
          </cell>
          <cell r="D1822">
            <v>1</v>
          </cell>
        </row>
        <row r="1823">
          <cell r="A1823" t="str">
            <v>노무비</v>
          </cell>
          <cell r="B1823" t="str">
            <v>용접공(일반)</v>
          </cell>
          <cell r="C1823" t="str">
            <v>인</v>
          </cell>
          <cell r="D1823">
            <v>1</v>
          </cell>
        </row>
        <row r="1824">
          <cell r="A1824" t="str">
            <v>노무비</v>
          </cell>
          <cell r="B1824" t="str">
            <v>용접공(일반)</v>
          </cell>
          <cell r="C1824" t="str">
            <v>인</v>
          </cell>
          <cell r="D1824">
            <v>1</v>
          </cell>
        </row>
        <row r="1826">
          <cell r="A1826" t="str">
            <v>노무비</v>
          </cell>
          <cell r="B1826" t="str">
            <v>덕트공</v>
          </cell>
          <cell r="C1826" t="str">
            <v>인</v>
          </cell>
          <cell r="D1826">
            <v>1</v>
          </cell>
        </row>
        <row r="1827">
          <cell r="A1827" t="str">
            <v>노무비</v>
          </cell>
          <cell r="B1827" t="str">
            <v>덕트공</v>
          </cell>
          <cell r="C1827" t="str">
            <v>인</v>
          </cell>
          <cell r="D1827">
            <v>1</v>
          </cell>
        </row>
        <row r="1829">
          <cell r="A1829" t="str">
            <v>앵글</v>
          </cell>
          <cell r="B1829" t="str">
            <v>50x50x6t</v>
          </cell>
          <cell r="C1829" t="str">
            <v>KG</v>
          </cell>
          <cell r="D1829">
            <v>1</v>
          </cell>
        </row>
        <row r="1830">
          <cell r="A1830" t="str">
            <v>앵글</v>
          </cell>
          <cell r="B1830" t="str">
            <v>50x50x6t</v>
          </cell>
          <cell r="C1830" t="str">
            <v>KG</v>
          </cell>
          <cell r="D1830">
            <v>1</v>
          </cell>
        </row>
        <row r="1832">
          <cell r="A1832" t="str">
            <v>챤넬</v>
          </cell>
          <cell r="B1832" t="str">
            <v>75x40x5t</v>
          </cell>
          <cell r="C1832" t="str">
            <v>KG</v>
          </cell>
          <cell r="D1832">
            <v>1</v>
          </cell>
        </row>
        <row r="1833">
          <cell r="A1833" t="str">
            <v>챤넬</v>
          </cell>
          <cell r="B1833" t="str">
            <v>75x40x5t</v>
          </cell>
          <cell r="C1833" t="str">
            <v>KG</v>
          </cell>
          <cell r="D1833">
            <v>1</v>
          </cell>
        </row>
        <row r="1835">
          <cell r="A1835" t="str">
            <v>챤넬</v>
          </cell>
          <cell r="B1835" t="str">
            <v>100x50x5x7.5t</v>
          </cell>
          <cell r="C1835" t="str">
            <v>KG</v>
          </cell>
          <cell r="D1835">
            <v>1</v>
          </cell>
        </row>
        <row r="1836">
          <cell r="A1836" t="str">
            <v>챤넬</v>
          </cell>
          <cell r="B1836" t="str">
            <v>100x50x5x7.5t</v>
          </cell>
          <cell r="C1836" t="str">
            <v>KG</v>
          </cell>
          <cell r="D1836">
            <v>1</v>
          </cell>
        </row>
        <row r="1837">
          <cell r="A1837" t="str">
            <v>챤넬</v>
          </cell>
          <cell r="B1837" t="str">
            <v>100x50x5x7.5t</v>
          </cell>
          <cell r="C1837" t="str">
            <v>KG</v>
          </cell>
          <cell r="D1837">
            <v>1</v>
          </cell>
        </row>
        <row r="1839">
          <cell r="A1839" t="str">
            <v>연관</v>
          </cell>
          <cell r="B1839" t="str">
            <v>∮40 * 3.0t</v>
          </cell>
          <cell r="C1839" t="str">
            <v>M</v>
          </cell>
          <cell r="D1839">
            <v>1</v>
          </cell>
        </row>
        <row r="1840">
          <cell r="A1840" t="str">
            <v>연관</v>
          </cell>
          <cell r="B1840" t="str">
            <v>∮40 * 3.0t</v>
          </cell>
          <cell r="C1840" t="str">
            <v>M</v>
          </cell>
          <cell r="D1840">
            <v>1</v>
          </cell>
        </row>
        <row r="1842">
          <cell r="A1842" t="str">
            <v>연관</v>
          </cell>
          <cell r="B1842" t="str">
            <v>∮100* 3.0t</v>
          </cell>
          <cell r="C1842" t="str">
            <v>M</v>
          </cell>
          <cell r="D1842">
            <v>1</v>
          </cell>
        </row>
        <row r="1843">
          <cell r="A1843" t="str">
            <v>연관</v>
          </cell>
          <cell r="B1843" t="str">
            <v>∮100* 3.0t</v>
          </cell>
          <cell r="C1843" t="str">
            <v>M</v>
          </cell>
          <cell r="D1843">
            <v>1</v>
          </cell>
        </row>
        <row r="1845">
          <cell r="A1845" t="str">
            <v>콘크리트못</v>
          </cell>
          <cell r="B1845" t="str">
            <v>1"</v>
          </cell>
          <cell r="C1845" t="str">
            <v>EA</v>
          </cell>
          <cell r="D1845">
            <v>1</v>
          </cell>
        </row>
        <row r="1846">
          <cell r="A1846" t="str">
            <v>콘크리트못</v>
          </cell>
          <cell r="B1846" t="str">
            <v>1"</v>
          </cell>
          <cell r="C1846" t="str">
            <v>EA</v>
          </cell>
          <cell r="D1846">
            <v>1</v>
          </cell>
        </row>
        <row r="1848">
          <cell r="A1848" t="str">
            <v>U 볼트/너트</v>
          </cell>
          <cell r="B1848" t="str">
            <v>D 20</v>
          </cell>
          <cell r="C1848" t="str">
            <v>EA</v>
          </cell>
          <cell r="D1848">
            <v>1</v>
          </cell>
        </row>
        <row r="1849">
          <cell r="A1849" t="str">
            <v>U 볼트/너트</v>
          </cell>
          <cell r="B1849" t="str">
            <v>D 20</v>
          </cell>
          <cell r="C1849" t="str">
            <v>EA</v>
          </cell>
          <cell r="D1849">
            <v>1</v>
          </cell>
        </row>
        <row r="1851">
          <cell r="A1851" t="str">
            <v>U 볼트/너트</v>
          </cell>
          <cell r="B1851" t="str">
            <v>D 25</v>
          </cell>
          <cell r="C1851" t="str">
            <v>EA</v>
          </cell>
          <cell r="D1851">
            <v>1</v>
          </cell>
        </row>
        <row r="1852">
          <cell r="A1852" t="str">
            <v>U 볼트/너트</v>
          </cell>
          <cell r="B1852" t="str">
            <v>D 25</v>
          </cell>
          <cell r="C1852" t="str">
            <v>EA</v>
          </cell>
          <cell r="D1852">
            <v>1</v>
          </cell>
        </row>
        <row r="1854">
          <cell r="A1854" t="str">
            <v>U 볼트/너트</v>
          </cell>
          <cell r="B1854" t="str">
            <v>D 40</v>
          </cell>
          <cell r="C1854" t="str">
            <v>EA</v>
          </cell>
          <cell r="D1854">
            <v>1</v>
          </cell>
        </row>
        <row r="1855">
          <cell r="A1855" t="str">
            <v>U 볼트/너트</v>
          </cell>
          <cell r="B1855" t="str">
            <v>D 40</v>
          </cell>
          <cell r="C1855" t="str">
            <v>EA</v>
          </cell>
          <cell r="D1855">
            <v>1</v>
          </cell>
        </row>
        <row r="1856">
          <cell r="A1856" t="str">
            <v>U 볼트/너트</v>
          </cell>
          <cell r="B1856" t="str">
            <v>D 40</v>
          </cell>
          <cell r="C1856" t="str">
            <v>EA</v>
          </cell>
          <cell r="D1856">
            <v>1</v>
          </cell>
        </row>
        <row r="1857">
          <cell r="A1857" t="str">
            <v>U 볼트/너트</v>
          </cell>
          <cell r="B1857" t="str">
            <v>D 40</v>
          </cell>
          <cell r="C1857" t="str">
            <v>EA</v>
          </cell>
          <cell r="D1857">
            <v>1</v>
          </cell>
        </row>
        <row r="1859">
          <cell r="A1859" t="str">
            <v>U 볼트/너트</v>
          </cell>
          <cell r="B1859" t="str">
            <v>D 50</v>
          </cell>
          <cell r="C1859" t="str">
            <v>EA</v>
          </cell>
          <cell r="D1859">
            <v>1</v>
          </cell>
        </row>
        <row r="1860">
          <cell r="A1860" t="str">
            <v>U 볼트/너트</v>
          </cell>
          <cell r="B1860" t="str">
            <v>D 50</v>
          </cell>
          <cell r="C1860" t="str">
            <v>EA</v>
          </cell>
          <cell r="D1860">
            <v>1</v>
          </cell>
        </row>
        <row r="1861">
          <cell r="A1861" t="str">
            <v>U 볼트/너트</v>
          </cell>
          <cell r="B1861" t="str">
            <v>D 50</v>
          </cell>
          <cell r="C1861" t="str">
            <v>EA</v>
          </cell>
          <cell r="D1861">
            <v>1</v>
          </cell>
        </row>
        <row r="1863">
          <cell r="A1863" t="str">
            <v>U 볼트/너트</v>
          </cell>
          <cell r="B1863" t="str">
            <v>D 65</v>
          </cell>
          <cell r="C1863" t="str">
            <v>EA</v>
          </cell>
          <cell r="D1863">
            <v>1</v>
          </cell>
        </row>
        <row r="1864">
          <cell r="A1864" t="str">
            <v>U 볼트/너트</v>
          </cell>
          <cell r="B1864" t="str">
            <v>D 65</v>
          </cell>
          <cell r="C1864" t="str">
            <v>EA</v>
          </cell>
          <cell r="D1864">
            <v>1</v>
          </cell>
        </row>
        <row r="1865">
          <cell r="A1865" t="str">
            <v>U 볼트/너트</v>
          </cell>
          <cell r="B1865" t="str">
            <v>D 65</v>
          </cell>
          <cell r="C1865" t="str">
            <v>EA</v>
          </cell>
          <cell r="D1865">
            <v>1</v>
          </cell>
        </row>
        <row r="1867">
          <cell r="A1867" t="str">
            <v>U 볼트/너트</v>
          </cell>
          <cell r="B1867" t="str">
            <v>D 80</v>
          </cell>
          <cell r="C1867" t="str">
            <v>EA</v>
          </cell>
          <cell r="D1867">
            <v>1</v>
          </cell>
        </row>
        <row r="1868">
          <cell r="A1868" t="str">
            <v>U 볼트/너트</v>
          </cell>
          <cell r="B1868" t="str">
            <v>D 80</v>
          </cell>
          <cell r="C1868" t="str">
            <v>EA</v>
          </cell>
          <cell r="D1868">
            <v>1</v>
          </cell>
        </row>
        <row r="1870">
          <cell r="A1870" t="str">
            <v>U 볼트/너트</v>
          </cell>
          <cell r="B1870" t="str">
            <v>D100</v>
          </cell>
          <cell r="C1870" t="str">
            <v>EA</v>
          </cell>
          <cell r="D1870">
            <v>1</v>
          </cell>
        </row>
        <row r="1871">
          <cell r="A1871" t="str">
            <v>U 볼트/너트</v>
          </cell>
          <cell r="B1871" t="str">
            <v>D100</v>
          </cell>
          <cell r="C1871" t="str">
            <v>EA</v>
          </cell>
          <cell r="D1871">
            <v>1</v>
          </cell>
        </row>
        <row r="1872">
          <cell r="A1872" t="str">
            <v>U 볼트/너트</v>
          </cell>
          <cell r="B1872" t="str">
            <v>D100</v>
          </cell>
          <cell r="C1872" t="str">
            <v>EA</v>
          </cell>
          <cell r="D1872">
            <v>1</v>
          </cell>
        </row>
        <row r="1874">
          <cell r="A1874" t="str">
            <v>U 볼트/너트</v>
          </cell>
          <cell r="B1874" t="str">
            <v>D125</v>
          </cell>
          <cell r="C1874" t="str">
            <v>EA</v>
          </cell>
          <cell r="D1874">
            <v>1</v>
          </cell>
        </row>
        <row r="1875">
          <cell r="A1875" t="str">
            <v>U 볼트/너트</v>
          </cell>
          <cell r="B1875" t="str">
            <v>D125</v>
          </cell>
          <cell r="C1875" t="str">
            <v>EA</v>
          </cell>
          <cell r="D1875">
            <v>1</v>
          </cell>
        </row>
        <row r="1877">
          <cell r="A1877" t="str">
            <v>U 볼트/너트</v>
          </cell>
          <cell r="B1877" t="str">
            <v>D150</v>
          </cell>
          <cell r="C1877" t="str">
            <v>EA</v>
          </cell>
          <cell r="D1877">
            <v>1</v>
          </cell>
        </row>
        <row r="1878">
          <cell r="A1878" t="str">
            <v>U 볼트/너트</v>
          </cell>
          <cell r="B1878" t="str">
            <v>D150</v>
          </cell>
          <cell r="C1878" t="str">
            <v>EA</v>
          </cell>
          <cell r="D1878">
            <v>1</v>
          </cell>
        </row>
        <row r="1879">
          <cell r="A1879" t="str">
            <v>U 볼트/너트</v>
          </cell>
          <cell r="B1879" t="str">
            <v>D150</v>
          </cell>
          <cell r="C1879" t="str">
            <v>EA</v>
          </cell>
          <cell r="D1879">
            <v>1</v>
          </cell>
        </row>
        <row r="1880">
          <cell r="A1880" t="str">
            <v>U 볼트/너트</v>
          </cell>
          <cell r="B1880" t="str">
            <v>D150</v>
          </cell>
          <cell r="C1880" t="str">
            <v>EA</v>
          </cell>
          <cell r="D1880">
            <v>1</v>
          </cell>
        </row>
        <row r="1882">
          <cell r="A1882" t="str">
            <v>U 볼트/너트</v>
          </cell>
          <cell r="B1882" t="str">
            <v>D200</v>
          </cell>
          <cell r="C1882" t="str">
            <v>EA</v>
          </cell>
          <cell r="D1882">
            <v>1</v>
          </cell>
        </row>
        <row r="1883">
          <cell r="A1883" t="str">
            <v>U 볼트/너트</v>
          </cell>
          <cell r="B1883" t="str">
            <v>D200</v>
          </cell>
          <cell r="C1883" t="str">
            <v>EA</v>
          </cell>
          <cell r="D1883">
            <v>1</v>
          </cell>
        </row>
        <row r="1884">
          <cell r="A1884" t="str">
            <v>U 볼트/너트</v>
          </cell>
          <cell r="B1884" t="str">
            <v>D200</v>
          </cell>
          <cell r="C1884" t="str">
            <v>EA</v>
          </cell>
          <cell r="D1884">
            <v>1</v>
          </cell>
        </row>
        <row r="1886">
          <cell r="A1886" t="str">
            <v>U 볼트/너트 (절연)</v>
          </cell>
          <cell r="B1886" t="str">
            <v>D 20</v>
          </cell>
          <cell r="C1886" t="str">
            <v>EA</v>
          </cell>
          <cell r="D1886">
            <v>1</v>
          </cell>
        </row>
        <row r="1887">
          <cell r="A1887" t="str">
            <v>U 볼트/너트 (절연)</v>
          </cell>
          <cell r="B1887" t="str">
            <v>D 20</v>
          </cell>
          <cell r="C1887" t="str">
            <v>EA</v>
          </cell>
          <cell r="D1887">
            <v>1</v>
          </cell>
        </row>
        <row r="1889">
          <cell r="A1889" t="str">
            <v>U 볼트/너트 (절연)</v>
          </cell>
          <cell r="B1889" t="str">
            <v>D 25</v>
          </cell>
          <cell r="C1889" t="str">
            <v>EA</v>
          </cell>
          <cell r="D1889">
            <v>1</v>
          </cell>
        </row>
        <row r="1890">
          <cell r="A1890" t="str">
            <v>U 볼트/너트 (절연)</v>
          </cell>
          <cell r="B1890" t="str">
            <v>D 25</v>
          </cell>
          <cell r="C1890" t="str">
            <v>EA</v>
          </cell>
          <cell r="D1890">
            <v>1</v>
          </cell>
        </row>
        <row r="1891">
          <cell r="A1891" t="str">
            <v>U 볼트/너트 (절연)</v>
          </cell>
          <cell r="B1891" t="str">
            <v>D 25</v>
          </cell>
          <cell r="C1891" t="str">
            <v>EA</v>
          </cell>
          <cell r="D1891">
            <v>1</v>
          </cell>
        </row>
        <row r="1893">
          <cell r="A1893" t="str">
            <v>U 볼트/너트 (절연)</v>
          </cell>
          <cell r="B1893" t="str">
            <v>D 32</v>
          </cell>
          <cell r="C1893" t="str">
            <v>EA</v>
          </cell>
          <cell r="D1893">
            <v>1</v>
          </cell>
        </row>
        <row r="1894">
          <cell r="A1894" t="str">
            <v>U 볼트/너트 (절연)</v>
          </cell>
          <cell r="B1894" t="str">
            <v>D 32</v>
          </cell>
          <cell r="C1894" t="str">
            <v>EA</v>
          </cell>
          <cell r="D1894">
            <v>1</v>
          </cell>
        </row>
        <row r="1895">
          <cell r="A1895" t="str">
            <v>U 볼트/너트 (절연)</v>
          </cell>
          <cell r="B1895" t="str">
            <v>D 32</v>
          </cell>
          <cell r="C1895" t="str">
            <v>EA</v>
          </cell>
          <cell r="D1895">
            <v>1</v>
          </cell>
        </row>
        <row r="1896">
          <cell r="A1896" t="str">
            <v>U 볼트/너트 (절연)</v>
          </cell>
          <cell r="B1896" t="str">
            <v>D 32</v>
          </cell>
          <cell r="C1896" t="str">
            <v>EA</v>
          </cell>
          <cell r="D1896">
            <v>1</v>
          </cell>
        </row>
        <row r="1898">
          <cell r="A1898" t="str">
            <v>U 볼트/너트 (절연)</v>
          </cell>
          <cell r="B1898" t="str">
            <v>D 40</v>
          </cell>
          <cell r="C1898" t="str">
            <v>EA</v>
          </cell>
          <cell r="D1898">
            <v>1</v>
          </cell>
        </row>
        <row r="1899">
          <cell r="A1899" t="str">
            <v>U 볼트/너트 (절연)</v>
          </cell>
          <cell r="B1899" t="str">
            <v>D 40</v>
          </cell>
          <cell r="C1899" t="str">
            <v>EA</v>
          </cell>
          <cell r="D1899">
            <v>1</v>
          </cell>
        </row>
        <row r="1901">
          <cell r="A1901" t="str">
            <v>U 볼트/너트 (절연)</v>
          </cell>
          <cell r="B1901" t="str">
            <v>D 50</v>
          </cell>
          <cell r="C1901" t="str">
            <v>EA</v>
          </cell>
          <cell r="D1901">
            <v>1</v>
          </cell>
        </row>
        <row r="1902">
          <cell r="A1902" t="str">
            <v>U 볼트/너트 (절연)</v>
          </cell>
          <cell r="B1902" t="str">
            <v>D 50</v>
          </cell>
          <cell r="C1902" t="str">
            <v>EA</v>
          </cell>
          <cell r="D1902">
            <v>1</v>
          </cell>
        </row>
        <row r="1903">
          <cell r="A1903" t="str">
            <v>U 볼트/너트 (절연)</v>
          </cell>
          <cell r="B1903" t="str">
            <v>D 50</v>
          </cell>
          <cell r="C1903" t="str">
            <v>EA</v>
          </cell>
          <cell r="D1903">
            <v>1</v>
          </cell>
        </row>
        <row r="1905">
          <cell r="A1905" t="str">
            <v>U 볼트/너트 (절연)</v>
          </cell>
          <cell r="B1905" t="str">
            <v>D 65</v>
          </cell>
          <cell r="C1905" t="str">
            <v>EA</v>
          </cell>
          <cell r="D1905">
            <v>1</v>
          </cell>
        </row>
        <row r="1906">
          <cell r="A1906" t="str">
            <v>U 볼트/너트 (절연)</v>
          </cell>
          <cell r="B1906" t="str">
            <v>D 65</v>
          </cell>
          <cell r="C1906" t="str">
            <v>EA</v>
          </cell>
          <cell r="D1906">
            <v>1</v>
          </cell>
        </row>
        <row r="1907">
          <cell r="A1907" t="str">
            <v>U 볼트/너트 (절연)</v>
          </cell>
          <cell r="B1907" t="str">
            <v>D 65</v>
          </cell>
          <cell r="C1907" t="str">
            <v>EA</v>
          </cell>
          <cell r="D1907">
            <v>1</v>
          </cell>
        </row>
        <row r="1909">
          <cell r="A1909" t="str">
            <v>U 볼트/너트 (절연)</v>
          </cell>
          <cell r="B1909" t="str">
            <v>D 80</v>
          </cell>
          <cell r="C1909" t="str">
            <v>EA</v>
          </cell>
          <cell r="D1909">
            <v>1</v>
          </cell>
        </row>
        <row r="1910">
          <cell r="A1910" t="str">
            <v>U 볼트/너트 (절연)</v>
          </cell>
          <cell r="B1910" t="str">
            <v>D 80</v>
          </cell>
          <cell r="C1910" t="str">
            <v>EA</v>
          </cell>
          <cell r="D1910">
            <v>1</v>
          </cell>
        </row>
        <row r="1911">
          <cell r="A1911" t="str">
            <v>U 볼트/너트 (절연)</v>
          </cell>
          <cell r="B1911" t="str">
            <v>D 80</v>
          </cell>
          <cell r="C1911" t="str">
            <v>EA</v>
          </cell>
          <cell r="D1911">
            <v>1</v>
          </cell>
        </row>
        <row r="1913">
          <cell r="A1913" t="str">
            <v>U 볼트/너트 (절연)</v>
          </cell>
          <cell r="B1913" t="str">
            <v>D100</v>
          </cell>
          <cell r="C1913" t="str">
            <v>EA</v>
          </cell>
          <cell r="D1913">
            <v>1</v>
          </cell>
        </row>
        <row r="1914">
          <cell r="A1914" t="str">
            <v>U 볼트/너트 (절연)</v>
          </cell>
          <cell r="B1914" t="str">
            <v>D100</v>
          </cell>
          <cell r="C1914" t="str">
            <v>EA</v>
          </cell>
          <cell r="D1914">
            <v>1</v>
          </cell>
        </row>
        <row r="1915">
          <cell r="A1915" t="str">
            <v>U 볼트/너트 (절연)</v>
          </cell>
          <cell r="B1915" t="str">
            <v>D100</v>
          </cell>
          <cell r="C1915" t="str">
            <v>EA</v>
          </cell>
          <cell r="D1915">
            <v>1</v>
          </cell>
        </row>
        <row r="1916">
          <cell r="A1916" t="str">
            <v>U 볼트/너트 (절연)</v>
          </cell>
          <cell r="B1916" t="str">
            <v>D100</v>
          </cell>
          <cell r="C1916" t="str">
            <v>EA</v>
          </cell>
          <cell r="D1916">
            <v>1</v>
          </cell>
        </row>
        <row r="1918">
          <cell r="A1918" t="str">
            <v>U 볼트/너트 (절연)</v>
          </cell>
          <cell r="B1918" t="str">
            <v>D125</v>
          </cell>
          <cell r="C1918" t="str">
            <v>EA</v>
          </cell>
          <cell r="D1918">
            <v>1</v>
          </cell>
        </row>
        <row r="1919">
          <cell r="A1919" t="str">
            <v>U 볼트/너트 (절연)</v>
          </cell>
          <cell r="B1919" t="str">
            <v>D125</v>
          </cell>
          <cell r="C1919" t="str">
            <v>EA</v>
          </cell>
          <cell r="D1919">
            <v>1</v>
          </cell>
        </row>
        <row r="1921">
          <cell r="A1921" t="str">
            <v>U 볼트/너트 (절연)</v>
          </cell>
          <cell r="B1921" t="str">
            <v>D150</v>
          </cell>
          <cell r="C1921" t="str">
            <v>EA</v>
          </cell>
          <cell r="D1921">
            <v>1</v>
          </cell>
        </row>
        <row r="1922">
          <cell r="A1922" t="str">
            <v>U 볼트/너트 (절연)</v>
          </cell>
          <cell r="B1922" t="str">
            <v>D150</v>
          </cell>
          <cell r="C1922" t="str">
            <v>EA</v>
          </cell>
          <cell r="D1922">
            <v>1</v>
          </cell>
        </row>
        <row r="1923">
          <cell r="A1923" t="str">
            <v>U 볼트/너트 (절연)</v>
          </cell>
          <cell r="B1923" t="str">
            <v>D150</v>
          </cell>
          <cell r="C1923" t="str">
            <v>EA</v>
          </cell>
          <cell r="D1923">
            <v>1</v>
          </cell>
        </row>
        <row r="1925">
          <cell r="A1925" t="str">
            <v>백관 (SPP)</v>
          </cell>
          <cell r="B1925" t="str">
            <v>D 20</v>
          </cell>
          <cell r="C1925" t="str">
            <v>M</v>
          </cell>
          <cell r="D1925">
            <v>1</v>
          </cell>
        </row>
        <row r="1926">
          <cell r="A1926" t="str">
            <v>백관 (SPP)</v>
          </cell>
          <cell r="B1926" t="str">
            <v>D 20</v>
          </cell>
          <cell r="C1926" t="str">
            <v>M</v>
          </cell>
          <cell r="D1926">
            <v>1</v>
          </cell>
        </row>
        <row r="1927">
          <cell r="A1927" t="str">
            <v>백관 (SPP)</v>
          </cell>
          <cell r="B1927" t="str">
            <v>D 20</v>
          </cell>
          <cell r="C1927" t="str">
            <v>M</v>
          </cell>
          <cell r="D1927">
            <v>1</v>
          </cell>
        </row>
        <row r="1929">
          <cell r="A1929" t="str">
            <v>백관 (SPP)</v>
          </cell>
          <cell r="B1929" t="str">
            <v>D 25</v>
          </cell>
          <cell r="C1929" t="str">
            <v>M</v>
          </cell>
          <cell r="D1929">
            <v>1</v>
          </cell>
        </row>
        <row r="1930">
          <cell r="A1930" t="str">
            <v>백관 (SPP)</v>
          </cell>
          <cell r="B1930" t="str">
            <v>D 25</v>
          </cell>
          <cell r="C1930" t="str">
            <v>M</v>
          </cell>
          <cell r="D1930">
            <v>1</v>
          </cell>
        </row>
        <row r="1931">
          <cell r="A1931" t="str">
            <v>백관 (SPP)</v>
          </cell>
          <cell r="B1931" t="str">
            <v>D 25</v>
          </cell>
          <cell r="C1931" t="str">
            <v>M</v>
          </cell>
          <cell r="D1931">
            <v>1</v>
          </cell>
        </row>
        <row r="1932">
          <cell r="A1932" t="str">
            <v>백관 (SPP)</v>
          </cell>
          <cell r="B1932" t="str">
            <v>D 25</v>
          </cell>
          <cell r="C1932" t="str">
            <v>M</v>
          </cell>
          <cell r="D1932">
            <v>1</v>
          </cell>
        </row>
        <row r="1934">
          <cell r="A1934" t="str">
            <v>백관 (SPP)</v>
          </cell>
          <cell r="B1934" t="str">
            <v>D 32</v>
          </cell>
          <cell r="C1934" t="str">
            <v>M</v>
          </cell>
          <cell r="D1934">
            <v>1</v>
          </cell>
        </row>
        <row r="1935">
          <cell r="A1935" t="str">
            <v>백관 (SPP)</v>
          </cell>
          <cell r="B1935" t="str">
            <v>D 32</v>
          </cell>
          <cell r="C1935" t="str">
            <v>M</v>
          </cell>
          <cell r="D1935">
            <v>1</v>
          </cell>
        </row>
        <row r="1936">
          <cell r="A1936" t="str">
            <v>백관 (SPP)</v>
          </cell>
          <cell r="B1936" t="str">
            <v>D 32</v>
          </cell>
          <cell r="C1936" t="str">
            <v>M</v>
          </cell>
          <cell r="D1936">
            <v>1</v>
          </cell>
        </row>
        <row r="1938">
          <cell r="A1938" t="str">
            <v>백관 (SPP)</v>
          </cell>
          <cell r="B1938" t="str">
            <v>D 40</v>
          </cell>
          <cell r="C1938" t="str">
            <v>M</v>
          </cell>
          <cell r="D1938">
            <v>1</v>
          </cell>
        </row>
        <row r="1939">
          <cell r="A1939" t="str">
            <v>백관 (SPP)</v>
          </cell>
          <cell r="B1939" t="str">
            <v>D 40</v>
          </cell>
          <cell r="C1939" t="str">
            <v>M</v>
          </cell>
          <cell r="D1939">
            <v>1</v>
          </cell>
        </row>
        <row r="1940">
          <cell r="A1940" t="str">
            <v>백관 (SPP)</v>
          </cell>
          <cell r="B1940" t="str">
            <v>D 40</v>
          </cell>
          <cell r="C1940" t="str">
            <v>M</v>
          </cell>
          <cell r="D1940">
            <v>1</v>
          </cell>
        </row>
        <row r="1941">
          <cell r="A1941" t="str">
            <v>백관 (SPP)</v>
          </cell>
          <cell r="B1941" t="str">
            <v>D 40</v>
          </cell>
          <cell r="C1941" t="str">
            <v>M</v>
          </cell>
          <cell r="D1941">
            <v>1</v>
          </cell>
        </row>
        <row r="1943">
          <cell r="A1943" t="str">
            <v>백관 (SPP)</v>
          </cell>
          <cell r="B1943" t="str">
            <v>D 50</v>
          </cell>
          <cell r="C1943" t="str">
            <v>M</v>
          </cell>
          <cell r="D1943">
            <v>1</v>
          </cell>
        </row>
        <row r="1944">
          <cell r="A1944" t="str">
            <v>백관 (SPP)</v>
          </cell>
          <cell r="B1944" t="str">
            <v>D 50</v>
          </cell>
          <cell r="C1944" t="str">
            <v>M</v>
          </cell>
          <cell r="D1944">
            <v>1</v>
          </cell>
        </row>
        <row r="1945">
          <cell r="A1945" t="str">
            <v>백관 (SPP)</v>
          </cell>
          <cell r="B1945" t="str">
            <v>D 50</v>
          </cell>
          <cell r="C1945" t="str">
            <v>M</v>
          </cell>
          <cell r="D1945">
            <v>1</v>
          </cell>
        </row>
        <row r="1946">
          <cell r="A1946" t="str">
            <v>백관 (SPP)</v>
          </cell>
          <cell r="B1946" t="str">
            <v>D 50</v>
          </cell>
          <cell r="C1946" t="str">
            <v>M</v>
          </cell>
          <cell r="D1946">
            <v>1</v>
          </cell>
        </row>
        <row r="1948">
          <cell r="A1948" t="str">
            <v>백관 (SPP)</v>
          </cell>
          <cell r="B1948" t="str">
            <v>D 65</v>
          </cell>
          <cell r="C1948" t="str">
            <v>M</v>
          </cell>
          <cell r="D1948">
            <v>1</v>
          </cell>
        </row>
        <row r="1949">
          <cell r="A1949" t="str">
            <v>백관 (SPP)</v>
          </cell>
          <cell r="B1949" t="str">
            <v>D 65</v>
          </cell>
          <cell r="C1949" t="str">
            <v>M</v>
          </cell>
          <cell r="D1949">
            <v>1</v>
          </cell>
        </row>
        <row r="1950">
          <cell r="A1950" t="str">
            <v>백관 (SPP)</v>
          </cell>
          <cell r="B1950" t="str">
            <v>D 65</v>
          </cell>
          <cell r="C1950" t="str">
            <v>M</v>
          </cell>
          <cell r="D1950">
            <v>1</v>
          </cell>
        </row>
        <row r="1951">
          <cell r="A1951" t="str">
            <v>백관 (SPP)</v>
          </cell>
          <cell r="B1951" t="str">
            <v>D 65</v>
          </cell>
          <cell r="C1951" t="str">
            <v>M</v>
          </cell>
          <cell r="D1951">
            <v>1</v>
          </cell>
        </row>
        <row r="1953">
          <cell r="A1953" t="str">
            <v>백관 (SPP)</v>
          </cell>
          <cell r="B1953" t="str">
            <v>D100</v>
          </cell>
          <cell r="C1953" t="str">
            <v>M</v>
          </cell>
          <cell r="D1953">
            <v>1</v>
          </cell>
        </row>
        <row r="1954">
          <cell r="A1954" t="str">
            <v>백관 (SPP)</v>
          </cell>
          <cell r="B1954" t="str">
            <v>D100</v>
          </cell>
          <cell r="C1954" t="str">
            <v>M</v>
          </cell>
          <cell r="D1954">
            <v>1</v>
          </cell>
        </row>
        <row r="1955">
          <cell r="A1955" t="str">
            <v>백관 (SPP)</v>
          </cell>
          <cell r="B1955" t="str">
            <v>D100</v>
          </cell>
          <cell r="C1955" t="str">
            <v>M</v>
          </cell>
          <cell r="D1955">
            <v>1</v>
          </cell>
        </row>
        <row r="1956">
          <cell r="A1956" t="str">
            <v>백관 (SPP)</v>
          </cell>
          <cell r="B1956" t="str">
            <v>D100</v>
          </cell>
          <cell r="C1956" t="str">
            <v>M</v>
          </cell>
          <cell r="D1956">
            <v>1</v>
          </cell>
        </row>
        <row r="1957">
          <cell r="A1957" t="str">
            <v>백관 (SPP)</v>
          </cell>
          <cell r="B1957" t="str">
            <v>D100</v>
          </cell>
          <cell r="C1957" t="str">
            <v>M</v>
          </cell>
          <cell r="D1957">
            <v>1</v>
          </cell>
        </row>
        <row r="1959">
          <cell r="A1959" t="str">
            <v>백관 (SPP)</v>
          </cell>
          <cell r="B1959" t="str">
            <v>D125</v>
          </cell>
          <cell r="C1959" t="str">
            <v>M</v>
          </cell>
          <cell r="D1959">
            <v>1</v>
          </cell>
        </row>
        <row r="1960">
          <cell r="A1960" t="str">
            <v>백관 (SPP)</v>
          </cell>
          <cell r="B1960" t="str">
            <v>D125</v>
          </cell>
          <cell r="C1960" t="str">
            <v>M</v>
          </cell>
          <cell r="D1960">
            <v>1</v>
          </cell>
        </row>
        <row r="1961">
          <cell r="A1961" t="str">
            <v>백관 (SPP)</v>
          </cell>
          <cell r="B1961" t="str">
            <v>D125</v>
          </cell>
          <cell r="C1961" t="str">
            <v>M</v>
          </cell>
          <cell r="D1961">
            <v>1</v>
          </cell>
        </row>
        <row r="1962">
          <cell r="A1962" t="str">
            <v>백관 (SPP)</v>
          </cell>
          <cell r="B1962" t="str">
            <v>D125</v>
          </cell>
          <cell r="C1962" t="str">
            <v>M</v>
          </cell>
          <cell r="D1962">
            <v>1</v>
          </cell>
        </row>
        <row r="1964">
          <cell r="A1964" t="str">
            <v>백관 (SPP)</v>
          </cell>
          <cell r="B1964" t="str">
            <v>D150</v>
          </cell>
          <cell r="C1964" t="str">
            <v>M</v>
          </cell>
          <cell r="D1964">
            <v>1</v>
          </cell>
        </row>
        <row r="1965">
          <cell r="A1965" t="str">
            <v>백관 (SPP)</v>
          </cell>
          <cell r="B1965" t="str">
            <v>D150</v>
          </cell>
          <cell r="C1965" t="str">
            <v>M</v>
          </cell>
          <cell r="D1965">
            <v>1</v>
          </cell>
        </row>
        <row r="1966">
          <cell r="A1966" t="str">
            <v>백관 (SPP)</v>
          </cell>
          <cell r="B1966" t="str">
            <v>D150</v>
          </cell>
          <cell r="C1966" t="str">
            <v>M</v>
          </cell>
          <cell r="D1966">
            <v>1</v>
          </cell>
        </row>
        <row r="1967">
          <cell r="A1967" t="str">
            <v>백관 (SPP)</v>
          </cell>
          <cell r="B1967" t="str">
            <v>D150</v>
          </cell>
          <cell r="C1967" t="str">
            <v>M</v>
          </cell>
          <cell r="D1967">
            <v>1</v>
          </cell>
        </row>
        <row r="1969">
          <cell r="A1969" t="str">
            <v>백관 (SPP)</v>
          </cell>
          <cell r="B1969" t="str">
            <v>D200</v>
          </cell>
          <cell r="C1969" t="str">
            <v>M</v>
          </cell>
          <cell r="D1969">
            <v>1</v>
          </cell>
        </row>
        <row r="1970">
          <cell r="A1970" t="str">
            <v>백관 (SPP)</v>
          </cell>
          <cell r="B1970" t="str">
            <v>D200</v>
          </cell>
          <cell r="C1970" t="str">
            <v>M</v>
          </cell>
          <cell r="D1970">
            <v>1</v>
          </cell>
        </row>
        <row r="1971">
          <cell r="A1971" t="str">
            <v>백관 (SPP)</v>
          </cell>
          <cell r="B1971" t="str">
            <v>D200</v>
          </cell>
          <cell r="C1971" t="str">
            <v>M</v>
          </cell>
          <cell r="D1971">
            <v>1</v>
          </cell>
        </row>
        <row r="1972">
          <cell r="A1972" t="str">
            <v>백관 (SPP)</v>
          </cell>
          <cell r="B1972" t="str">
            <v>D200</v>
          </cell>
          <cell r="C1972" t="str">
            <v>M</v>
          </cell>
          <cell r="D1972">
            <v>1</v>
          </cell>
        </row>
        <row r="1974">
          <cell r="A1974" t="str">
            <v>흑관 (SPP)</v>
          </cell>
          <cell r="B1974" t="str">
            <v>D 15</v>
          </cell>
          <cell r="C1974" t="str">
            <v>M</v>
          </cell>
          <cell r="D1974">
            <v>1</v>
          </cell>
        </row>
        <row r="1975">
          <cell r="A1975" t="str">
            <v>흑관 (SPP)</v>
          </cell>
          <cell r="B1975" t="str">
            <v>D 15</v>
          </cell>
          <cell r="C1975" t="str">
            <v>M</v>
          </cell>
          <cell r="D1975">
            <v>1</v>
          </cell>
        </row>
        <row r="1977">
          <cell r="A1977" t="str">
            <v>흑관 (SPP)</v>
          </cell>
          <cell r="B1977" t="str">
            <v>D 25</v>
          </cell>
          <cell r="C1977" t="str">
            <v>M</v>
          </cell>
          <cell r="D1977">
            <v>1</v>
          </cell>
        </row>
        <row r="1978">
          <cell r="A1978" t="str">
            <v>흑관 (SPP)</v>
          </cell>
          <cell r="B1978" t="str">
            <v>D 25</v>
          </cell>
          <cell r="C1978" t="str">
            <v>M</v>
          </cell>
          <cell r="D1978">
            <v>1</v>
          </cell>
        </row>
        <row r="1979">
          <cell r="A1979" t="str">
            <v>흑관 (SPP)</v>
          </cell>
          <cell r="B1979" t="str">
            <v>D 25</v>
          </cell>
          <cell r="C1979" t="str">
            <v>M</v>
          </cell>
          <cell r="D1979">
            <v>1</v>
          </cell>
        </row>
        <row r="1980">
          <cell r="A1980" t="str">
            <v>흑관 (SPP)</v>
          </cell>
          <cell r="B1980" t="str">
            <v>D 25</v>
          </cell>
          <cell r="C1980" t="str">
            <v>M</v>
          </cell>
          <cell r="D1980">
            <v>1</v>
          </cell>
        </row>
        <row r="1982">
          <cell r="A1982" t="str">
            <v>흑관 (SPP)</v>
          </cell>
          <cell r="B1982" t="str">
            <v>D 32</v>
          </cell>
          <cell r="C1982" t="str">
            <v>M</v>
          </cell>
          <cell r="D1982">
            <v>1</v>
          </cell>
        </row>
        <row r="1983">
          <cell r="A1983" t="str">
            <v>흑관 (SPP)</v>
          </cell>
          <cell r="B1983" t="str">
            <v>D 32</v>
          </cell>
          <cell r="C1983" t="str">
            <v>M</v>
          </cell>
          <cell r="D1983">
            <v>1</v>
          </cell>
        </row>
        <row r="1984">
          <cell r="A1984" t="str">
            <v>흑관 (SPP)</v>
          </cell>
          <cell r="B1984" t="str">
            <v>D 32</v>
          </cell>
          <cell r="C1984" t="str">
            <v>M</v>
          </cell>
          <cell r="D1984">
            <v>1</v>
          </cell>
        </row>
        <row r="1986">
          <cell r="A1986" t="str">
            <v>흑관 (SPP)</v>
          </cell>
          <cell r="B1986" t="str">
            <v>D 40</v>
          </cell>
          <cell r="C1986" t="str">
            <v>M</v>
          </cell>
          <cell r="D1986">
            <v>1</v>
          </cell>
        </row>
        <row r="1987">
          <cell r="A1987" t="str">
            <v>흑관 (SPP)</v>
          </cell>
          <cell r="B1987" t="str">
            <v>D 40</v>
          </cell>
          <cell r="C1987" t="str">
            <v>M</v>
          </cell>
          <cell r="D1987">
            <v>1</v>
          </cell>
        </row>
        <row r="1988">
          <cell r="A1988" t="str">
            <v>흑관 (SPP)</v>
          </cell>
          <cell r="B1988" t="str">
            <v>D 40</v>
          </cell>
          <cell r="C1988" t="str">
            <v>M</v>
          </cell>
          <cell r="D1988">
            <v>1</v>
          </cell>
        </row>
        <row r="1989">
          <cell r="A1989" t="str">
            <v>흑관 (SPP)</v>
          </cell>
          <cell r="B1989" t="str">
            <v>D 40</v>
          </cell>
          <cell r="C1989" t="str">
            <v>M</v>
          </cell>
          <cell r="D1989">
            <v>1</v>
          </cell>
        </row>
        <row r="1991">
          <cell r="A1991" t="str">
            <v>흑관 (SPP)</v>
          </cell>
          <cell r="B1991" t="str">
            <v>D 50</v>
          </cell>
          <cell r="C1991" t="str">
            <v>M</v>
          </cell>
          <cell r="D1991">
            <v>1</v>
          </cell>
        </row>
        <row r="1992">
          <cell r="A1992" t="str">
            <v>흑관 (SPP)</v>
          </cell>
          <cell r="B1992" t="str">
            <v>D 50</v>
          </cell>
          <cell r="C1992" t="str">
            <v>M</v>
          </cell>
          <cell r="D1992">
            <v>1</v>
          </cell>
        </row>
        <row r="1994">
          <cell r="A1994" t="str">
            <v>흑관 (SPP)</v>
          </cell>
          <cell r="B1994" t="str">
            <v>D 65</v>
          </cell>
          <cell r="C1994" t="str">
            <v>M</v>
          </cell>
          <cell r="D1994">
            <v>1</v>
          </cell>
        </row>
        <row r="1995">
          <cell r="A1995" t="str">
            <v>흑관 (SPP)</v>
          </cell>
          <cell r="B1995" t="str">
            <v>D 65</v>
          </cell>
          <cell r="C1995" t="str">
            <v>M</v>
          </cell>
          <cell r="D1995">
            <v>1</v>
          </cell>
        </row>
        <row r="1997">
          <cell r="A1997" t="str">
            <v>흑관 (SPP)</v>
          </cell>
          <cell r="B1997" t="str">
            <v>D 80</v>
          </cell>
          <cell r="C1997" t="str">
            <v>M</v>
          </cell>
          <cell r="D1997">
            <v>1</v>
          </cell>
        </row>
        <row r="1998">
          <cell r="A1998" t="str">
            <v>흑관 (SPP)</v>
          </cell>
          <cell r="B1998" t="str">
            <v>D 80</v>
          </cell>
          <cell r="C1998" t="str">
            <v>M</v>
          </cell>
          <cell r="D1998">
            <v>1</v>
          </cell>
        </row>
        <row r="2000">
          <cell r="A2000" t="str">
            <v>흑관 (SPP)</v>
          </cell>
          <cell r="B2000" t="str">
            <v>D100</v>
          </cell>
          <cell r="C2000" t="str">
            <v>M</v>
          </cell>
          <cell r="D2000">
            <v>1</v>
          </cell>
        </row>
        <row r="2001">
          <cell r="A2001" t="str">
            <v>흑관 (SPP)</v>
          </cell>
          <cell r="B2001" t="str">
            <v>D100</v>
          </cell>
          <cell r="C2001" t="str">
            <v>M</v>
          </cell>
          <cell r="D2001">
            <v>1</v>
          </cell>
        </row>
        <row r="2003">
          <cell r="A2003" t="str">
            <v>흑관 (SPP)</v>
          </cell>
          <cell r="B2003" t="str">
            <v>D125</v>
          </cell>
          <cell r="C2003" t="str">
            <v>M</v>
          </cell>
          <cell r="D2003">
            <v>1</v>
          </cell>
        </row>
        <row r="2004">
          <cell r="A2004" t="str">
            <v>흑관 (SPP)</v>
          </cell>
          <cell r="B2004" t="str">
            <v>D125</v>
          </cell>
          <cell r="C2004" t="str">
            <v>M</v>
          </cell>
          <cell r="D2004">
            <v>1</v>
          </cell>
        </row>
        <row r="2006">
          <cell r="A2006" t="str">
            <v>흑관 (SPP)</v>
          </cell>
          <cell r="B2006" t="str">
            <v>D150</v>
          </cell>
          <cell r="C2006" t="str">
            <v>M</v>
          </cell>
          <cell r="D2006">
            <v>1</v>
          </cell>
        </row>
        <row r="2007">
          <cell r="A2007" t="str">
            <v>흑관 (SPP)</v>
          </cell>
          <cell r="B2007" t="str">
            <v>D150</v>
          </cell>
          <cell r="C2007" t="str">
            <v>M</v>
          </cell>
          <cell r="D2007">
            <v>1</v>
          </cell>
        </row>
        <row r="2009">
          <cell r="A2009" t="str">
            <v>흑관 (SPP)</v>
          </cell>
          <cell r="B2009" t="str">
            <v>D200</v>
          </cell>
          <cell r="C2009" t="str">
            <v>M</v>
          </cell>
          <cell r="D2009">
            <v>1</v>
          </cell>
        </row>
        <row r="2010">
          <cell r="A2010" t="str">
            <v>흑관 (SPP)</v>
          </cell>
          <cell r="B2010" t="str">
            <v>D200</v>
          </cell>
          <cell r="C2010" t="str">
            <v>M</v>
          </cell>
          <cell r="D2010">
            <v>1</v>
          </cell>
        </row>
        <row r="2012">
          <cell r="A2012" t="str">
            <v>동관 (L-TYPE)</v>
          </cell>
          <cell r="B2012" t="str">
            <v>D 15</v>
          </cell>
          <cell r="C2012" t="str">
            <v>M</v>
          </cell>
          <cell r="D2012">
            <v>1</v>
          </cell>
        </row>
        <row r="2013">
          <cell r="A2013" t="str">
            <v>동관 (L-TYPE)</v>
          </cell>
          <cell r="B2013" t="str">
            <v>D 15</v>
          </cell>
          <cell r="C2013" t="str">
            <v>M</v>
          </cell>
          <cell r="D2013">
            <v>1</v>
          </cell>
        </row>
        <row r="2015">
          <cell r="A2015" t="str">
            <v>동관 (L-TYPE)</v>
          </cell>
          <cell r="B2015" t="str">
            <v>D 20</v>
          </cell>
          <cell r="C2015" t="str">
            <v>M</v>
          </cell>
          <cell r="D2015">
            <v>1</v>
          </cell>
        </row>
        <row r="2016">
          <cell r="A2016" t="str">
            <v>동관 (L-TYPE)</v>
          </cell>
          <cell r="B2016" t="str">
            <v>D 20</v>
          </cell>
          <cell r="C2016" t="str">
            <v>M</v>
          </cell>
          <cell r="D2016">
            <v>1</v>
          </cell>
        </row>
        <row r="2017">
          <cell r="A2017" t="str">
            <v>동관 (L-TYPE)</v>
          </cell>
          <cell r="B2017" t="str">
            <v>D 20</v>
          </cell>
          <cell r="C2017" t="str">
            <v>M</v>
          </cell>
          <cell r="D2017">
            <v>1</v>
          </cell>
        </row>
        <row r="2018">
          <cell r="A2018" t="str">
            <v>동관 (L-TYPE)</v>
          </cell>
          <cell r="B2018" t="str">
            <v>D 20</v>
          </cell>
          <cell r="C2018" t="str">
            <v>M</v>
          </cell>
          <cell r="D2018">
            <v>1</v>
          </cell>
        </row>
        <row r="2020">
          <cell r="A2020" t="str">
            <v>동관 (L-TYPE)</v>
          </cell>
          <cell r="B2020" t="str">
            <v>D 25</v>
          </cell>
          <cell r="C2020" t="str">
            <v>M</v>
          </cell>
          <cell r="D2020">
            <v>1</v>
          </cell>
        </row>
        <row r="2021">
          <cell r="A2021" t="str">
            <v>동관 (L-TYPE)</v>
          </cell>
          <cell r="B2021" t="str">
            <v>D 25</v>
          </cell>
          <cell r="C2021" t="str">
            <v>M</v>
          </cell>
          <cell r="D2021">
            <v>1</v>
          </cell>
        </row>
        <row r="2022">
          <cell r="A2022" t="str">
            <v>동관 (L-TYPE)</v>
          </cell>
          <cell r="B2022" t="str">
            <v>D 25</v>
          </cell>
          <cell r="C2022" t="str">
            <v>M</v>
          </cell>
          <cell r="D2022">
            <v>1</v>
          </cell>
        </row>
        <row r="2023">
          <cell r="A2023" t="str">
            <v>동관 (L-TYPE)</v>
          </cell>
          <cell r="B2023" t="str">
            <v>D 25</v>
          </cell>
          <cell r="C2023" t="str">
            <v>M</v>
          </cell>
          <cell r="D2023">
            <v>1</v>
          </cell>
        </row>
        <row r="2025">
          <cell r="A2025" t="str">
            <v>동관 (L-TYPE)</v>
          </cell>
          <cell r="B2025" t="str">
            <v>D 32</v>
          </cell>
          <cell r="C2025" t="str">
            <v>M</v>
          </cell>
          <cell r="D2025">
            <v>1</v>
          </cell>
        </row>
        <row r="2026">
          <cell r="A2026" t="str">
            <v>동관 (L-TYPE)</v>
          </cell>
          <cell r="B2026" t="str">
            <v>D 32</v>
          </cell>
          <cell r="C2026" t="str">
            <v>M</v>
          </cell>
          <cell r="D2026">
            <v>1</v>
          </cell>
        </row>
        <row r="2027">
          <cell r="A2027" t="str">
            <v>동관 (L-TYPE)</v>
          </cell>
          <cell r="B2027" t="str">
            <v>D 32</v>
          </cell>
          <cell r="C2027" t="str">
            <v>M</v>
          </cell>
          <cell r="D2027">
            <v>1</v>
          </cell>
        </row>
        <row r="2028">
          <cell r="A2028" t="str">
            <v>동관 (L-TYPE)</v>
          </cell>
          <cell r="B2028" t="str">
            <v>D 32</v>
          </cell>
          <cell r="C2028" t="str">
            <v>M</v>
          </cell>
          <cell r="D2028">
            <v>1</v>
          </cell>
        </row>
        <row r="2029">
          <cell r="A2029" t="str">
            <v>동관 (L-TYPE)</v>
          </cell>
          <cell r="B2029" t="str">
            <v>D 32</v>
          </cell>
          <cell r="C2029" t="str">
            <v>M</v>
          </cell>
          <cell r="D2029">
            <v>1</v>
          </cell>
        </row>
        <row r="2031">
          <cell r="A2031" t="str">
            <v>동관 (L-TYPE)</v>
          </cell>
          <cell r="B2031" t="str">
            <v>D 40</v>
          </cell>
          <cell r="C2031" t="str">
            <v>M</v>
          </cell>
          <cell r="D2031">
            <v>1</v>
          </cell>
        </row>
        <row r="2032">
          <cell r="A2032" t="str">
            <v>동관 (L-TYPE)</v>
          </cell>
          <cell r="B2032" t="str">
            <v>D 40</v>
          </cell>
          <cell r="C2032" t="str">
            <v>M</v>
          </cell>
          <cell r="D2032">
            <v>1</v>
          </cell>
        </row>
        <row r="2033">
          <cell r="A2033" t="str">
            <v>동관 (L-TYPE)</v>
          </cell>
          <cell r="B2033" t="str">
            <v>D 40</v>
          </cell>
          <cell r="C2033" t="str">
            <v>M</v>
          </cell>
          <cell r="D2033">
            <v>1</v>
          </cell>
        </row>
        <row r="2034">
          <cell r="A2034" t="str">
            <v>동관 (L-TYPE)</v>
          </cell>
          <cell r="B2034" t="str">
            <v>D 40</v>
          </cell>
          <cell r="C2034" t="str">
            <v>M</v>
          </cell>
          <cell r="D2034">
            <v>1</v>
          </cell>
        </row>
        <row r="2035">
          <cell r="A2035" t="str">
            <v>동관 (L-TYPE)</v>
          </cell>
          <cell r="B2035" t="str">
            <v>D 40</v>
          </cell>
          <cell r="C2035" t="str">
            <v>M</v>
          </cell>
          <cell r="D2035">
            <v>1</v>
          </cell>
        </row>
        <row r="2037">
          <cell r="A2037" t="str">
            <v>동관 (L-TYPE)</v>
          </cell>
          <cell r="B2037" t="str">
            <v>D 50</v>
          </cell>
          <cell r="C2037" t="str">
            <v>M</v>
          </cell>
          <cell r="D2037">
            <v>1</v>
          </cell>
        </row>
        <row r="2038">
          <cell r="A2038" t="str">
            <v>동관 (L-TYPE)</v>
          </cell>
          <cell r="B2038" t="str">
            <v>D 50</v>
          </cell>
          <cell r="C2038" t="str">
            <v>M</v>
          </cell>
          <cell r="D2038">
            <v>1</v>
          </cell>
        </row>
        <row r="2039">
          <cell r="A2039" t="str">
            <v>동관 (L-TYPE)</v>
          </cell>
          <cell r="B2039" t="str">
            <v>D 50</v>
          </cell>
          <cell r="C2039" t="str">
            <v>M</v>
          </cell>
          <cell r="D2039">
            <v>1</v>
          </cell>
        </row>
        <row r="2040">
          <cell r="A2040" t="str">
            <v>동관 (L-TYPE)</v>
          </cell>
          <cell r="B2040" t="str">
            <v>D 50</v>
          </cell>
          <cell r="C2040" t="str">
            <v>M</v>
          </cell>
          <cell r="D2040">
            <v>1</v>
          </cell>
        </row>
        <row r="2041">
          <cell r="A2041" t="str">
            <v>동관 (L-TYPE)</v>
          </cell>
          <cell r="B2041" t="str">
            <v>D 50</v>
          </cell>
          <cell r="C2041" t="str">
            <v>M</v>
          </cell>
          <cell r="D2041">
            <v>1</v>
          </cell>
        </row>
        <row r="2043">
          <cell r="A2043" t="str">
            <v>동관 (L-TYPE)</v>
          </cell>
          <cell r="B2043" t="str">
            <v>D 65</v>
          </cell>
          <cell r="C2043" t="str">
            <v>M</v>
          </cell>
          <cell r="D2043">
            <v>1</v>
          </cell>
        </row>
        <row r="2044">
          <cell r="A2044" t="str">
            <v>동관 (L-TYPE)</v>
          </cell>
          <cell r="B2044" t="str">
            <v>D 65</v>
          </cell>
          <cell r="C2044" t="str">
            <v>M</v>
          </cell>
          <cell r="D2044">
            <v>1</v>
          </cell>
        </row>
        <row r="2045">
          <cell r="A2045" t="str">
            <v>동관 (L-TYPE)</v>
          </cell>
          <cell r="B2045" t="str">
            <v>D 65</v>
          </cell>
          <cell r="C2045" t="str">
            <v>M</v>
          </cell>
          <cell r="D2045">
            <v>1</v>
          </cell>
        </row>
        <row r="2046">
          <cell r="A2046" t="str">
            <v>동관 (L-TYPE)</v>
          </cell>
          <cell r="B2046" t="str">
            <v>D 65</v>
          </cell>
          <cell r="C2046" t="str">
            <v>M</v>
          </cell>
          <cell r="D2046">
            <v>1</v>
          </cell>
        </row>
        <row r="2048">
          <cell r="A2048" t="str">
            <v>동관 (L-TYPE)</v>
          </cell>
          <cell r="B2048" t="str">
            <v>D 80</v>
          </cell>
          <cell r="C2048" t="str">
            <v>M</v>
          </cell>
          <cell r="D2048">
            <v>1</v>
          </cell>
        </row>
        <row r="2049">
          <cell r="A2049" t="str">
            <v>동관 (L-TYPE)</v>
          </cell>
          <cell r="B2049" t="str">
            <v>D 80</v>
          </cell>
          <cell r="C2049" t="str">
            <v>M</v>
          </cell>
          <cell r="D2049">
            <v>1</v>
          </cell>
        </row>
        <row r="2050">
          <cell r="A2050" t="str">
            <v>동관 (L-TYPE)</v>
          </cell>
          <cell r="B2050" t="str">
            <v>D 80</v>
          </cell>
          <cell r="C2050" t="str">
            <v>M</v>
          </cell>
          <cell r="D2050">
            <v>1</v>
          </cell>
        </row>
        <row r="2051">
          <cell r="A2051" t="str">
            <v>동관 (L-TYPE)</v>
          </cell>
          <cell r="B2051" t="str">
            <v>D 80</v>
          </cell>
          <cell r="C2051" t="str">
            <v>M</v>
          </cell>
          <cell r="D2051">
            <v>1</v>
          </cell>
        </row>
        <row r="2052">
          <cell r="A2052" t="str">
            <v>동관 (L-TYPE)</v>
          </cell>
          <cell r="B2052" t="str">
            <v>D 80</v>
          </cell>
          <cell r="C2052" t="str">
            <v>M</v>
          </cell>
          <cell r="D2052">
            <v>1</v>
          </cell>
        </row>
        <row r="2054">
          <cell r="A2054" t="str">
            <v>동관 (L-TYPE)</v>
          </cell>
          <cell r="B2054" t="str">
            <v>D100</v>
          </cell>
          <cell r="C2054" t="str">
            <v>M</v>
          </cell>
          <cell r="D2054">
            <v>1</v>
          </cell>
        </row>
        <row r="2055">
          <cell r="A2055" t="str">
            <v>동관 (L-TYPE)</v>
          </cell>
          <cell r="B2055" t="str">
            <v>D100</v>
          </cell>
          <cell r="C2055" t="str">
            <v>M</v>
          </cell>
          <cell r="D2055">
            <v>1</v>
          </cell>
        </row>
        <row r="2056">
          <cell r="A2056" t="str">
            <v>동관 (L-TYPE)</v>
          </cell>
          <cell r="B2056" t="str">
            <v>D100</v>
          </cell>
          <cell r="C2056" t="str">
            <v>M</v>
          </cell>
          <cell r="D2056">
            <v>1</v>
          </cell>
        </row>
        <row r="2057">
          <cell r="A2057" t="str">
            <v>동관 (L-TYPE)</v>
          </cell>
          <cell r="B2057" t="str">
            <v>D100</v>
          </cell>
          <cell r="C2057" t="str">
            <v>M</v>
          </cell>
          <cell r="D2057">
            <v>1</v>
          </cell>
        </row>
        <row r="2059">
          <cell r="A2059" t="str">
            <v>동관 (L-TYPE)</v>
          </cell>
          <cell r="B2059" t="str">
            <v>D125</v>
          </cell>
          <cell r="C2059" t="str">
            <v>M</v>
          </cell>
          <cell r="D2059">
            <v>1</v>
          </cell>
        </row>
        <row r="2060">
          <cell r="A2060" t="str">
            <v>동관 (L-TYPE)</v>
          </cell>
          <cell r="B2060" t="str">
            <v>D125</v>
          </cell>
          <cell r="C2060" t="str">
            <v>M</v>
          </cell>
          <cell r="D2060">
            <v>1</v>
          </cell>
        </row>
        <row r="2062">
          <cell r="A2062" t="str">
            <v>동관 (L-TYPE)</v>
          </cell>
          <cell r="B2062" t="str">
            <v>D150</v>
          </cell>
          <cell r="C2062" t="str">
            <v>M</v>
          </cell>
          <cell r="D2062">
            <v>1</v>
          </cell>
        </row>
        <row r="2063">
          <cell r="A2063" t="str">
            <v>동관 (L-TYPE)</v>
          </cell>
          <cell r="B2063" t="str">
            <v>D150</v>
          </cell>
          <cell r="C2063" t="str">
            <v>M</v>
          </cell>
          <cell r="D2063">
            <v>1</v>
          </cell>
        </row>
        <row r="2064">
          <cell r="A2064" t="str">
            <v>동관 (L-TYPE)</v>
          </cell>
          <cell r="B2064" t="str">
            <v>D150</v>
          </cell>
          <cell r="C2064" t="str">
            <v>M</v>
          </cell>
          <cell r="D2064">
            <v>1</v>
          </cell>
        </row>
        <row r="2066">
          <cell r="A2066" t="str">
            <v>동관 (L-TYPE)</v>
          </cell>
          <cell r="B2066" t="str">
            <v>D200</v>
          </cell>
          <cell r="C2066" t="str">
            <v>M</v>
          </cell>
          <cell r="D2066">
            <v>1</v>
          </cell>
        </row>
        <row r="2067">
          <cell r="A2067" t="str">
            <v>동관 (L-TYPE)</v>
          </cell>
          <cell r="B2067" t="str">
            <v>D200</v>
          </cell>
          <cell r="C2067" t="str">
            <v>M</v>
          </cell>
          <cell r="D2067">
            <v>1</v>
          </cell>
        </row>
        <row r="2069">
          <cell r="A2069" t="str">
            <v>동관 (M-TYPE)</v>
          </cell>
          <cell r="B2069" t="str">
            <v>D 15</v>
          </cell>
          <cell r="C2069" t="str">
            <v>M</v>
          </cell>
          <cell r="D2069">
            <v>1</v>
          </cell>
        </row>
        <row r="2070">
          <cell r="A2070" t="str">
            <v>동관 (M-TYPE)</v>
          </cell>
          <cell r="B2070" t="str">
            <v>D 15</v>
          </cell>
          <cell r="C2070" t="str">
            <v>M</v>
          </cell>
          <cell r="D2070">
            <v>1</v>
          </cell>
        </row>
        <row r="2072">
          <cell r="A2072" t="str">
            <v>STS관 (KSD3576)</v>
          </cell>
          <cell r="B2072" t="str">
            <v>D 50 x 3T</v>
          </cell>
          <cell r="C2072" t="str">
            <v>M</v>
          </cell>
          <cell r="D2072">
            <v>1</v>
          </cell>
        </row>
        <row r="2073">
          <cell r="A2073" t="str">
            <v>STS관 (KSD3576)</v>
          </cell>
          <cell r="B2073" t="str">
            <v>D 50 x 3T</v>
          </cell>
          <cell r="C2073" t="str">
            <v>M</v>
          </cell>
          <cell r="D2073">
            <v>1</v>
          </cell>
        </row>
        <row r="2074">
          <cell r="A2074" t="str">
            <v>STS관 (KSD3576)</v>
          </cell>
          <cell r="B2074" t="str">
            <v>D 50 x 3T</v>
          </cell>
          <cell r="C2074" t="str">
            <v>M</v>
          </cell>
          <cell r="D2074">
            <v>1</v>
          </cell>
        </row>
        <row r="2076">
          <cell r="A2076" t="str">
            <v>STS관 (KSD3576)</v>
          </cell>
          <cell r="B2076" t="str">
            <v>D 65 x 3T</v>
          </cell>
          <cell r="C2076" t="str">
            <v>M</v>
          </cell>
          <cell r="D2076">
            <v>1</v>
          </cell>
        </row>
        <row r="2077">
          <cell r="A2077" t="str">
            <v>STS관 (KSD3576)</v>
          </cell>
          <cell r="B2077" t="str">
            <v>D 65 x 3T</v>
          </cell>
          <cell r="C2077" t="str">
            <v>M</v>
          </cell>
          <cell r="D2077">
            <v>1</v>
          </cell>
        </row>
        <row r="2078">
          <cell r="A2078" t="str">
            <v>STS관 (KSD3576)</v>
          </cell>
          <cell r="B2078" t="str">
            <v>D 65 x 3T</v>
          </cell>
          <cell r="C2078" t="str">
            <v>M</v>
          </cell>
          <cell r="D2078">
            <v>1</v>
          </cell>
        </row>
        <row r="2080">
          <cell r="A2080" t="str">
            <v>STS관 (KSD3576)</v>
          </cell>
          <cell r="B2080" t="str">
            <v>D 80 x 3T</v>
          </cell>
          <cell r="C2080" t="str">
            <v>M</v>
          </cell>
          <cell r="D2080">
            <v>1</v>
          </cell>
        </row>
        <row r="2081">
          <cell r="A2081" t="str">
            <v>STS관 (KSD3576)</v>
          </cell>
          <cell r="B2081" t="str">
            <v>D 80 x 3T</v>
          </cell>
          <cell r="C2081" t="str">
            <v>M</v>
          </cell>
          <cell r="D2081">
            <v>1</v>
          </cell>
        </row>
        <row r="2083">
          <cell r="A2083" t="str">
            <v>STS관 (KSD3576)</v>
          </cell>
          <cell r="B2083" t="str">
            <v>D125 x 3T</v>
          </cell>
          <cell r="C2083" t="str">
            <v>M</v>
          </cell>
          <cell r="D2083">
            <v>1</v>
          </cell>
        </row>
        <row r="2084">
          <cell r="A2084" t="str">
            <v>STS관 (KSD3576)</v>
          </cell>
          <cell r="B2084" t="str">
            <v>D125 x 3T</v>
          </cell>
          <cell r="C2084" t="str">
            <v>M</v>
          </cell>
          <cell r="D2084">
            <v>1</v>
          </cell>
        </row>
        <row r="2086">
          <cell r="A2086" t="str">
            <v>P.L PIPE (P1S)</v>
          </cell>
          <cell r="B2086" t="str">
            <v>D100</v>
          </cell>
          <cell r="C2086" t="str">
            <v>M</v>
          </cell>
          <cell r="D2086">
            <v>1</v>
          </cell>
        </row>
        <row r="2087">
          <cell r="A2087" t="str">
            <v>P.L PIPE (P1S)</v>
          </cell>
          <cell r="B2087" t="str">
            <v>D100</v>
          </cell>
          <cell r="C2087" t="str">
            <v>M</v>
          </cell>
          <cell r="D2087">
            <v>1</v>
          </cell>
        </row>
        <row r="2089">
          <cell r="A2089" t="str">
            <v>PVC관 (VG1)</v>
          </cell>
          <cell r="B2089" t="str">
            <v>D 75</v>
          </cell>
          <cell r="C2089" t="str">
            <v>M</v>
          </cell>
          <cell r="D2089">
            <v>1</v>
          </cell>
        </row>
        <row r="2090">
          <cell r="A2090" t="str">
            <v>PVC관 (VG1)</v>
          </cell>
          <cell r="B2090" t="str">
            <v>D 75</v>
          </cell>
          <cell r="C2090" t="str">
            <v>M</v>
          </cell>
          <cell r="D2090">
            <v>1</v>
          </cell>
        </row>
        <row r="2092">
          <cell r="A2092" t="str">
            <v>PVC관 (VG1)</v>
          </cell>
          <cell r="B2092" t="str">
            <v>D100</v>
          </cell>
          <cell r="C2092" t="str">
            <v>M</v>
          </cell>
          <cell r="D2092">
            <v>1</v>
          </cell>
        </row>
        <row r="2093">
          <cell r="A2093" t="str">
            <v>PVC관 (VG1)</v>
          </cell>
          <cell r="B2093" t="str">
            <v>D100</v>
          </cell>
          <cell r="C2093" t="str">
            <v>M</v>
          </cell>
          <cell r="D2093">
            <v>1</v>
          </cell>
        </row>
        <row r="2095">
          <cell r="A2095" t="str">
            <v>PVC관 (VG1)</v>
          </cell>
          <cell r="B2095" t="str">
            <v>D125</v>
          </cell>
          <cell r="C2095" t="str">
            <v>M</v>
          </cell>
          <cell r="D2095">
            <v>1</v>
          </cell>
        </row>
        <row r="2096">
          <cell r="A2096" t="str">
            <v>PVC관 (VG1)</v>
          </cell>
          <cell r="B2096" t="str">
            <v>D125</v>
          </cell>
          <cell r="C2096" t="str">
            <v>M</v>
          </cell>
          <cell r="D2096">
            <v>1</v>
          </cell>
        </row>
        <row r="2098">
          <cell r="A2098" t="str">
            <v>PVC관 (VG1)</v>
          </cell>
          <cell r="B2098" t="str">
            <v>D150</v>
          </cell>
          <cell r="C2098" t="str">
            <v>M</v>
          </cell>
          <cell r="D2098">
            <v>1</v>
          </cell>
        </row>
        <row r="2099">
          <cell r="A2099" t="str">
            <v>PVC관 (VG1)</v>
          </cell>
          <cell r="B2099" t="str">
            <v>D150</v>
          </cell>
          <cell r="C2099" t="str">
            <v>M</v>
          </cell>
          <cell r="D2099">
            <v>1</v>
          </cell>
        </row>
        <row r="2101">
          <cell r="A2101" t="str">
            <v>주철직관 (NO HUB)</v>
          </cell>
          <cell r="B2101" t="str">
            <v>D 50 x1500L</v>
          </cell>
          <cell r="C2101" t="str">
            <v>본</v>
          </cell>
          <cell r="D2101">
            <v>1</v>
          </cell>
        </row>
        <row r="2102">
          <cell r="A2102" t="str">
            <v>주철직관 (NO HUB)</v>
          </cell>
          <cell r="B2102" t="str">
            <v>D 50 x1500L</v>
          </cell>
          <cell r="C2102" t="str">
            <v>본</v>
          </cell>
          <cell r="D2102">
            <v>1</v>
          </cell>
        </row>
        <row r="2104">
          <cell r="A2104" t="str">
            <v>주철직관 (NO HUB)</v>
          </cell>
          <cell r="B2104" t="str">
            <v>D 75 x1500L</v>
          </cell>
          <cell r="C2104" t="str">
            <v>본</v>
          </cell>
          <cell r="D2104">
            <v>1</v>
          </cell>
        </row>
        <row r="2105">
          <cell r="A2105" t="str">
            <v>주철직관 (NO HUB)</v>
          </cell>
          <cell r="B2105" t="str">
            <v>D 75 x1500L</v>
          </cell>
          <cell r="C2105" t="str">
            <v>본</v>
          </cell>
          <cell r="D2105">
            <v>1</v>
          </cell>
        </row>
        <row r="2107">
          <cell r="A2107" t="str">
            <v>주철직관 (NO HUB)</v>
          </cell>
          <cell r="B2107" t="str">
            <v>D 75 x3000L</v>
          </cell>
          <cell r="C2107" t="str">
            <v>본</v>
          </cell>
          <cell r="D2107">
            <v>1</v>
          </cell>
        </row>
        <row r="2108">
          <cell r="A2108" t="str">
            <v>주철직관 (NO HUB)</v>
          </cell>
          <cell r="B2108" t="str">
            <v>D 75 x3000L</v>
          </cell>
          <cell r="C2108" t="str">
            <v>본</v>
          </cell>
          <cell r="D2108">
            <v>1</v>
          </cell>
        </row>
        <row r="2110">
          <cell r="A2110" t="str">
            <v>주철직관 (NO HUB)</v>
          </cell>
          <cell r="B2110" t="str">
            <v>D100 x1500L</v>
          </cell>
          <cell r="C2110" t="str">
            <v>본</v>
          </cell>
          <cell r="D2110">
            <v>1</v>
          </cell>
        </row>
        <row r="2111">
          <cell r="A2111" t="str">
            <v>주철직관 (NO HUB)</v>
          </cell>
          <cell r="B2111" t="str">
            <v>D100 x1500L</v>
          </cell>
          <cell r="C2111" t="str">
            <v>본</v>
          </cell>
          <cell r="D2111">
            <v>1</v>
          </cell>
        </row>
        <row r="2113">
          <cell r="A2113" t="str">
            <v>주철직관 (NO HUB)</v>
          </cell>
          <cell r="B2113" t="str">
            <v>D100 x3000L</v>
          </cell>
          <cell r="C2113" t="str">
            <v>본</v>
          </cell>
          <cell r="D2113">
            <v>1</v>
          </cell>
        </row>
        <row r="2114">
          <cell r="A2114" t="str">
            <v>주철직관 (NO HUB)</v>
          </cell>
          <cell r="B2114" t="str">
            <v>D100 x3000L</v>
          </cell>
          <cell r="C2114" t="str">
            <v>본</v>
          </cell>
          <cell r="D2114">
            <v>1</v>
          </cell>
        </row>
        <row r="2116">
          <cell r="A2116" t="str">
            <v>주철직관 (NO HUB)</v>
          </cell>
          <cell r="B2116" t="str">
            <v>D125 x1500L</v>
          </cell>
          <cell r="C2116" t="str">
            <v>본</v>
          </cell>
          <cell r="D2116">
            <v>1</v>
          </cell>
        </row>
        <row r="2117">
          <cell r="A2117" t="str">
            <v>주철직관 (NO HUB)</v>
          </cell>
          <cell r="B2117" t="str">
            <v>D125 x1500L</v>
          </cell>
          <cell r="C2117" t="str">
            <v>본</v>
          </cell>
          <cell r="D2117">
            <v>1</v>
          </cell>
        </row>
        <row r="2119">
          <cell r="A2119" t="str">
            <v>주철직관 (NO HUB)</v>
          </cell>
          <cell r="B2119" t="str">
            <v>D125 x3000L</v>
          </cell>
          <cell r="C2119" t="str">
            <v>본</v>
          </cell>
          <cell r="D2119">
            <v>1</v>
          </cell>
        </row>
        <row r="2120">
          <cell r="A2120" t="str">
            <v>주철직관 (NO HUB)</v>
          </cell>
          <cell r="B2120" t="str">
            <v>D125 x3000L</v>
          </cell>
          <cell r="C2120" t="str">
            <v>본</v>
          </cell>
          <cell r="D2120">
            <v>1</v>
          </cell>
        </row>
        <row r="2122">
          <cell r="A2122" t="str">
            <v>주철직관 (NO HUB)</v>
          </cell>
          <cell r="B2122" t="str">
            <v>D150 x1500L</v>
          </cell>
          <cell r="C2122" t="str">
            <v>본</v>
          </cell>
          <cell r="D2122">
            <v>1</v>
          </cell>
        </row>
        <row r="2123">
          <cell r="A2123" t="str">
            <v>주철직관 (NO HUB)</v>
          </cell>
          <cell r="B2123" t="str">
            <v>D150 x1500L</v>
          </cell>
          <cell r="C2123" t="str">
            <v>본</v>
          </cell>
          <cell r="D2123">
            <v>1</v>
          </cell>
        </row>
        <row r="2125">
          <cell r="A2125" t="str">
            <v>주철직관 (NO HUB)</v>
          </cell>
          <cell r="B2125" t="str">
            <v>D150 x3000L</v>
          </cell>
          <cell r="C2125" t="str">
            <v>본</v>
          </cell>
          <cell r="D2125">
            <v>1</v>
          </cell>
        </row>
        <row r="2126">
          <cell r="A2126" t="str">
            <v>주철직관 (NO HUB)</v>
          </cell>
          <cell r="B2126" t="str">
            <v>D150 x3000L</v>
          </cell>
          <cell r="C2126" t="str">
            <v>본</v>
          </cell>
          <cell r="D2126">
            <v>1</v>
          </cell>
        </row>
        <row r="2128">
          <cell r="A2128" t="str">
            <v>후렉시블죠인트 (BL10KG)</v>
          </cell>
          <cell r="B2128" t="str">
            <v>D 50</v>
          </cell>
          <cell r="C2128" t="str">
            <v>EA</v>
          </cell>
          <cell r="D2128">
            <v>1</v>
          </cell>
        </row>
        <row r="2129">
          <cell r="A2129" t="str">
            <v>후렉시블죠인트 (BL10KG)</v>
          </cell>
          <cell r="B2129" t="str">
            <v>D 50</v>
          </cell>
          <cell r="C2129" t="str">
            <v>EA</v>
          </cell>
          <cell r="D2129">
            <v>1</v>
          </cell>
        </row>
        <row r="2131">
          <cell r="A2131" t="str">
            <v>후렉시블죠인트 (BL10KG)</v>
          </cell>
          <cell r="B2131" t="str">
            <v>D 65</v>
          </cell>
          <cell r="C2131" t="str">
            <v>EA</v>
          </cell>
          <cell r="D2131">
            <v>1</v>
          </cell>
        </row>
        <row r="2132">
          <cell r="A2132" t="str">
            <v>후렉시블죠인트 (BL10KG)</v>
          </cell>
          <cell r="B2132" t="str">
            <v>D 65</v>
          </cell>
          <cell r="C2132" t="str">
            <v>EA</v>
          </cell>
          <cell r="D2132">
            <v>1</v>
          </cell>
        </row>
        <row r="2134">
          <cell r="A2134" t="str">
            <v>후렉시블죠인트 (BL10KG)</v>
          </cell>
          <cell r="B2134" t="str">
            <v>D100</v>
          </cell>
          <cell r="C2134" t="str">
            <v>EA</v>
          </cell>
          <cell r="D2134">
            <v>1</v>
          </cell>
        </row>
        <row r="2135">
          <cell r="A2135" t="str">
            <v>후렉시블죠인트 (BL10KG)</v>
          </cell>
          <cell r="B2135" t="str">
            <v>D100</v>
          </cell>
          <cell r="C2135" t="str">
            <v>EA</v>
          </cell>
          <cell r="D2135">
            <v>1</v>
          </cell>
        </row>
        <row r="2137">
          <cell r="A2137" t="str">
            <v>후렉시블죠인트 (BL10KG)</v>
          </cell>
          <cell r="B2137" t="str">
            <v>D125</v>
          </cell>
          <cell r="C2137" t="str">
            <v>EA</v>
          </cell>
          <cell r="D2137">
            <v>1</v>
          </cell>
        </row>
        <row r="2138">
          <cell r="A2138" t="str">
            <v>후렉시블죠인트 (BL10KG)</v>
          </cell>
          <cell r="B2138" t="str">
            <v>D125</v>
          </cell>
          <cell r="C2138" t="str">
            <v>EA</v>
          </cell>
          <cell r="D2138">
            <v>1</v>
          </cell>
        </row>
        <row r="2139">
          <cell r="A2139" t="str">
            <v>후렉시블죠인트 (BL10KG)</v>
          </cell>
          <cell r="B2139" t="str">
            <v>D125</v>
          </cell>
          <cell r="C2139" t="str">
            <v>EA</v>
          </cell>
          <cell r="D2139">
            <v>1</v>
          </cell>
        </row>
        <row r="2141">
          <cell r="A2141" t="str">
            <v>후렉시블죠인트 (BL10KG)</v>
          </cell>
          <cell r="B2141" t="str">
            <v>D150</v>
          </cell>
          <cell r="C2141" t="str">
            <v>EA</v>
          </cell>
          <cell r="D2141">
            <v>1</v>
          </cell>
        </row>
        <row r="2142">
          <cell r="A2142" t="str">
            <v>후렉시블죠인트 (BL10KG)</v>
          </cell>
          <cell r="B2142" t="str">
            <v>D150</v>
          </cell>
          <cell r="C2142" t="str">
            <v>EA</v>
          </cell>
          <cell r="D2142">
            <v>1</v>
          </cell>
        </row>
        <row r="2143">
          <cell r="A2143" t="str">
            <v>후렉시블죠인트 (BL10KG)</v>
          </cell>
          <cell r="B2143" t="str">
            <v>D150</v>
          </cell>
          <cell r="C2143" t="str">
            <v>EA</v>
          </cell>
          <cell r="D2143">
            <v>1</v>
          </cell>
        </row>
        <row r="2145">
          <cell r="A2145" t="str">
            <v>후렉시블죠인트 (BL10KG)</v>
          </cell>
          <cell r="B2145" t="str">
            <v>D200</v>
          </cell>
          <cell r="C2145" t="str">
            <v>EA</v>
          </cell>
          <cell r="D2145">
            <v>1</v>
          </cell>
        </row>
        <row r="2146">
          <cell r="A2146" t="str">
            <v>후렉시블죠인트 (BL10KG)</v>
          </cell>
          <cell r="B2146" t="str">
            <v>D200</v>
          </cell>
          <cell r="C2146" t="str">
            <v>EA</v>
          </cell>
          <cell r="D2146">
            <v>1</v>
          </cell>
        </row>
        <row r="2148">
          <cell r="A2148" t="str">
            <v>백엘보 (나사)</v>
          </cell>
          <cell r="B2148" t="str">
            <v>D 20</v>
          </cell>
          <cell r="C2148" t="str">
            <v>EA</v>
          </cell>
          <cell r="D2148">
            <v>1</v>
          </cell>
        </row>
        <row r="2149">
          <cell r="A2149" t="str">
            <v>백엘보 (나사)</v>
          </cell>
          <cell r="B2149" t="str">
            <v>D 20</v>
          </cell>
          <cell r="C2149" t="str">
            <v>EA</v>
          </cell>
          <cell r="D2149">
            <v>1</v>
          </cell>
        </row>
        <row r="2150">
          <cell r="A2150" t="str">
            <v>백엘보 (나사)</v>
          </cell>
          <cell r="B2150" t="str">
            <v>D 20</v>
          </cell>
          <cell r="C2150" t="str">
            <v>EA</v>
          </cell>
          <cell r="D2150">
            <v>1</v>
          </cell>
        </row>
        <row r="2152">
          <cell r="A2152" t="str">
            <v>백엘보 (나사)</v>
          </cell>
          <cell r="B2152" t="str">
            <v>D 25</v>
          </cell>
          <cell r="C2152" t="str">
            <v>EA</v>
          </cell>
          <cell r="D2152">
            <v>1</v>
          </cell>
        </row>
        <row r="2153">
          <cell r="A2153" t="str">
            <v>백엘보 (나사)</v>
          </cell>
          <cell r="B2153" t="str">
            <v>D 25</v>
          </cell>
          <cell r="C2153" t="str">
            <v>EA</v>
          </cell>
          <cell r="D2153">
            <v>1</v>
          </cell>
        </row>
        <row r="2154">
          <cell r="A2154" t="str">
            <v>백엘보 (나사)</v>
          </cell>
          <cell r="B2154" t="str">
            <v>D 25</v>
          </cell>
          <cell r="C2154" t="str">
            <v>EA</v>
          </cell>
          <cell r="D2154">
            <v>1</v>
          </cell>
        </row>
        <row r="2156">
          <cell r="A2156" t="str">
            <v>백엘보 (나사)</v>
          </cell>
          <cell r="B2156" t="str">
            <v>D 32</v>
          </cell>
          <cell r="C2156" t="str">
            <v>EA</v>
          </cell>
          <cell r="D2156">
            <v>1</v>
          </cell>
        </row>
        <row r="2157">
          <cell r="A2157" t="str">
            <v>백엘보 (나사)</v>
          </cell>
          <cell r="B2157" t="str">
            <v>D 32</v>
          </cell>
          <cell r="C2157" t="str">
            <v>EA</v>
          </cell>
          <cell r="D2157">
            <v>1</v>
          </cell>
        </row>
        <row r="2158">
          <cell r="A2158" t="str">
            <v>백엘보 (나사)</v>
          </cell>
          <cell r="B2158" t="str">
            <v>D 32</v>
          </cell>
          <cell r="C2158" t="str">
            <v>EA</v>
          </cell>
          <cell r="D2158">
            <v>1</v>
          </cell>
        </row>
        <row r="2160">
          <cell r="A2160" t="str">
            <v>백엘보 (나사)</v>
          </cell>
          <cell r="B2160" t="str">
            <v>D 40</v>
          </cell>
          <cell r="C2160" t="str">
            <v>EA</v>
          </cell>
          <cell r="D2160">
            <v>1</v>
          </cell>
        </row>
        <row r="2161">
          <cell r="A2161" t="str">
            <v>백엘보 (나사)</v>
          </cell>
          <cell r="B2161" t="str">
            <v>D 40</v>
          </cell>
          <cell r="C2161" t="str">
            <v>EA</v>
          </cell>
          <cell r="D2161">
            <v>1</v>
          </cell>
        </row>
        <row r="2162">
          <cell r="A2162" t="str">
            <v>백엘보 (나사)</v>
          </cell>
          <cell r="B2162" t="str">
            <v>D 40</v>
          </cell>
          <cell r="C2162" t="str">
            <v>EA</v>
          </cell>
          <cell r="D2162">
            <v>1</v>
          </cell>
        </row>
        <row r="2163">
          <cell r="A2163" t="str">
            <v>백엘보 (나사)</v>
          </cell>
          <cell r="B2163" t="str">
            <v>D 40</v>
          </cell>
          <cell r="C2163" t="str">
            <v>EA</v>
          </cell>
          <cell r="D2163">
            <v>1</v>
          </cell>
        </row>
        <row r="2165">
          <cell r="A2165" t="str">
            <v>백엘보 (나사)</v>
          </cell>
          <cell r="B2165" t="str">
            <v>D 50</v>
          </cell>
          <cell r="C2165" t="str">
            <v>EA</v>
          </cell>
          <cell r="D2165">
            <v>1</v>
          </cell>
        </row>
        <row r="2166">
          <cell r="A2166" t="str">
            <v>백엘보 (나사)</v>
          </cell>
          <cell r="B2166" t="str">
            <v>D 50</v>
          </cell>
          <cell r="C2166" t="str">
            <v>EA</v>
          </cell>
          <cell r="D2166">
            <v>1</v>
          </cell>
        </row>
        <row r="2167">
          <cell r="A2167" t="str">
            <v>백엘보 (나사)</v>
          </cell>
          <cell r="B2167" t="str">
            <v>D 50</v>
          </cell>
          <cell r="C2167" t="str">
            <v>EA</v>
          </cell>
          <cell r="D2167">
            <v>1</v>
          </cell>
        </row>
        <row r="2168">
          <cell r="A2168" t="str">
            <v>백엘보 (나사)</v>
          </cell>
          <cell r="B2168" t="str">
            <v>D 50</v>
          </cell>
          <cell r="C2168" t="str">
            <v>EA</v>
          </cell>
          <cell r="D2168">
            <v>1</v>
          </cell>
        </row>
        <row r="2170">
          <cell r="A2170" t="str">
            <v>백엘보 (용접)</v>
          </cell>
          <cell r="B2170" t="str">
            <v>D 65</v>
          </cell>
          <cell r="C2170" t="str">
            <v>EA</v>
          </cell>
          <cell r="D2170">
            <v>1</v>
          </cell>
        </row>
        <row r="2171">
          <cell r="A2171" t="str">
            <v>백엘보 (용접)</v>
          </cell>
          <cell r="B2171" t="str">
            <v>D 65</v>
          </cell>
          <cell r="C2171" t="str">
            <v>EA</v>
          </cell>
          <cell r="D2171">
            <v>1</v>
          </cell>
        </row>
        <row r="2172">
          <cell r="A2172" t="str">
            <v>백엘보 (용접)</v>
          </cell>
          <cell r="B2172" t="str">
            <v>D 65</v>
          </cell>
          <cell r="C2172" t="str">
            <v>EA</v>
          </cell>
          <cell r="D2172">
            <v>1</v>
          </cell>
        </row>
        <row r="2173">
          <cell r="A2173" t="str">
            <v>백엘보 (용접)</v>
          </cell>
          <cell r="B2173" t="str">
            <v>D 65</v>
          </cell>
          <cell r="C2173" t="str">
            <v>EA</v>
          </cell>
          <cell r="D2173">
            <v>1</v>
          </cell>
        </row>
        <row r="2175">
          <cell r="A2175" t="str">
            <v>백엘보 (용접)</v>
          </cell>
          <cell r="B2175" t="str">
            <v>D 80</v>
          </cell>
          <cell r="C2175" t="str">
            <v>EA</v>
          </cell>
          <cell r="D2175">
            <v>1</v>
          </cell>
        </row>
        <row r="2176">
          <cell r="A2176" t="str">
            <v>백엘보 (용접)</v>
          </cell>
          <cell r="B2176" t="str">
            <v>D 80</v>
          </cell>
          <cell r="C2176" t="str">
            <v>EA</v>
          </cell>
          <cell r="D2176">
            <v>1</v>
          </cell>
        </row>
        <row r="2178">
          <cell r="A2178" t="str">
            <v>백엘보 (용접)</v>
          </cell>
          <cell r="B2178" t="str">
            <v>D100</v>
          </cell>
          <cell r="C2178" t="str">
            <v>EA</v>
          </cell>
          <cell r="D2178">
            <v>1</v>
          </cell>
        </row>
        <row r="2179">
          <cell r="A2179" t="str">
            <v>백엘보 (용접)</v>
          </cell>
          <cell r="B2179" t="str">
            <v>D100</v>
          </cell>
          <cell r="C2179" t="str">
            <v>EA</v>
          </cell>
          <cell r="D2179">
            <v>1</v>
          </cell>
        </row>
        <row r="2180">
          <cell r="A2180" t="str">
            <v>백엘보 (용접)</v>
          </cell>
          <cell r="B2180" t="str">
            <v>D100</v>
          </cell>
          <cell r="C2180" t="str">
            <v>EA</v>
          </cell>
          <cell r="D2180">
            <v>1</v>
          </cell>
        </row>
        <row r="2181">
          <cell r="A2181" t="str">
            <v>백엘보 (용접)</v>
          </cell>
          <cell r="B2181" t="str">
            <v>D100</v>
          </cell>
          <cell r="C2181" t="str">
            <v>EA</v>
          </cell>
          <cell r="D2181">
            <v>1</v>
          </cell>
        </row>
        <row r="2183">
          <cell r="A2183" t="str">
            <v>백엘보 (용접)</v>
          </cell>
          <cell r="B2183" t="str">
            <v>D125</v>
          </cell>
          <cell r="C2183" t="str">
            <v>EA</v>
          </cell>
          <cell r="D2183">
            <v>1</v>
          </cell>
        </row>
        <row r="2184">
          <cell r="A2184" t="str">
            <v>백엘보 (용접)</v>
          </cell>
          <cell r="B2184" t="str">
            <v>D125</v>
          </cell>
          <cell r="C2184" t="str">
            <v>EA</v>
          </cell>
          <cell r="D2184">
            <v>1</v>
          </cell>
        </row>
        <row r="2185">
          <cell r="A2185" t="str">
            <v>백엘보 (용접)</v>
          </cell>
          <cell r="B2185" t="str">
            <v>D125</v>
          </cell>
          <cell r="C2185" t="str">
            <v>EA</v>
          </cell>
          <cell r="D2185">
            <v>1</v>
          </cell>
        </row>
        <row r="2186">
          <cell r="A2186" t="str">
            <v>백엘보 (용접)</v>
          </cell>
          <cell r="B2186" t="str">
            <v>D125</v>
          </cell>
          <cell r="C2186" t="str">
            <v>EA</v>
          </cell>
          <cell r="D2186">
            <v>1</v>
          </cell>
        </row>
        <row r="2187">
          <cell r="A2187" t="str">
            <v>백엘보 (용접)</v>
          </cell>
          <cell r="B2187" t="str">
            <v>D125</v>
          </cell>
          <cell r="C2187" t="str">
            <v>EA</v>
          </cell>
          <cell r="D2187">
            <v>1</v>
          </cell>
        </row>
        <row r="2189">
          <cell r="A2189" t="str">
            <v>백엘보 (용접)</v>
          </cell>
          <cell r="B2189" t="str">
            <v>D150</v>
          </cell>
          <cell r="C2189" t="str">
            <v>EA</v>
          </cell>
          <cell r="D2189">
            <v>1</v>
          </cell>
        </row>
        <row r="2190">
          <cell r="A2190" t="str">
            <v>백엘보 (용접)</v>
          </cell>
          <cell r="B2190" t="str">
            <v>D150</v>
          </cell>
          <cell r="C2190" t="str">
            <v>EA</v>
          </cell>
          <cell r="D2190">
            <v>1</v>
          </cell>
        </row>
        <row r="2191">
          <cell r="A2191" t="str">
            <v>백엘보 (용접)</v>
          </cell>
          <cell r="B2191" t="str">
            <v>D150</v>
          </cell>
          <cell r="C2191" t="str">
            <v>EA</v>
          </cell>
          <cell r="D2191">
            <v>1</v>
          </cell>
        </row>
        <row r="2192">
          <cell r="A2192" t="str">
            <v>백엘보 (용접)</v>
          </cell>
          <cell r="B2192" t="str">
            <v>D150</v>
          </cell>
          <cell r="C2192" t="str">
            <v>EA</v>
          </cell>
          <cell r="D2192">
            <v>1</v>
          </cell>
        </row>
        <row r="2194">
          <cell r="A2194" t="str">
            <v>백엘보 (용접)</v>
          </cell>
          <cell r="B2194" t="str">
            <v>D200</v>
          </cell>
          <cell r="C2194" t="str">
            <v>EA</v>
          </cell>
          <cell r="D2194">
            <v>1</v>
          </cell>
        </row>
        <row r="2195">
          <cell r="A2195" t="str">
            <v>백엘보 (용접)</v>
          </cell>
          <cell r="B2195" t="str">
            <v>D200</v>
          </cell>
          <cell r="C2195" t="str">
            <v>EA</v>
          </cell>
          <cell r="D2195">
            <v>1</v>
          </cell>
        </row>
        <row r="2196">
          <cell r="A2196" t="str">
            <v>백엘보 (용접)</v>
          </cell>
          <cell r="B2196" t="str">
            <v>D200</v>
          </cell>
          <cell r="C2196" t="str">
            <v>EA</v>
          </cell>
          <cell r="D2196">
            <v>1</v>
          </cell>
        </row>
        <row r="2197">
          <cell r="A2197" t="str">
            <v>백엘보 (용접)</v>
          </cell>
          <cell r="B2197" t="str">
            <v>D200</v>
          </cell>
          <cell r="C2197" t="str">
            <v>EA</v>
          </cell>
          <cell r="D2197">
            <v>1</v>
          </cell>
        </row>
        <row r="2199">
          <cell r="A2199" t="str">
            <v>흑엘보 (나사)</v>
          </cell>
          <cell r="B2199" t="str">
            <v>D 15</v>
          </cell>
          <cell r="C2199" t="str">
            <v>EA</v>
          </cell>
          <cell r="D2199">
            <v>1</v>
          </cell>
        </row>
        <row r="2200">
          <cell r="A2200" t="str">
            <v>흑엘보 (나사)</v>
          </cell>
          <cell r="B2200" t="str">
            <v>D 15</v>
          </cell>
          <cell r="C2200" t="str">
            <v>EA</v>
          </cell>
          <cell r="D2200">
            <v>1</v>
          </cell>
        </row>
        <row r="2202">
          <cell r="A2202" t="str">
            <v>흑엘보 (나사)</v>
          </cell>
          <cell r="B2202" t="str">
            <v>D 25</v>
          </cell>
          <cell r="C2202" t="str">
            <v>EA</v>
          </cell>
          <cell r="D2202">
            <v>1</v>
          </cell>
        </row>
        <row r="2203">
          <cell r="A2203" t="str">
            <v>흑엘보 (나사)</v>
          </cell>
          <cell r="B2203" t="str">
            <v>D 25</v>
          </cell>
          <cell r="C2203" t="str">
            <v>EA</v>
          </cell>
          <cell r="D2203">
            <v>1</v>
          </cell>
        </row>
        <row r="2204">
          <cell r="A2204" t="str">
            <v>흑엘보 (나사)</v>
          </cell>
          <cell r="B2204" t="str">
            <v>D 25</v>
          </cell>
          <cell r="C2204" t="str">
            <v>EA</v>
          </cell>
          <cell r="D2204">
            <v>1</v>
          </cell>
        </row>
        <row r="2205">
          <cell r="A2205" t="str">
            <v>흑엘보 (나사)</v>
          </cell>
          <cell r="B2205" t="str">
            <v>D 25</v>
          </cell>
          <cell r="C2205" t="str">
            <v>EA</v>
          </cell>
          <cell r="D2205">
            <v>1</v>
          </cell>
        </row>
        <row r="2207">
          <cell r="A2207" t="str">
            <v>흑엘보 (나사)</v>
          </cell>
          <cell r="B2207" t="str">
            <v>D 32</v>
          </cell>
          <cell r="C2207" t="str">
            <v>EA</v>
          </cell>
          <cell r="D2207">
            <v>1</v>
          </cell>
        </row>
        <row r="2208">
          <cell r="A2208" t="str">
            <v>흑엘보 (나사)</v>
          </cell>
          <cell r="B2208" t="str">
            <v>D 32</v>
          </cell>
          <cell r="C2208" t="str">
            <v>EA</v>
          </cell>
          <cell r="D2208">
            <v>1</v>
          </cell>
        </row>
        <row r="2209">
          <cell r="A2209" t="str">
            <v>흑엘보 (나사)</v>
          </cell>
          <cell r="B2209" t="str">
            <v>D 32</v>
          </cell>
          <cell r="C2209" t="str">
            <v>EA</v>
          </cell>
          <cell r="D2209">
            <v>1</v>
          </cell>
        </row>
        <row r="2211">
          <cell r="A2211" t="str">
            <v>흑엘보 (나사)</v>
          </cell>
          <cell r="B2211" t="str">
            <v>D 40</v>
          </cell>
          <cell r="C2211" t="str">
            <v>EA</v>
          </cell>
          <cell r="D2211">
            <v>1</v>
          </cell>
        </row>
        <row r="2212">
          <cell r="A2212" t="str">
            <v>흑엘보 (나사)</v>
          </cell>
          <cell r="B2212" t="str">
            <v>D 40</v>
          </cell>
          <cell r="C2212" t="str">
            <v>EA</v>
          </cell>
          <cell r="D2212">
            <v>1</v>
          </cell>
        </row>
        <row r="2213">
          <cell r="A2213" t="str">
            <v>흑엘보 (나사)</v>
          </cell>
          <cell r="B2213" t="str">
            <v>D 40</v>
          </cell>
          <cell r="C2213" t="str">
            <v>EA</v>
          </cell>
          <cell r="D2213">
            <v>1</v>
          </cell>
        </row>
        <row r="2214">
          <cell r="A2214" t="str">
            <v>흑엘보 (나사)</v>
          </cell>
          <cell r="B2214" t="str">
            <v>D 40</v>
          </cell>
          <cell r="C2214" t="str">
            <v>EA</v>
          </cell>
          <cell r="D2214">
            <v>1</v>
          </cell>
        </row>
        <row r="2216">
          <cell r="A2216" t="str">
            <v>흑엘보 (나사)</v>
          </cell>
          <cell r="B2216" t="str">
            <v>D 50</v>
          </cell>
          <cell r="C2216" t="str">
            <v>EA</v>
          </cell>
          <cell r="D2216">
            <v>1</v>
          </cell>
        </row>
        <row r="2217">
          <cell r="A2217" t="str">
            <v>흑엘보 (나사)</v>
          </cell>
          <cell r="B2217" t="str">
            <v>D 50</v>
          </cell>
          <cell r="C2217" t="str">
            <v>EA</v>
          </cell>
          <cell r="D2217">
            <v>1</v>
          </cell>
        </row>
        <row r="2219">
          <cell r="A2219" t="str">
            <v>흑엘보 (용접)</v>
          </cell>
          <cell r="B2219" t="str">
            <v>D 65</v>
          </cell>
          <cell r="C2219" t="str">
            <v>EA</v>
          </cell>
          <cell r="D2219">
            <v>1</v>
          </cell>
        </row>
        <row r="2220">
          <cell r="A2220" t="str">
            <v>흑엘보 (용접)</v>
          </cell>
          <cell r="B2220" t="str">
            <v>D 65</v>
          </cell>
          <cell r="C2220" t="str">
            <v>EA</v>
          </cell>
          <cell r="D2220">
            <v>1</v>
          </cell>
        </row>
        <row r="2222">
          <cell r="A2222" t="str">
            <v>흑엘보 (용접)</v>
          </cell>
          <cell r="B2222" t="str">
            <v>D 80</v>
          </cell>
          <cell r="C2222" t="str">
            <v>EA</v>
          </cell>
          <cell r="D2222">
            <v>1</v>
          </cell>
        </row>
        <row r="2223">
          <cell r="A2223" t="str">
            <v>흑엘보 (용접)</v>
          </cell>
          <cell r="B2223" t="str">
            <v>D 80</v>
          </cell>
          <cell r="C2223" t="str">
            <v>EA</v>
          </cell>
          <cell r="D2223">
            <v>1</v>
          </cell>
        </row>
        <row r="2225">
          <cell r="A2225" t="str">
            <v>흑엘보 (용접)</v>
          </cell>
          <cell r="B2225" t="str">
            <v>D100</v>
          </cell>
          <cell r="C2225" t="str">
            <v>EA</v>
          </cell>
          <cell r="D2225">
            <v>1</v>
          </cell>
        </row>
        <row r="2226">
          <cell r="A2226" t="str">
            <v>흑엘보 (용접)</v>
          </cell>
          <cell r="B2226" t="str">
            <v>D100</v>
          </cell>
          <cell r="C2226" t="str">
            <v>EA</v>
          </cell>
          <cell r="D2226">
            <v>1</v>
          </cell>
        </row>
        <row r="2227">
          <cell r="A2227" t="str">
            <v>흑엘보 (용접)</v>
          </cell>
          <cell r="B2227" t="str">
            <v>D100</v>
          </cell>
          <cell r="C2227" t="str">
            <v>EA</v>
          </cell>
          <cell r="D2227">
            <v>1</v>
          </cell>
        </row>
        <row r="2229">
          <cell r="A2229" t="str">
            <v>흑엘보 (용접)</v>
          </cell>
          <cell r="B2229" t="str">
            <v>D125</v>
          </cell>
          <cell r="C2229" t="str">
            <v>EA</v>
          </cell>
          <cell r="D2229">
            <v>1</v>
          </cell>
        </row>
        <row r="2230">
          <cell r="A2230" t="str">
            <v>흑엘보 (용접)</v>
          </cell>
          <cell r="B2230" t="str">
            <v>D125</v>
          </cell>
          <cell r="C2230" t="str">
            <v>EA</v>
          </cell>
          <cell r="D2230">
            <v>1</v>
          </cell>
        </row>
        <row r="2232">
          <cell r="A2232" t="str">
            <v>흑엘보 (용접)</v>
          </cell>
          <cell r="B2232" t="str">
            <v>D150</v>
          </cell>
          <cell r="C2232" t="str">
            <v>EA</v>
          </cell>
          <cell r="D2232">
            <v>1</v>
          </cell>
        </row>
        <row r="2233">
          <cell r="A2233" t="str">
            <v>흑엘보 (용접)</v>
          </cell>
          <cell r="B2233" t="str">
            <v>D150</v>
          </cell>
          <cell r="C2233" t="str">
            <v>EA</v>
          </cell>
          <cell r="D2233">
            <v>1</v>
          </cell>
        </row>
        <row r="2235">
          <cell r="A2235" t="str">
            <v>흑엘보 (용접)</v>
          </cell>
          <cell r="B2235" t="str">
            <v>D200</v>
          </cell>
          <cell r="C2235" t="str">
            <v>EA</v>
          </cell>
          <cell r="D2235">
            <v>1</v>
          </cell>
        </row>
        <row r="2236">
          <cell r="A2236" t="str">
            <v>흑엘보 (용접)</v>
          </cell>
          <cell r="B2236" t="str">
            <v>D200</v>
          </cell>
          <cell r="C2236" t="str">
            <v>EA</v>
          </cell>
          <cell r="D2236">
            <v>1</v>
          </cell>
        </row>
        <row r="2238">
          <cell r="A2238" t="str">
            <v>백티이 (나사)</v>
          </cell>
          <cell r="B2238" t="str">
            <v>D 32</v>
          </cell>
          <cell r="C2238" t="str">
            <v>EA</v>
          </cell>
          <cell r="D2238">
            <v>1</v>
          </cell>
        </row>
        <row r="2239">
          <cell r="A2239" t="str">
            <v>백티이 (나사)</v>
          </cell>
          <cell r="B2239" t="str">
            <v>D 32</v>
          </cell>
          <cell r="C2239" t="str">
            <v>EA</v>
          </cell>
          <cell r="D2239">
            <v>1</v>
          </cell>
        </row>
        <row r="2241">
          <cell r="A2241" t="str">
            <v>백티이 (나사)</v>
          </cell>
          <cell r="B2241" t="str">
            <v>D 40</v>
          </cell>
          <cell r="C2241" t="str">
            <v>EA</v>
          </cell>
          <cell r="D2241">
            <v>1</v>
          </cell>
        </row>
        <row r="2242">
          <cell r="A2242" t="str">
            <v>백티이 (나사)</v>
          </cell>
          <cell r="B2242" t="str">
            <v>D 40</v>
          </cell>
          <cell r="C2242" t="str">
            <v>EA</v>
          </cell>
          <cell r="D2242">
            <v>1</v>
          </cell>
        </row>
        <row r="2243">
          <cell r="A2243" t="str">
            <v>백티이 (나사)</v>
          </cell>
          <cell r="B2243" t="str">
            <v>D 40</v>
          </cell>
          <cell r="C2243" t="str">
            <v>EA</v>
          </cell>
          <cell r="D2243">
            <v>1</v>
          </cell>
        </row>
        <row r="2245">
          <cell r="A2245" t="str">
            <v>백티이 (나사)</v>
          </cell>
          <cell r="B2245" t="str">
            <v>D 50</v>
          </cell>
          <cell r="C2245" t="str">
            <v>EA</v>
          </cell>
          <cell r="D2245">
            <v>1</v>
          </cell>
        </row>
        <row r="2246">
          <cell r="A2246" t="str">
            <v>백티이 (나사)</v>
          </cell>
          <cell r="B2246" t="str">
            <v>D 50</v>
          </cell>
          <cell r="C2246" t="str">
            <v>EA</v>
          </cell>
          <cell r="D2246">
            <v>1</v>
          </cell>
        </row>
        <row r="2248">
          <cell r="A2248" t="str">
            <v>백티이 (용접)</v>
          </cell>
          <cell r="B2248" t="str">
            <v>D 65</v>
          </cell>
          <cell r="C2248" t="str">
            <v>EA</v>
          </cell>
          <cell r="D2248">
            <v>1</v>
          </cell>
        </row>
        <row r="2249">
          <cell r="A2249" t="str">
            <v>백티이 (용접)</v>
          </cell>
          <cell r="B2249" t="str">
            <v>D 65</v>
          </cell>
          <cell r="C2249" t="str">
            <v>EA</v>
          </cell>
          <cell r="D2249">
            <v>1</v>
          </cell>
        </row>
        <row r="2250">
          <cell r="A2250" t="str">
            <v>백티이 (용접)</v>
          </cell>
          <cell r="B2250" t="str">
            <v>D 65</v>
          </cell>
          <cell r="C2250" t="str">
            <v>EA</v>
          </cell>
          <cell r="D2250">
            <v>1</v>
          </cell>
        </row>
        <row r="2252">
          <cell r="A2252" t="str">
            <v>백티이 (용접)</v>
          </cell>
          <cell r="B2252" t="str">
            <v>D100</v>
          </cell>
          <cell r="C2252" t="str">
            <v>EA</v>
          </cell>
          <cell r="D2252">
            <v>1</v>
          </cell>
        </row>
        <row r="2253">
          <cell r="A2253" t="str">
            <v>백티이 (용접)</v>
          </cell>
          <cell r="B2253" t="str">
            <v>D100</v>
          </cell>
          <cell r="C2253" t="str">
            <v>EA</v>
          </cell>
          <cell r="D2253">
            <v>1</v>
          </cell>
        </row>
        <row r="2254">
          <cell r="A2254" t="str">
            <v>백티이 (용접)</v>
          </cell>
          <cell r="B2254" t="str">
            <v>D100</v>
          </cell>
          <cell r="C2254" t="str">
            <v>EA</v>
          </cell>
          <cell r="D2254">
            <v>1</v>
          </cell>
        </row>
        <row r="2256">
          <cell r="A2256" t="str">
            <v>백티이 (용접)</v>
          </cell>
          <cell r="B2256" t="str">
            <v>D150</v>
          </cell>
          <cell r="C2256" t="str">
            <v>EA</v>
          </cell>
          <cell r="D2256">
            <v>1</v>
          </cell>
        </row>
        <row r="2257">
          <cell r="A2257" t="str">
            <v>백티이 (용접)</v>
          </cell>
          <cell r="B2257" t="str">
            <v>D150</v>
          </cell>
          <cell r="C2257" t="str">
            <v>EA</v>
          </cell>
          <cell r="D2257">
            <v>1</v>
          </cell>
        </row>
        <row r="2258">
          <cell r="A2258" t="str">
            <v>백티이 (용접)</v>
          </cell>
          <cell r="B2258" t="str">
            <v>D150</v>
          </cell>
          <cell r="C2258" t="str">
            <v>EA</v>
          </cell>
          <cell r="D2258">
            <v>1</v>
          </cell>
        </row>
        <row r="2259">
          <cell r="A2259" t="str">
            <v>백티이 (용접)</v>
          </cell>
          <cell r="B2259" t="str">
            <v>D150</v>
          </cell>
          <cell r="C2259" t="str">
            <v>EA</v>
          </cell>
          <cell r="D2259">
            <v>1</v>
          </cell>
        </row>
        <row r="2261">
          <cell r="A2261" t="str">
            <v>백티이 (용접)</v>
          </cell>
          <cell r="B2261" t="str">
            <v>D200</v>
          </cell>
          <cell r="C2261" t="str">
            <v>EA</v>
          </cell>
          <cell r="D2261">
            <v>1</v>
          </cell>
        </row>
        <row r="2262">
          <cell r="A2262" t="str">
            <v>백티이 (용접)</v>
          </cell>
          <cell r="B2262" t="str">
            <v>D200</v>
          </cell>
          <cell r="C2262" t="str">
            <v>EA</v>
          </cell>
          <cell r="D2262">
            <v>1</v>
          </cell>
        </row>
        <row r="2263">
          <cell r="A2263" t="str">
            <v>백티이 (용접)</v>
          </cell>
          <cell r="B2263" t="str">
            <v>D200</v>
          </cell>
          <cell r="C2263" t="str">
            <v>EA</v>
          </cell>
          <cell r="D2263">
            <v>1</v>
          </cell>
        </row>
        <row r="2265">
          <cell r="A2265" t="str">
            <v>흑티이 (나사)</v>
          </cell>
          <cell r="B2265" t="str">
            <v>D 25</v>
          </cell>
          <cell r="C2265" t="str">
            <v>EA</v>
          </cell>
          <cell r="D2265">
            <v>1</v>
          </cell>
        </row>
        <row r="2266">
          <cell r="A2266" t="str">
            <v>흑티이 (나사)</v>
          </cell>
          <cell r="B2266" t="str">
            <v>D 25</v>
          </cell>
          <cell r="C2266" t="str">
            <v>EA</v>
          </cell>
          <cell r="D2266">
            <v>1</v>
          </cell>
        </row>
        <row r="2267">
          <cell r="A2267" t="str">
            <v>흑티이 (나사)</v>
          </cell>
          <cell r="B2267" t="str">
            <v>D 25</v>
          </cell>
          <cell r="C2267" t="str">
            <v>EA</v>
          </cell>
          <cell r="D2267">
            <v>1</v>
          </cell>
        </row>
        <row r="2269">
          <cell r="A2269" t="str">
            <v>흑티이 (나사)</v>
          </cell>
          <cell r="B2269" t="str">
            <v>D 32</v>
          </cell>
          <cell r="C2269" t="str">
            <v>EA</v>
          </cell>
          <cell r="D2269">
            <v>1</v>
          </cell>
        </row>
        <row r="2270">
          <cell r="A2270" t="str">
            <v>흑티이 (나사)</v>
          </cell>
          <cell r="B2270" t="str">
            <v>D 32</v>
          </cell>
          <cell r="C2270" t="str">
            <v>EA</v>
          </cell>
          <cell r="D2270">
            <v>1</v>
          </cell>
        </row>
        <row r="2272">
          <cell r="A2272" t="str">
            <v>흑티이 (나사)</v>
          </cell>
          <cell r="B2272" t="str">
            <v>D 40</v>
          </cell>
          <cell r="C2272" t="str">
            <v>EA</v>
          </cell>
          <cell r="D2272">
            <v>1</v>
          </cell>
        </row>
        <row r="2273">
          <cell r="A2273" t="str">
            <v>흑티이 (나사)</v>
          </cell>
          <cell r="B2273" t="str">
            <v>D 40</v>
          </cell>
          <cell r="C2273" t="str">
            <v>EA</v>
          </cell>
          <cell r="D2273">
            <v>1</v>
          </cell>
        </row>
        <row r="2274">
          <cell r="A2274" t="str">
            <v>흑티이 (나사)</v>
          </cell>
          <cell r="B2274" t="str">
            <v>D 40</v>
          </cell>
          <cell r="C2274" t="str">
            <v>EA</v>
          </cell>
          <cell r="D2274">
            <v>1</v>
          </cell>
        </row>
        <row r="2276">
          <cell r="A2276" t="str">
            <v>흑티이 (나사)</v>
          </cell>
          <cell r="B2276" t="str">
            <v>D 50</v>
          </cell>
          <cell r="C2276" t="str">
            <v>EA</v>
          </cell>
          <cell r="D2276">
            <v>1</v>
          </cell>
        </row>
        <row r="2277">
          <cell r="A2277" t="str">
            <v>흑티이 (나사)</v>
          </cell>
          <cell r="B2277" t="str">
            <v>D 50</v>
          </cell>
          <cell r="C2277" t="str">
            <v>EA</v>
          </cell>
          <cell r="D2277">
            <v>1</v>
          </cell>
        </row>
        <row r="2279">
          <cell r="A2279" t="str">
            <v>백레듀샤 (나사)</v>
          </cell>
          <cell r="B2279" t="str">
            <v>D 40</v>
          </cell>
          <cell r="C2279" t="str">
            <v>EA</v>
          </cell>
          <cell r="D2279">
            <v>1</v>
          </cell>
        </row>
        <row r="2280">
          <cell r="A2280" t="str">
            <v>백레듀샤 (나사)</v>
          </cell>
          <cell r="B2280" t="str">
            <v>D 40</v>
          </cell>
          <cell r="C2280" t="str">
            <v>EA</v>
          </cell>
          <cell r="D2280">
            <v>1</v>
          </cell>
        </row>
        <row r="2282">
          <cell r="A2282" t="str">
            <v>백레듀샤 (나사)</v>
          </cell>
          <cell r="B2282" t="str">
            <v>D 50</v>
          </cell>
          <cell r="C2282" t="str">
            <v>EA</v>
          </cell>
          <cell r="D2282">
            <v>1</v>
          </cell>
        </row>
        <row r="2283">
          <cell r="A2283" t="str">
            <v>백레듀샤 (나사)</v>
          </cell>
          <cell r="B2283" t="str">
            <v>D 50</v>
          </cell>
          <cell r="C2283" t="str">
            <v>EA</v>
          </cell>
          <cell r="D2283">
            <v>1</v>
          </cell>
        </row>
        <row r="2285">
          <cell r="A2285" t="str">
            <v>백레듀샤 (용접)</v>
          </cell>
          <cell r="B2285" t="str">
            <v>D100</v>
          </cell>
          <cell r="C2285" t="str">
            <v>EA</v>
          </cell>
          <cell r="D2285">
            <v>1</v>
          </cell>
        </row>
        <row r="2286">
          <cell r="A2286" t="str">
            <v>백레듀샤 (용접)</v>
          </cell>
          <cell r="B2286" t="str">
            <v>D100</v>
          </cell>
          <cell r="C2286" t="str">
            <v>EA</v>
          </cell>
          <cell r="D2286">
            <v>1</v>
          </cell>
        </row>
        <row r="2288">
          <cell r="A2288" t="str">
            <v>백레듀샤 (용접)</v>
          </cell>
          <cell r="B2288" t="str">
            <v>D125</v>
          </cell>
          <cell r="C2288" t="str">
            <v>EA</v>
          </cell>
          <cell r="D2288">
            <v>1</v>
          </cell>
        </row>
        <row r="2289">
          <cell r="A2289" t="str">
            <v>백레듀샤 (용접)</v>
          </cell>
          <cell r="B2289" t="str">
            <v>D125</v>
          </cell>
          <cell r="C2289" t="str">
            <v>EA</v>
          </cell>
          <cell r="D2289">
            <v>1</v>
          </cell>
        </row>
        <row r="2290">
          <cell r="A2290" t="str">
            <v>백레듀샤 (용접)</v>
          </cell>
          <cell r="B2290" t="str">
            <v>D125</v>
          </cell>
          <cell r="C2290" t="str">
            <v>EA</v>
          </cell>
          <cell r="D2290">
            <v>1</v>
          </cell>
        </row>
        <row r="2292">
          <cell r="A2292" t="str">
            <v>백레듀샤 (용접)</v>
          </cell>
          <cell r="B2292" t="str">
            <v>D150</v>
          </cell>
          <cell r="C2292" t="str">
            <v>EA</v>
          </cell>
          <cell r="D2292">
            <v>1</v>
          </cell>
        </row>
        <row r="2293">
          <cell r="A2293" t="str">
            <v>백레듀샤 (용접)</v>
          </cell>
          <cell r="B2293" t="str">
            <v>D150</v>
          </cell>
          <cell r="C2293" t="str">
            <v>EA</v>
          </cell>
          <cell r="D2293">
            <v>1</v>
          </cell>
        </row>
        <row r="2294">
          <cell r="A2294" t="str">
            <v>백레듀샤 (용접)</v>
          </cell>
          <cell r="B2294" t="str">
            <v>D150</v>
          </cell>
          <cell r="C2294" t="str">
            <v>EA</v>
          </cell>
          <cell r="D2294">
            <v>1</v>
          </cell>
        </row>
        <row r="2296">
          <cell r="A2296" t="str">
            <v>백레듀샤 (용접)</v>
          </cell>
          <cell r="B2296" t="str">
            <v>D200</v>
          </cell>
          <cell r="C2296" t="str">
            <v>EA</v>
          </cell>
          <cell r="D2296">
            <v>1</v>
          </cell>
        </row>
        <row r="2297">
          <cell r="A2297" t="str">
            <v>백레듀샤 (용접)</v>
          </cell>
          <cell r="B2297" t="str">
            <v>D200</v>
          </cell>
          <cell r="C2297" t="str">
            <v>EA</v>
          </cell>
          <cell r="D2297">
            <v>1</v>
          </cell>
        </row>
        <row r="2298">
          <cell r="A2298" t="str">
            <v>백레듀샤 (용접)</v>
          </cell>
          <cell r="B2298" t="str">
            <v>D200</v>
          </cell>
          <cell r="C2298" t="str">
            <v>EA</v>
          </cell>
          <cell r="D2298">
            <v>1</v>
          </cell>
        </row>
        <row r="2300">
          <cell r="A2300" t="str">
            <v>흑레듀샤 (나사)</v>
          </cell>
          <cell r="B2300" t="str">
            <v>D 25</v>
          </cell>
          <cell r="C2300" t="str">
            <v>EA</v>
          </cell>
          <cell r="D2300">
            <v>1</v>
          </cell>
        </row>
        <row r="2301">
          <cell r="A2301" t="str">
            <v>흑레듀샤 (나사)</v>
          </cell>
          <cell r="B2301" t="str">
            <v>D 25</v>
          </cell>
          <cell r="C2301" t="str">
            <v>EA</v>
          </cell>
          <cell r="D2301">
            <v>1</v>
          </cell>
        </row>
        <row r="2303">
          <cell r="A2303" t="str">
            <v>흑레듀샤 (나사)</v>
          </cell>
          <cell r="B2303" t="str">
            <v>D 40</v>
          </cell>
          <cell r="C2303" t="str">
            <v>EA</v>
          </cell>
          <cell r="D2303">
            <v>1</v>
          </cell>
        </row>
        <row r="2304">
          <cell r="A2304" t="str">
            <v>흑레듀샤 (나사)</v>
          </cell>
          <cell r="B2304" t="str">
            <v>D 40</v>
          </cell>
          <cell r="C2304" t="str">
            <v>EA</v>
          </cell>
          <cell r="D2304">
            <v>1</v>
          </cell>
        </row>
        <row r="2305">
          <cell r="A2305" t="str">
            <v>흑레듀샤 (나사)</v>
          </cell>
          <cell r="B2305" t="str">
            <v>D 40</v>
          </cell>
          <cell r="C2305" t="str">
            <v>EA</v>
          </cell>
          <cell r="D2305">
            <v>1</v>
          </cell>
        </row>
        <row r="2307">
          <cell r="A2307" t="str">
            <v>흑레듀샤 (나사)</v>
          </cell>
          <cell r="B2307" t="str">
            <v>D 50</v>
          </cell>
          <cell r="C2307" t="str">
            <v>EA</v>
          </cell>
          <cell r="D2307">
            <v>1</v>
          </cell>
        </row>
        <row r="2308">
          <cell r="A2308" t="str">
            <v>흑레듀샤 (나사)</v>
          </cell>
          <cell r="B2308" t="str">
            <v>D 50</v>
          </cell>
          <cell r="C2308" t="str">
            <v>EA</v>
          </cell>
          <cell r="D2308">
            <v>1</v>
          </cell>
        </row>
        <row r="2310">
          <cell r="A2310" t="str">
            <v>백니플 (나사)</v>
          </cell>
          <cell r="B2310" t="str">
            <v>D 25</v>
          </cell>
          <cell r="C2310" t="str">
            <v>EA</v>
          </cell>
          <cell r="D2310">
            <v>1</v>
          </cell>
        </row>
        <row r="2311">
          <cell r="A2311" t="str">
            <v>백니플 (나사)</v>
          </cell>
          <cell r="B2311" t="str">
            <v>D 25</v>
          </cell>
          <cell r="C2311" t="str">
            <v>EA</v>
          </cell>
          <cell r="D2311">
            <v>1</v>
          </cell>
        </row>
        <row r="2312">
          <cell r="A2312" t="str">
            <v>백니플 (나사)</v>
          </cell>
          <cell r="B2312" t="str">
            <v>D 25</v>
          </cell>
          <cell r="C2312" t="str">
            <v>EA</v>
          </cell>
          <cell r="D2312">
            <v>1</v>
          </cell>
        </row>
        <row r="2313">
          <cell r="A2313" t="str">
            <v>백니플 (나사)</v>
          </cell>
          <cell r="B2313" t="str">
            <v>D 25</v>
          </cell>
          <cell r="C2313" t="str">
            <v>EA</v>
          </cell>
          <cell r="D2313">
            <v>1</v>
          </cell>
        </row>
        <row r="2315">
          <cell r="A2315" t="str">
            <v>백니플 (나사)</v>
          </cell>
          <cell r="B2315" t="str">
            <v>D 50</v>
          </cell>
          <cell r="C2315" t="str">
            <v>EA</v>
          </cell>
          <cell r="D2315">
            <v>1</v>
          </cell>
        </row>
        <row r="2316">
          <cell r="A2316" t="str">
            <v>백니플 (나사)</v>
          </cell>
          <cell r="B2316" t="str">
            <v>D 50</v>
          </cell>
          <cell r="C2316" t="str">
            <v>EA</v>
          </cell>
          <cell r="D2316">
            <v>1</v>
          </cell>
        </row>
        <row r="2317">
          <cell r="A2317" t="str">
            <v>백니플 (나사)</v>
          </cell>
          <cell r="B2317" t="str">
            <v>D 50</v>
          </cell>
          <cell r="C2317" t="str">
            <v>EA</v>
          </cell>
          <cell r="D2317">
            <v>1</v>
          </cell>
        </row>
        <row r="2319">
          <cell r="A2319" t="str">
            <v>흑니플 (나사)</v>
          </cell>
          <cell r="B2319" t="str">
            <v>D 15</v>
          </cell>
          <cell r="C2319" t="str">
            <v>EA</v>
          </cell>
          <cell r="D2319">
            <v>1</v>
          </cell>
        </row>
        <row r="2320">
          <cell r="A2320" t="str">
            <v>흑니플 (나사)</v>
          </cell>
          <cell r="B2320" t="str">
            <v>D 15</v>
          </cell>
          <cell r="C2320" t="str">
            <v>EA</v>
          </cell>
          <cell r="D2320">
            <v>1</v>
          </cell>
        </row>
        <row r="2322">
          <cell r="A2322" t="str">
            <v>흑니플 (나사)</v>
          </cell>
          <cell r="B2322" t="str">
            <v>D 25</v>
          </cell>
          <cell r="C2322" t="str">
            <v>EA</v>
          </cell>
          <cell r="D2322">
            <v>1</v>
          </cell>
        </row>
        <row r="2323">
          <cell r="A2323" t="str">
            <v>흑니플 (나사)</v>
          </cell>
          <cell r="B2323" t="str">
            <v>D 25</v>
          </cell>
          <cell r="C2323" t="str">
            <v>EA</v>
          </cell>
          <cell r="D2323">
            <v>1</v>
          </cell>
        </row>
        <row r="2325">
          <cell r="A2325" t="str">
            <v>흑니플 (나사)</v>
          </cell>
          <cell r="B2325" t="str">
            <v>D 32</v>
          </cell>
          <cell r="C2325" t="str">
            <v>EA</v>
          </cell>
          <cell r="D2325">
            <v>1</v>
          </cell>
        </row>
        <row r="2326">
          <cell r="A2326" t="str">
            <v>흑니플 (나사)</v>
          </cell>
          <cell r="B2326" t="str">
            <v>D 32</v>
          </cell>
          <cell r="C2326" t="str">
            <v>EA</v>
          </cell>
          <cell r="D2326">
            <v>1</v>
          </cell>
        </row>
        <row r="2328">
          <cell r="A2328" t="str">
            <v>흑니플 (나사)</v>
          </cell>
          <cell r="B2328" t="str">
            <v>D 40</v>
          </cell>
          <cell r="C2328" t="str">
            <v>EA</v>
          </cell>
          <cell r="D2328">
            <v>1</v>
          </cell>
        </row>
        <row r="2329">
          <cell r="A2329" t="str">
            <v>흑니플 (나사)</v>
          </cell>
          <cell r="B2329" t="str">
            <v>D 40</v>
          </cell>
          <cell r="C2329" t="str">
            <v>EA</v>
          </cell>
          <cell r="D2329">
            <v>1</v>
          </cell>
        </row>
        <row r="2331">
          <cell r="A2331" t="str">
            <v>흑니플 (나사)</v>
          </cell>
          <cell r="B2331" t="str">
            <v>D 50</v>
          </cell>
          <cell r="C2331" t="str">
            <v>EA</v>
          </cell>
          <cell r="D2331">
            <v>1</v>
          </cell>
        </row>
        <row r="2332">
          <cell r="A2332" t="str">
            <v>흑니플 (나사)</v>
          </cell>
          <cell r="B2332" t="str">
            <v>D 50</v>
          </cell>
          <cell r="C2332" t="str">
            <v>EA</v>
          </cell>
          <cell r="D2332">
            <v>1</v>
          </cell>
        </row>
        <row r="2334">
          <cell r="A2334" t="str">
            <v>백유니온 (나사)</v>
          </cell>
          <cell r="B2334" t="str">
            <v>D 25</v>
          </cell>
          <cell r="C2334" t="str">
            <v>EA</v>
          </cell>
          <cell r="D2334">
            <v>1</v>
          </cell>
        </row>
        <row r="2335">
          <cell r="A2335" t="str">
            <v>백유니온 (나사)</v>
          </cell>
          <cell r="B2335" t="str">
            <v>D 25</v>
          </cell>
          <cell r="C2335" t="str">
            <v>EA</v>
          </cell>
          <cell r="D2335">
            <v>1</v>
          </cell>
        </row>
        <row r="2336">
          <cell r="A2336" t="str">
            <v>백유니온 (나사)</v>
          </cell>
          <cell r="B2336" t="str">
            <v>D 25</v>
          </cell>
          <cell r="C2336" t="str">
            <v>EA</v>
          </cell>
          <cell r="D2336">
            <v>1</v>
          </cell>
        </row>
        <row r="2337">
          <cell r="A2337" t="str">
            <v>백유니온 (나사)</v>
          </cell>
          <cell r="B2337" t="str">
            <v>D 25</v>
          </cell>
          <cell r="C2337" t="str">
            <v>EA</v>
          </cell>
          <cell r="D2337">
            <v>1</v>
          </cell>
        </row>
        <row r="2339">
          <cell r="A2339" t="str">
            <v>백유니온 (나사)</v>
          </cell>
          <cell r="B2339" t="str">
            <v>D 50</v>
          </cell>
          <cell r="C2339" t="str">
            <v>EA</v>
          </cell>
          <cell r="D2339">
            <v>1</v>
          </cell>
        </row>
        <row r="2340">
          <cell r="A2340" t="str">
            <v>백유니온 (나사)</v>
          </cell>
          <cell r="B2340" t="str">
            <v>D 50</v>
          </cell>
          <cell r="C2340" t="str">
            <v>EA</v>
          </cell>
          <cell r="D2340">
            <v>1</v>
          </cell>
        </row>
        <row r="2341">
          <cell r="A2341" t="str">
            <v>백유니온 (나사)</v>
          </cell>
          <cell r="B2341" t="str">
            <v>D 50</v>
          </cell>
          <cell r="C2341" t="str">
            <v>EA</v>
          </cell>
          <cell r="D2341">
            <v>1</v>
          </cell>
        </row>
        <row r="2343">
          <cell r="A2343" t="str">
            <v>흑유니온 (나사)</v>
          </cell>
          <cell r="B2343" t="str">
            <v>D 25</v>
          </cell>
          <cell r="C2343" t="str">
            <v>EA</v>
          </cell>
          <cell r="D2343">
            <v>1</v>
          </cell>
        </row>
        <row r="2344">
          <cell r="A2344" t="str">
            <v>흑유니온 (나사)</v>
          </cell>
          <cell r="B2344" t="str">
            <v>D 25</v>
          </cell>
          <cell r="C2344" t="str">
            <v>EA</v>
          </cell>
          <cell r="D2344">
            <v>1</v>
          </cell>
        </row>
        <row r="2346">
          <cell r="A2346" t="str">
            <v>흑유니온 (나사)</v>
          </cell>
          <cell r="B2346" t="str">
            <v>D 40</v>
          </cell>
          <cell r="C2346" t="str">
            <v>EA</v>
          </cell>
          <cell r="D2346">
            <v>1</v>
          </cell>
        </row>
        <row r="2347">
          <cell r="A2347" t="str">
            <v>흑유니온 (나사)</v>
          </cell>
          <cell r="B2347" t="str">
            <v>D 40</v>
          </cell>
          <cell r="C2347" t="str">
            <v>EA</v>
          </cell>
          <cell r="D2347">
            <v>1</v>
          </cell>
        </row>
        <row r="2349">
          <cell r="A2349" t="str">
            <v>흑유니온 (나사)</v>
          </cell>
          <cell r="B2349" t="str">
            <v>D 50</v>
          </cell>
          <cell r="C2349" t="str">
            <v>EA</v>
          </cell>
          <cell r="D2349">
            <v>1</v>
          </cell>
        </row>
        <row r="2350">
          <cell r="A2350" t="str">
            <v>흑유니온 (나사)</v>
          </cell>
          <cell r="B2350" t="str">
            <v>D 50</v>
          </cell>
          <cell r="C2350" t="str">
            <v>EA</v>
          </cell>
          <cell r="D2350">
            <v>1</v>
          </cell>
        </row>
        <row r="2352">
          <cell r="A2352" t="str">
            <v>백소켓 (나사)</v>
          </cell>
          <cell r="B2352" t="str">
            <v>D 20</v>
          </cell>
          <cell r="C2352" t="str">
            <v>EA</v>
          </cell>
          <cell r="D2352">
            <v>1</v>
          </cell>
        </row>
        <row r="2353">
          <cell r="A2353" t="str">
            <v>백소켓 (나사)</v>
          </cell>
          <cell r="B2353" t="str">
            <v>D 20</v>
          </cell>
          <cell r="C2353" t="str">
            <v>EA</v>
          </cell>
          <cell r="D2353">
            <v>1</v>
          </cell>
        </row>
        <row r="2355">
          <cell r="A2355" t="str">
            <v>백소켓 (나사)</v>
          </cell>
          <cell r="B2355" t="str">
            <v>D 40</v>
          </cell>
          <cell r="C2355" t="str">
            <v>EA</v>
          </cell>
          <cell r="D2355">
            <v>1</v>
          </cell>
        </row>
        <row r="2356">
          <cell r="A2356" t="str">
            <v>백소켓 (나사)</v>
          </cell>
          <cell r="B2356" t="str">
            <v>D 40</v>
          </cell>
          <cell r="C2356" t="str">
            <v>EA</v>
          </cell>
          <cell r="D2356">
            <v>1</v>
          </cell>
        </row>
        <row r="2357">
          <cell r="A2357" t="str">
            <v>백소켓 (나사)</v>
          </cell>
          <cell r="B2357" t="str">
            <v>D 40</v>
          </cell>
          <cell r="C2357" t="str">
            <v>EA</v>
          </cell>
          <cell r="D2357">
            <v>1</v>
          </cell>
        </row>
        <row r="2359">
          <cell r="A2359" t="str">
            <v>백소켓 (나사)</v>
          </cell>
          <cell r="B2359" t="str">
            <v>D 50</v>
          </cell>
          <cell r="C2359" t="str">
            <v>EA</v>
          </cell>
          <cell r="D2359">
            <v>1</v>
          </cell>
        </row>
        <row r="2360">
          <cell r="A2360" t="str">
            <v>백소켓 (나사)</v>
          </cell>
          <cell r="B2360" t="str">
            <v>D 50</v>
          </cell>
          <cell r="C2360" t="str">
            <v>EA</v>
          </cell>
          <cell r="D2360">
            <v>1</v>
          </cell>
        </row>
        <row r="2362">
          <cell r="A2362" t="str">
            <v>흑소켓 (나사)</v>
          </cell>
          <cell r="B2362" t="str">
            <v>D 15</v>
          </cell>
          <cell r="C2362" t="str">
            <v>EA</v>
          </cell>
          <cell r="D2362">
            <v>1</v>
          </cell>
        </row>
        <row r="2363">
          <cell r="A2363" t="str">
            <v>흑소켓 (나사)</v>
          </cell>
          <cell r="B2363" t="str">
            <v>D 15</v>
          </cell>
          <cell r="C2363" t="str">
            <v>EA</v>
          </cell>
          <cell r="D2363">
            <v>1</v>
          </cell>
        </row>
        <row r="2365">
          <cell r="A2365" t="str">
            <v>흑소켓 (나사)</v>
          </cell>
          <cell r="B2365" t="str">
            <v>D 32</v>
          </cell>
          <cell r="C2365" t="str">
            <v>EA</v>
          </cell>
          <cell r="D2365">
            <v>1</v>
          </cell>
        </row>
        <row r="2366">
          <cell r="A2366" t="str">
            <v>흑소켓 (나사)</v>
          </cell>
          <cell r="B2366" t="str">
            <v>D 32</v>
          </cell>
          <cell r="C2366" t="str">
            <v>EA</v>
          </cell>
          <cell r="D2366">
            <v>1</v>
          </cell>
        </row>
        <row r="2368">
          <cell r="A2368" t="str">
            <v>백캡 (나사)</v>
          </cell>
          <cell r="B2368" t="str">
            <v>D 50</v>
          </cell>
          <cell r="C2368" t="str">
            <v>EA</v>
          </cell>
          <cell r="D2368">
            <v>1</v>
          </cell>
        </row>
        <row r="2369">
          <cell r="A2369" t="str">
            <v>백캡 (나사)</v>
          </cell>
          <cell r="B2369" t="str">
            <v>D 50</v>
          </cell>
          <cell r="C2369" t="str">
            <v>EA</v>
          </cell>
          <cell r="D2369">
            <v>1</v>
          </cell>
        </row>
        <row r="2371">
          <cell r="A2371" t="str">
            <v>흑캡 (나사)</v>
          </cell>
          <cell r="B2371" t="str">
            <v>D 25</v>
          </cell>
          <cell r="C2371" t="str">
            <v>EA</v>
          </cell>
          <cell r="D2371">
            <v>1</v>
          </cell>
        </row>
        <row r="2372">
          <cell r="A2372" t="str">
            <v>흑캡 (나사)</v>
          </cell>
          <cell r="B2372" t="str">
            <v>D 25</v>
          </cell>
          <cell r="C2372" t="str">
            <v>EA</v>
          </cell>
          <cell r="D2372">
            <v>1</v>
          </cell>
        </row>
        <row r="2374">
          <cell r="A2374" t="str">
            <v>흑캡 (나사)</v>
          </cell>
          <cell r="B2374" t="str">
            <v>D 32</v>
          </cell>
          <cell r="C2374" t="str">
            <v>EA</v>
          </cell>
          <cell r="D2374">
            <v>1</v>
          </cell>
        </row>
        <row r="2375">
          <cell r="A2375" t="str">
            <v>흑캡 (나사)</v>
          </cell>
          <cell r="B2375" t="str">
            <v>D 32</v>
          </cell>
          <cell r="C2375" t="str">
            <v>EA</v>
          </cell>
          <cell r="D2375">
            <v>1</v>
          </cell>
        </row>
        <row r="2377">
          <cell r="A2377" t="str">
            <v>동엘보</v>
          </cell>
          <cell r="B2377" t="str">
            <v>D 15</v>
          </cell>
          <cell r="C2377" t="str">
            <v>EA</v>
          </cell>
          <cell r="D2377">
            <v>1</v>
          </cell>
        </row>
        <row r="2378">
          <cell r="A2378" t="str">
            <v>동엘보</v>
          </cell>
          <cell r="B2378" t="str">
            <v>D 15</v>
          </cell>
          <cell r="C2378" t="str">
            <v>EA</v>
          </cell>
          <cell r="D2378">
            <v>1</v>
          </cell>
        </row>
        <row r="2380">
          <cell r="A2380" t="str">
            <v>동엘보</v>
          </cell>
          <cell r="B2380" t="str">
            <v>D 20</v>
          </cell>
          <cell r="C2380" t="str">
            <v>EA</v>
          </cell>
          <cell r="D2380">
            <v>1</v>
          </cell>
        </row>
        <row r="2381">
          <cell r="A2381" t="str">
            <v>동엘보</v>
          </cell>
          <cell r="B2381" t="str">
            <v>D 20</v>
          </cell>
          <cell r="C2381" t="str">
            <v>EA</v>
          </cell>
          <cell r="D2381">
            <v>1</v>
          </cell>
        </row>
        <row r="2382">
          <cell r="A2382" t="str">
            <v>동엘보</v>
          </cell>
          <cell r="B2382" t="str">
            <v>D 20</v>
          </cell>
          <cell r="C2382" t="str">
            <v>EA</v>
          </cell>
          <cell r="D2382">
            <v>1</v>
          </cell>
        </row>
        <row r="2383">
          <cell r="A2383" t="str">
            <v>동엘보</v>
          </cell>
          <cell r="B2383" t="str">
            <v>D 20</v>
          </cell>
          <cell r="C2383" t="str">
            <v>EA</v>
          </cell>
          <cell r="D2383">
            <v>1</v>
          </cell>
        </row>
        <row r="2385">
          <cell r="A2385" t="str">
            <v>동엘보</v>
          </cell>
          <cell r="B2385" t="str">
            <v>D 25</v>
          </cell>
          <cell r="C2385" t="str">
            <v>EA</v>
          </cell>
          <cell r="D2385">
            <v>1</v>
          </cell>
        </row>
        <row r="2386">
          <cell r="A2386" t="str">
            <v>동엘보</v>
          </cell>
          <cell r="B2386" t="str">
            <v>D 25</v>
          </cell>
          <cell r="C2386" t="str">
            <v>EA</v>
          </cell>
          <cell r="D2386">
            <v>1</v>
          </cell>
        </row>
        <row r="2387">
          <cell r="A2387" t="str">
            <v>동엘보</v>
          </cell>
          <cell r="B2387" t="str">
            <v>D 25</v>
          </cell>
          <cell r="C2387" t="str">
            <v>EA</v>
          </cell>
          <cell r="D2387">
            <v>1</v>
          </cell>
        </row>
        <row r="2388">
          <cell r="A2388" t="str">
            <v>동엘보</v>
          </cell>
          <cell r="B2388" t="str">
            <v>D 25</v>
          </cell>
          <cell r="C2388" t="str">
            <v>EA</v>
          </cell>
          <cell r="D2388">
            <v>1</v>
          </cell>
        </row>
        <row r="2390">
          <cell r="A2390" t="str">
            <v>동엘보</v>
          </cell>
          <cell r="B2390" t="str">
            <v>D 32</v>
          </cell>
          <cell r="C2390" t="str">
            <v>EA</v>
          </cell>
          <cell r="D2390">
            <v>1</v>
          </cell>
        </row>
        <row r="2391">
          <cell r="A2391" t="str">
            <v>동엘보</v>
          </cell>
          <cell r="B2391" t="str">
            <v>D 32</v>
          </cell>
          <cell r="C2391" t="str">
            <v>EA</v>
          </cell>
          <cell r="D2391">
            <v>1</v>
          </cell>
        </row>
        <row r="2392">
          <cell r="A2392" t="str">
            <v>동엘보</v>
          </cell>
          <cell r="B2392" t="str">
            <v>D 32</v>
          </cell>
          <cell r="C2392" t="str">
            <v>EA</v>
          </cell>
          <cell r="D2392">
            <v>1</v>
          </cell>
        </row>
        <row r="2393">
          <cell r="A2393" t="str">
            <v>동엘보</v>
          </cell>
          <cell r="B2393" t="str">
            <v>D 32</v>
          </cell>
          <cell r="C2393" t="str">
            <v>EA</v>
          </cell>
          <cell r="D2393">
            <v>1</v>
          </cell>
        </row>
        <row r="2394">
          <cell r="A2394" t="str">
            <v>동엘보</v>
          </cell>
          <cell r="B2394" t="str">
            <v>D 32</v>
          </cell>
          <cell r="C2394" t="str">
            <v>EA</v>
          </cell>
          <cell r="D2394">
            <v>1</v>
          </cell>
        </row>
        <row r="2396">
          <cell r="A2396" t="str">
            <v>동엘보</v>
          </cell>
          <cell r="B2396" t="str">
            <v>D 40</v>
          </cell>
          <cell r="C2396" t="str">
            <v>EA</v>
          </cell>
          <cell r="D2396">
            <v>1</v>
          </cell>
        </row>
        <row r="2397">
          <cell r="A2397" t="str">
            <v>동엘보</v>
          </cell>
          <cell r="B2397" t="str">
            <v>D 40</v>
          </cell>
          <cell r="C2397" t="str">
            <v>EA</v>
          </cell>
          <cell r="D2397">
            <v>1</v>
          </cell>
        </row>
        <row r="2398">
          <cell r="A2398" t="str">
            <v>동엘보</v>
          </cell>
          <cell r="B2398" t="str">
            <v>D 40</v>
          </cell>
          <cell r="C2398" t="str">
            <v>EA</v>
          </cell>
          <cell r="D2398">
            <v>1</v>
          </cell>
        </row>
        <row r="2399">
          <cell r="A2399" t="str">
            <v>동엘보</v>
          </cell>
          <cell r="B2399" t="str">
            <v>D 40</v>
          </cell>
          <cell r="C2399" t="str">
            <v>EA</v>
          </cell>
          <cell r="D2399">
            <v>1</v>
          </cell>
        </row>
        <row r="2401">
          <cell r="A2401" t="str">
            <v>동엘보</v>
          </cell>
          <cell r="B2401" t="str">
            <v>D 50</v>
          </cell>
          <cell r="C2401" t="str">
            <v>EA</v>
          </cell>
          <cell r="D2401">
            <v>1</v>
          </cell>
        </row>
        <row r="2402">
          <cell r="A2402" t="str">
            <v>동엘보</v>
          </cell>
          <cell r="B2402" t="str">
            <v>D 50</v>
          </cell>
          <cell r="C2402" t="str">
            <v>EA</v>
          </cell>
          <cell r="D2402">
            <v>1</v>
          </cell>
        </row>
        <row r="2403">
          <cell r="A2403" t="str">
            <v>동엘보</v>
          </cell>
          <cell r="B2403" t="str">
            <v>D 50</v>
          </cell>
          <cell r="C2403" t="str">
            <v>EA</v>
          </cell>
          <cell r="D2403">
            <v>1</v>
          </cell>
        </row>
        <row r="2404">
          <cell r="A2404" t="str">
            <v>동엘보</v>
          </cell>
          <cell r="B2404" t="str">
            <v>D 50</v>
          </cell>
          <cell r="C2404" t="str">
            <v>EA</v>
          </cell>
          <cell r="D2404">
            <v>1</v>
          </cell>
        </row>
        <row r="2405">
          <cell r="A2405" t="str">
            <v>동엘보</v>
          </cell>
          <cell r="B2405" t="str">
            <v>D 50</v>
          </cell>
          <cell r="C2405" t="str">
            <v>EA</v>
          </cell>
          <cell r="D2405">
            <v>1</v>
          </cell>
        </row>
        <row r="2407">
          <cell r="A2407" t="str">
            <v>동엘보</v>
          </cell>
          <cell r="B2407" t="str">
            <v>D 65</v>
          </cell>
          <cell r="C2407" t="str">
            <v>EA</v>
          </cell>
          <cell r="D2407">
            <v>1</v>
          </cell>
        </row>
        <row r="2408">
          <cell r="A2408" t="str">
            <v>동엘보</v>
          </cell>
          <cell r="B2408" t="str">
            <v>D 65</v>
          </cell>
          <cell r="C2408" t="str">
            <v>EA</v>
          </cell>
          <cell r="D2408">
            <v>1</v>
          </cell>
        </row>
        <row r="2409">
          <cell r="A2409" t="str">
            <v>동엘보</v>
          </cell>
          <cell r="B2409" t="str">
            <v>D 65</v>
          </cell>
          <cell r="C2409" t="str">
            <v>EA</v>
          </cell>
          <cell r="D2409">
            <v>1</v>
          </cell>
        </row>
        <row r="2410">
          <cell r="A2410" t="str">
            <v>동엘보</v>
          </cell>
          <cell r="B2410" t="str">
            <v>D 65</v>
          </cell>
          <cell r="C2410" t="str">
            <v>EA</v>
          </cell>
          <cell r="D2410">
            <v>1</v>
          </cell>
        </row>
        <row r="2412">
          <cell r="A2412" t="str">
            <v>동엘보</v>
          </cell>
          <cell r="B2412" t="str">
            <v>D 80</v>
          </cell>
          <cell r="C2412" t="str">
            <v>EA</v>
          </cell>
          <cell r="D2412">
            <v>1</v>
          </cell>
        </row>
        <row r="2413">
          <cell r="A2413" t="str">
            <v>동엘보</v>
          </cell>
          <cell r="B2413" t="str">
            <v>D 80</v>
          </cell>
          <cell r="C2413" t="str">
            <v>EA</v>
          </cell>
          <cell r="D2413">
            <v>1</v>
          </cell>
        </row>
        <row r="2414">
          <cell r="A2414" t="str">
            <v>동엘보</v>
          </cell>
          <cell r="B2414" t="str">
            <v>D 80</v>
          </cell>
          <cell r="C2414" t="str">
            <v>EA</v>
          </cell>
          <cell r="D2414">
            <v>1</v>
          </cell>
        </row>
        <row r="2415">
          <cell r="A2415" t="str">
            <v>동엘보</v>
          </cell>
          <cell r="B2415" t="str">
            <v>D 80</v>
          </cell>
          <cell r="C2415" t="str">
            <v>EA</v>
          </cell>
          <cell r="D2415">
            <v>1</v>
          </cell>
        </row>
        <row r="2417">
          <cell r="A2417" t="str">
            <v>동엘보</v>
          </cell>
          <cell r="B2417" t="str">
            <v>D100</v>
          </cell>
          <cell r="C2417" t="str">
            <v>EA</v>
          </cell>
          <cell r="D2417">
            <v>1</v>
          </cell>
        </row>
        <row r="2418">
          <cell r="A2418" t="str">
            <v>동엘보</v>
          </cell>
          <cell r="B2418" t="str">
            <v>D100</v>
          </cell>
          <cell r="C2418" t="str">
            <v>EA</v>
          </cell>
          <cell r="D2418">
            <v>1</v>
          </cell>
        </row>
        <row r="2419">
          <cell r="A2419" t="str">
            <v>동엘보</v>
          </cell>
          <cell r="B2419" t="str">
            <v>D100</v>
          </cell>
          <cell r="C2419" t="str">
            <v>EA</v>
          </cell>
          <cell r="D2419">
            <v>1</v>
          </cell>
        </row>
        <row r="2420">
          <cell r="A2420" t="str">
            <v>동엘보</v>
          </cell>
          <cell r="B2420" t="str">
            <v>D100</v>
          </cell>
          <cell r="C2420" t="str">
            <v>EA</v>
          </cell>
          <cell r="D2420">
            <v>1</v>
          </cell>
        </row>
        <row r="2422">
          <cell r="A2422" t="str">
            <v>동엘보</v>
          </cell>
          <cell r="B2422" t="str">
            <v>D125</v>
          </cell>
          <cell r="C2422" t="str">
            <v>EA</v>
          </cell>
          <cell r="D2422">
            <v>1</v>
          </cell>
        </row>
        <row r="2423">
          <cell r="A2423" t="str">
            <v>동엘보</v>
          </cell>
          <cell r="B2423" t="str">
            <v>D125</v>
          </cell>
          <cell r="C2423" t="str">
            <v>EA</v>
          </cell>
          <cell r="D2423">
            <v>1</v>
          </cell>
        </row>
        <row r="2425">
          <cell r="A2425" t="str">
            <v>동엘보</v>
          </cell>
          <cell r="B2425" t="str">
            <v>D150</v>
          </cell>
          <cell r="C2425" t="str">
            <v>EA</v>
          </cell>
          <cell r="D2425">
            <v>1</v>
          </cell>
        </row>
        <row r="2426">
          <cell r="A2426" t="str">
            <v>동엘보</v>
          </cell>
          <cell r="B2426" t="str">
            <v>D150</v>
          </cell>
          <cell r="C2426" t="str">
            <v>EA</v>
          </cell>
          <cell r="D2426">
            <v>1</v>
          </cell>
        </row>
        <row r="2427">
          <cell r="A2427" t="str">
            <v>동엘보</v>
          </cell>
          <cell r="B2427" t="str">
            <v>D150</v>
          </cell>
          <cell r="C2427" t="str">
            <v>EA</v>
          </cell>
          <cell r="D2427">
            <v>1</v>
          </cell>
        </row>
        <row r="2429">
          <cell r="A2429" t="str">
            <v>동엘보</v>
          </cell>
          <cell r="B2429" t="str">
            <v>D200</v>
          </cell>
          <cell r="C2429" t="str">
            <v>EA</v>
          </cell>
          <cell r="D2429">
            <v>1</v>
          </cell>
        </row>
        <row r="2430">
          <cell r="A2430" t="str">
            <v>동엘보</v>
          </cell>
          <cell r="B2430" t="str">
            <v>D200</v>
          </cell>
          <cell r="C2430" t="str">
            <v>EA</v>
          </cell>
          <cell r="D2430">
            <v>1</v>
          </cell>
        </row>
        <row r="2432">
          <cell r="A2432" t="str">
            <v>수전엘보 (C*F)</v>
          </cell>
          <cell r="B2432" t="str">
            <v>D 15</v>
          </cell>
          <cell r="C2432" t="str">
            <v>EA</v>
          </cell>
          <cell r="D2432">
            <v>1</v>
          </cell>
        </row>
        <row r="2433">
          <cell r="A2433" t="str">
            <v>수전엘보 (C*F)</v>
          </cell>
          <cell r="B2433" t="str">
            <v>D 15</v>
          </cell>
          <cell r="C2433" t="str">
            <v>EA</v>
          </cell>
          <cell r="D2433">
            <v>1</v>
          </cell>
        </row>
        <row r="2435">
          <cell r="A2435" t="str">
            <v>수전엘보 (C*F)</v>
          </cell>
          <cell r="B2435" t="str">
            <v>D 20</v>
          </cell>
          <cell r="C2435" t="str">
            <v>EA</v>
          </cell>
          <cell r="D2435">
            <v>1</v>
          </cell>
        </row>
        <row r="2436">
          <cell r="A2436" t="str">
            <v>수전엘보 (C*F)</v>
          </cell>
          <cell r="B2436" t="str">
            <v>D 20</v>
          </cell>
          <cell r="C2436" t="str">
            <v>EA</v>
          </cell>
          <cell r="D2436">
            <v>1</v>
          </cell>
        </row>
        <row r="2438">
          <cell r="A2438" t="str">
            <v>수전엘보 (C*F)</v>
          </cell>
          <cell r="B2438" t="str">
            <v>D 25</v>
          </cell>
          <cell r="C2438" t="str">
            <v>EA</v>
          </cell>
          <cell r="D2438">
            <v>1</v>
          </cell>
        </row>
        <row r="2439">
          <cell r="A2439" t="str">
            <v>수전엘보 (C*F)</v>
          </cell>
          <cell r="B2439" t="str">
            <v>D 25</v>
          </cell>
          <cell r="C2439" t="str">
            <v>EA</v>
          </cell>
          <cell r="D2439">
            <v>1</v>
          </cell>
        </row>
        <row r="2441">
          <cell r="A2441" t="str">
            <v>동티이</v>
          </cell>
          <cell r="B2441" t="str">
            <v>D 20</v>
          </cell>
          <cell r="C2441" t="str">
            <v>EA</v>
          </cell>
          <cell r="D2441">
            <v>1</v>
          </cell>
        </row>
        <row r="2442">
          <cell r="A2442" t="str">
            <v>동티이</v>
          </cell>
          <cell r="B2442" t="str">
            <v>D 20</v>
          </cell>
          <cell r="C2442" t="str">
            <v>EA</v>
          </cell>
          <cell r="D2442">
            <v>1</v>
          </cell>
        </row>
        <row r="2444">
          <cell r="A2444" t="str">
            <v>동티이</v>
          </cell>
          <cell r="B2444" t="str">
            <v>D 25</v>
          </cell>
          <cell r="C2444" t="str">
            <v>EA</v>
          </cell>
          <cell r="D2444">
            <v>1</v>
          </cell>
        </row>
        <row r="2445">
          <cell r="A2445" t="str">
            <v>동티이</v>
          </cell>
          <cell r="B2445" t="str">
            <v>D 25</v>
          </cell>
          <cell r="C2445" t="str">
            <v>EA</v>
          </cell>
          <cell r="D2445">
            <v>1</v>
          </cell>
        </row>
        <row r="2446">
          <cell r="A2446" t="str">
            <v>동티이</v>
          </cell>
          <cell r="B2446" t="str">
            <v>D 25</v>
          </cell>
          <cell r="C2446" t="str">
            <v>EA</v>
          </cell>
          <cell r="D2446">
            <v>1</v>
          </cell>
        </row>
        <row r="2448">
          <cell r="A2448" t="str">
            <v>동티이</v>
          </cell>
          <cell r="B2448" t="str">
            <v>D 32</v>
          </cell>
          <cell r="C2448" t="str">
            <v>EA</v>
          </cell>
          <cell r="D2448">
            <v>1</v>
          </cell>
        </row>
        <row r="2449">
          <cell r="A2449" t="str">
            <v>동티이</v>
          </cell>
          <cell r="B2449" t="str">
            <v>D 32</v>
          </cell>
          <cell r="C2449" t="str">
            <v>EA</v>
          </cell>
          <cell r="D2449">
            <v>1</v>
          </cell>
        </row>
        <row r="2450">
          <cell r="A2450" t="str">
            <v>동티이</v>
          </cell>
          <cell r="B2450" t="str">
            <v>D 32</v>
          </cell>
          <cell r="C2450" t="str">
            <v>EA</v>
          </cell>
          <cell r="D2450">
            <v>1</v>
          </cell>
        </row>
        <row r="2451">
          <cell r="A2451" t="str">
            <v>동티이</v>
          </cell>
          <cell r="B2451" t="str">
            <v>D 32</v>
          </cell>
          <cell r="C2451" t="str">
            <v>EA</v>
          </cell>
          <cell r="D2451">
            <v>1</v>
          </cell>
        </row>
        <row r="2453">
          <cell r="A2453" t="str">
            <v>동티이</v>
          </cell>
          <cell r="B2453" t="str">
            <v>D 40</v>
          </cell>
          <cell r="C2453" t="str">
            <v>EA</v>
          </cell>
          <cell r="D2453">
            <v>1</v>
          </cell>
        </row>
        <row r="2454">
          <cell r="A2454" t="str">
            <v>동티이</v>
          </cell>
          <cell r="B2454" t="str">
            <v>D 40</v>
          </cell>
          <cell r="C2454" t="str">
            <v>EA</v>
          </cell>
          <cell r="D2454">
            <v>1</v>
          </cell>
        </row>
        <row r="2455">
          <cell r="A2455" t="str">
            <v>동티이</v>
          </cell>
          <cell r="B2455" t="str">
            <v>D 40</v>
          </cell>
          <cell r="C2455" t="str">
            <v>EA</v>
          </cell>
          <cell r="D2455">
            <v>1</v>
          </cell>
        </row>
        <row r="2456">
          <cell r="A2456" t="str">
            <v>동티이</v>
          </cell>
          <cell r="B2456" t="str">
            <v>D 40</v>
          </cell>
          <cell r="C2456" t="str">
            <v>EA</v>
          </cell>
          <cell r="D2456">
            <v>1</v>
          </cell>
        </row>
        <row r="2458">
          <cell r="A2458" t="str">
            <v>동티이</v>
          </cell>
          <cell r="B2458" t="str">
            <v>D 50</v>
          </cell>
          <cell r="C2458" t="str">
            <v>EA</v>
          </cell>
          <cell r="D2458">
            <v>1</v>
          </cell>
        </row>
        <row r="2459">
          <cell r="A2459" t="str">
            <v>동티이</v>
          </cell>
          <cell r="B2459" t="str">
            <v>D 50</v>
          </cell>
          <cell r="C2459" t="str">
            <v>EA</v>
          </cell>
          <cell r="D2459">
            <v>1</v>
          </cell>
        </row>
        <row r="2460">
          <cell r="A2460" t="str">
            <v>동티이</v>
          </cell>
          <cell r="B2460" t="str">
            <v>D 50</v>
          </cell>
          <cell r="C2460" t="str">
            <v>EA</v>
          </cell>
          <cell r="D2460">
            <v>1</v>
          </cell>
        </row>
        <row r="2461">
          <cell r="A2461" t="str">
            <v>동티이</v>
          </cell>
          <cell r="B2461" t="str">
            <v>D 50</v>
          </cell>
          <cell r="C2461" t="str">
            <v>EA</v>
          </cell>
          <cell r="D2461">
            <v>1</v>
          </cell>
        </row>
        <row r="2463">
          <cell r="A2463" t="str">
            <v>동티이</v>
          </cell>
          <cell r="B2463" t="str">
            <v>D 65</v>
          </cell>
          <cell r="C2463" t="str">
            <v>EA</v>
          </cell>
          <cell r="D2463">
            <v>1</v>
          </cell>
        </row>
        <row r="2464">
          <cell r="A2464" t="str">
            <v>동티이</v>
          </cell>
          <cell r="B2464" t="str">
            <v>D 65</v>
          </cell>
          <cell r="C2464" t="str">
            <v>EA</v>
          </cell>
          <cell r="D2464">
            <v>1</v>
          </cell>
        </row>
        <row r="2465">
          <cell r="A2465" t="str">
            <v>동티이</v>
          </cell>
          <cell r="B2465" t="str">
            <v>D 65</v>
          </cell>
          <cell r="C2465" t="str">
            <v>EA</v>
          </cell>
          <cell r="D2465">
            <v>1</v>
          </cell>
        </row>
        <row r="2466">
          <cell r="A2466" t="str">
            <v>동티이</v>
          </cell>
          <cell r="B2466" t="str">
            <v>D 65</v>
          </cell>
          <cell r="C2466" t="str">
            <v>EA</v>
          </cell>
          <cell r="D2466">
            <v>1</v>
          </cell>
        </row>
        <row r="2468">
          <cell r="A2468" t="str">
            <v>동티이</v>
          </cell>
          <cell r="B2468" t="str">
            <v>D 80</v>
          </cell>
          <cell r="C2468" t="str">
            <v>EA</v>
          </cell>
          <cell r="D2468">
            <v>1</v>
          </cell>
        </row>
        <row r="2469">
          <cell r="A2469" t="str">
            <v>동티이</v>
          </cell>
          <cell r="B2469" t="str">
            <v>D 80</v>
          </cell>
          <cell r="C2469" t="str">
            <v>EA</v>
          </cell>
          <cell r="D2469">
            <v>1</v>
          </cell>
        </row>
        <row r="2470">
          <cell r="A2470" t="str">
            <v>동티이</v>
          </cell>
          <cell r="B2470" t="str">
            <v>D 80</v>
          </cell>
          <cell r="C2470" t="str">
            <v>EA</v>
          </cell>
          <cell r="D2470">
            <v>1</v>
          </cell>
        </row>
        <row r="2471">
          <cell r="A2471" t="str">
            <v>동티이</v>
          </cell>
          <cell r="B2471" t="str">
            <v>D 80</v>
          </cell>
          <cell r="C2471" t="str">
            <v>EA</v>
          </cell>
          <cell r="D2471">
            <v>1</v>
          </cell>
        </row>
        <row r="2472">
          <cell r="A2472" t="str">
            <v>동티이</v>
          </cell>
          <cell r="B2472" t="str">
            <v>D 80</v>
          </cell>
          <cell r="C2472" t="str">
            <v>EA</v>
          </cell>
          <cell r="D2472">
            <v>1</v>
          </cell>
        </row>
        <row r="2474">
          <cell r="A2474" t="str">
            <v>동티이</v>
          </cell>
          <cell r="B2474" t="str">
            <v>D100</v>
          </cell>
          <cell r="C2474" t="str">
            <v>EA</v>
          </cell>
          <cell r="D2474">
            <v>1</v>
          </cell>
        </row>
        <row r="2475">
          <cell r="A2475" t="str">
            <v>동티이</v>
          </cell>
          <cell r="B2475" t="str">
            <v>D100</v>
          </cell>
          <cell r="C2475" t="str">
            <v>EA</v>
          </cell>
          <cell r="D2475">
            <v>1</v>
          </cell>
        </row>
        <row r="2476">
          <cell r="A2476" t="str">
            <v>동티이</v>
          </cell>
          <cell r="B2476" t="str">
            <v>D100</v>
          </cell>
          <cell r="C2476" t="str">
            <v>EA</v>
          </cell>
          <cell r="D2476">
            <v>1</v>
          </cell>
        </row>
        <row r="2477">
          <cell r="A2477" t="str">
            <v>동티이</v>
          </cell>
          <cell r="B2477" t="str">
            <v>D100</v>
          </cell>
          <cell r="C2477" t="str">
            <v>EA</v>
          </cell>
          <cell r="D2477">
            <v>1</v>
          </cell>
        </row>
        <row r="2479">
          <cell r="A2479" t="str">
            <v>동티이</v>
          </cell>
          <cell r="B2479" t="str">
            <v>D125</v>
          </cell>
          <cell r="C2479" t="str">
            <v>EA</v>
          </cell>
          <cell r="D2479">
            <v>1</v>
          </cell>
        </row>
        <row r="2480">
          <cell r="A2480" t="str">
            <v>동티이</v>
          </cell>
          <cell r="B2480" t="str">
            <v>D125</v>
          </cell>
          <cell r="C2480" t="str">
            <v>EA</v>
          </cell>
          <cell r="D2480">
            <v>1</v>
          </cell>
        </row>
        <row r="2482">
          <cell r="A2482" t="str">
            <v>동티이</v>
          </cell>
          <cell r="B2482" t="str">
            <v>D150</v>
          </cell>
          <cell r="C2482" t="str">
            <v>EA</v>
          </cell>
          <cell r="D2482">
            <v>1</v>
          </cell>
        </row>
        <row r="2483">
          <cell r="A2483" t="str">
            <v>동티이</v>
          </cell>
          <cell r="B2483" t="str">
            <v>D150</v>
          </cell>
          <cell r="C2483" t="str">
            <v>EA</v>
          </cell>
          <cell r="D2483">
            <v>1</v>
          </cell>
        </row>
        <row r="2484">
          <cell r="A2484" t="str">
            <v>동티이</v>
          </cell>
          <cell r="B2484" t="str">
            <v>D150</v>
          </cell>
          <cell r="C2484" t="str">
            <v>EA</v>
          </cell>
          <cell r="D2484">
            <v>1</v>
          </cell>
        </row>
        <row r="2486">
          <cell r="A2486" t="str">
            <v>동티이</v>
          </cell>
          <cell r="B2486" t="str">
            <v>D200</v>
          </cell>
          <cell r="C2486" t="str">
            <v>EA</v>
          </cell>
          <cell r="D2486">
            <v>1</v>
          </cell>
        </row>
        <row r="2487">
          <cell r="A2487" t="str">
            <v>동티이</v>
          </cell>
          <cell r="B2487" t="str">
            <v>D200</v>
          </cell>
          <cell r="C2487" t="str">
            <v>EA</v>
          </cell>
          <cell r="D2487">
            <v>1</v>
          </cell>
        </row>
        <row r="2489">
          <cell r="A2489" t="str">
            <v>동땜티이 (C*F)</v>
          </cell>
          <cell r="B2489" t="str">
            <v>D 15</v>
          </cell>
          <cell r="C2489" t="str">
            <v>EA</v>
          </cell>
          <cell r="D2489">
            <v>1</v>
          </cell>
        </row>
        <row r="2490">
          <cell r="A2490" t="str">
            <v>동땜티이 (C*F)</v>
          </cell>
          <cell r="B2490" t="str">
            <v>D 15</v>
          </cell>
          <cell r="C2490" t="str">
            <v>EA</v>
          </cell>
          <cell r="D2490">
            <v>1</v>
          </cell>
        </row>
        <row r="2492">
          <cell r="A2492" t="str">
            <v>동레듀샤</v>
          </cell>
          <cell r="B2492" t="str">
            <v>D 20</v>
          </cell>
          <cell r="C2492" t="str">
            <v>EA</v>
          </cell>
          <cell r="D2492">
            <v>1</v>
          </cell>
        </row>
        <row r="2493">
          <cell r="A2493" t="str">
            <v>동레듀샤</v>
          </cell>
          <cell r="B2493" t="str">
            <v>D 20</v>
          </cell>
          <cell r="C2493" t="str">
            <v>EA</v>
          </cell>
          <cell r="D2493">
            <v>1</v>
          </cell>
        </row>
        <row r="2495">
          <cell r="A2495" t="str">
            <v>동레듀샤</v>
          </cell>
          <cell r="B2495" t="str">
            <v>D 25</v>
          </cell>
          <cell r="C2495" t="str">
            <v>EA</v>
          </cell>
          <cell r="D2495">
            <v>1</v>
          </cell>
        </row>
        <row r="2496">
          <cell r="A2496" t="str">
            <v>동레듀샤</v>
          </cell>
          <cell r="B2496" t="str">
            <v>D 25</v>
          </cell>
          <cell r="C2496" t="str">
            <v>EA</v>
          </cell>
          <cell r="D2496">
            <v>1</v>
          </cell>
        </row>
        <row r="2497">
          <cell r="A2497" t="str">
            <v>동레듀샤</v>
          </cell>
          <cell r="B2497" t="str">
            <v>D 25</v>
          </cell>
          <cell r="C2497" t="str">
            <v>EA</v>
          </cell>
          <cell r="D2497">
            <v>1</v>
          </cell>
        </row>
        <row r="2499">
          <cell r="A2499" t="str">
            <v>동레듀샤</v>
          </cell>
          <cell r="B2499" t="str">
            <v>D 32</v>
          </cell>
          <cell r="C2499" t="str">
            <v>EA</v>
          </cell>
          <cell r="D2499">
            <v>1</v>
          </cell>
        </row>
        <row r="2500">
          <cell r="A2500" t="str">
            <v>동레듀샤</v>
          </cell>
          <cell r="B2500" t="str">
            <v>D 32</v>
          </cell>
          <cell r="C2500" t="str">
            <v>EA</v>
          </cell>
          <cell r="D2500">
            <v>1</v>
          </cell>
        </row>
        <row r="2501">
          <cell r="A2501" t="str">
            <v>동레듀샤</v>
          </cell>
          <cell r="B2501" t="str">
            <v>D 32</v>
          </cell>
          <cell r="C2501" t="str">
            <v>EA</v>
          </cell>
          <cell r="D2501">
            <v>1</v>
          </cell>
        </row>
        <row r="2503">
          <cell r="A2503" t="str">
            <v>동레듀샤</v>
          </cell>
          <cell r="B2503" t="str">
            <v>D 40</v>
          </cell>
          <cell r="C2503" t="str">
            <v>EA</v>
          </cell>
          <cell r="D2503">
            <v>1</v>
          </cell>
        </row>
        <row r="2504">
          <cell r="A2504" t="str">
            <v>동레듀샤</v>
          </cell>
          <cell r="B2504" t="str">
            <v>D 40</v>
          </cell>
          <cell r="C2504" t="str">
            <v>EA</v>
          </cell>
          <cell r="D2504">
            <v>1</v>
          </cell>
        </row>
        <row r="2505">
          <cell r="A2505" t="str">
            <v>동레듀샤</v>
          </cell>
          <cell r="B2505" t="str">
            <v>D 40</v>
          </cell>
          <cell r="C2505" t="str">
            <v>EA</v>
          </cell>
          <cell r="D2505">
            <v>1</v>
          </cell>
        </row>
        <row r="2506">
          <cell r="A2506" t="str">
            <v>동레듀샤</v>
          </cell>
          <cell r="B2506" t="str">
            <v>D 40</v>
          </cell>
          <cell r="C2506" t="str">
            <v>EA</v>
          </cell>
          <cell r="D2506">
            <v>1</v>
          </cell>
        </row>
        <row r="2508">
          <cell r="A2508" t="str">
            <v>동레듀샤</v>
          </cell>
          <cell r="B2508" t="str">
            <v>D 50</v>
          </cell>
          <cell r="C2508" t="str">
            <v>EA</v>
          </cell>
          <cell r="D2508">
            <v>1</v>
          </cell>
        </row>
        <row r="2509">
          <cell r="A2509" t="str">
            <v>동레듀샤</v>
          </cell>
          <cell r="B2509" t="str">
            <v>D 50</v>
          </cell>
          <cell r="C2509" t="str">
            <v>EA</v>
          </cell>
          <cell r="D2509">
            <v>1</v>
          </cell>
        </row>
        <row r="2510">
          <cell r="A2510" t="str">
            <v>동레듀샤</v>
          </cell>
          <cell r="B2510" t="str">
            <v>D 50</v>
          </cell>
          <cell r="C2510" t="str">
            <v>EA</v>
          </cell>
          <cell r="D2510">
            <v>1</v>
          </cell>
        </row>
        <row r="2511">
          <cell r="A2511" t="str">
            <v>동레듀샤</v>
          </cell>
          <cell r="B2511" t="str">
            <v>D 50</v>
          </cell>
          <cell r="C2511" t="str">
            <v>EA</v>
          </cell>
          <cell r="D2511">
            <v>1</v>
          </cell>
        </row>
        <row r="2513">
          <cell r="A2513" t="str">
            <v>동레듀샤</v>
          </cell>
          <cell r="B2513" t="str">
            <v>D 65</v>
          </cell>
          <cell r="C2513" t="str">
            <v>EA</v>
          </cell>
          <cell r="D2513">
            <v>1</v>
          </cell>
        </row>
        <row r="2514">
          <cell r="A2514" t="str">
            <v>동레듀샤</v>
          </cell>
          <cell r="B2514" t="str">
            <v>D 65</v>
          </cell>
          <cell r="C2514" t="str">
            <v>EA</v>
          </cell>
          <cell r="D2514">
            <v>1</v>
          </cell>
        </row>
        <row r="2515">
          <cell r="A2515" t="str">
            <v>동레듀샤</v>
          </cell>
          <cell r="B2515" t="str">
            <v>D 65</v>
          </cell>
          <cell r="C2515" t="str">
            <v>EA</v>
          </cell>
          <cell r="D2515">
            <v>1</v>
          </cell>
        </row>
        <row r="2517">
          <cell r="A2517" t="str">
            <v>동레듀샤</v>
          </cell>
          <cell r="B2517" t="str">
            <v>D 80</v>
          </cell>
          <cell r="C2517" t="str">
            <v>EA</v>
          </cell>
          <cell r="D2517">
            <v>1</v>
          </cell>
        </row>
        <row r="2518">
          <cell r="A2518" t="str">
            <v>동레듀샤</v>
          </cell>
          <cell r="B2518" t="str">
            <v>D 80</v>
          </cell>
          <cell r="C2518" t="str">
            <v>EA</v>
          </cell>
          <cell r="D2518">
            <v>1</v>
          </cell>
        </row>
        <row r="2519">
          <cell r="A2519" t="str">
            <v>동레듀샤</v>
          </cell>
          <cell r="B2519" t="str">
            <v>D 80</v>
          </cell>
          <cell r="C2519" t="str">
            <v>EA</v>
          </cell>
          <cell r="D2519">
            <v>1</v>
          </cell>
        </row>
        <row r="2520">
          <cell r="A2520" t="str">
            <v>동레듀샤</v>
          </cell>
          <cell r="B2520" t="str">
            <v>D 80</v>
          </cell>
          <cell r="C2520" t="str">
            <v>EA</v>
          </cell>
          <cell r="D2520">
            <v>1</v>
          </cell>
        </row>
        <row r="2522">
          <cell r="A2522" t="str">
            <v>동레듀샤</v>
          </cell>
          <cell r="B2522" t="str">
            <v>D100</v>
          </cell>
          <cell r="C2522" t="str">
            <v>EA</v>
          </cell>
          <cell r="D2522">
            <v>1</v>
          </cell>
        </row>
        <row r="2523">
          <cell r="A2523" t="str">
            <v>동레듀샤</v>
          </cell>
          <cell r="B2523" t="str">
            <v>D100</v>
          </cell>
          <cell r="C2523" t="str">
            <v>EA</v>
          </cell>
          <cell r="D2523">
            <v>1</v>
          </cell>
        </row>
        <row r="2524">
          <cell r="A2524" t="str">
            <v>동레듀샤</v>
          </cell>
          <cell r="B2524" t="str">
            <v>D100</v>
          </cell>
          <cell r="C2524" t="str">
            <v>EA</v>
          </cell>
          <cell r="D2524">
            <v>1</v>
          </cell>
        </row>
        <row r="2525">
          <cell r="A2525" t="str">
            <v>동레듀샤</v>
          </cell>
          <cell r="B2525" t="str">
            <v>D100</v>
          </cell>
          <cell r="C2525" t="str">
            <v>EA</v>
          </cell>
          <cell r="D2525">
            <v>1</v>
          </cell>
        </row>
        <row r="2526">
          <cell r="A2526" t="str">
            <v>동레듀샤</v>
          </cell>
          <cell r="B2526" t="str">
            <v>D100</v>
          </cell>
          <cell r="C2526" t="str">
            <v>EA</v>
          </cell>
          <cell r="D2526">
            <v>1</v>
          </cell>
        </row>
        <row r="2528">
          <cell r="A2528" t="str">
            <v>동레듀샤</v>
          </cell>
          <cell r="B2528" t="str">
            <v>D125</v>
          </cell>
          <cell r="C2528" t="str">
            <v>EA</v>
          </cell>
          <cell r="D2528">
            <v>1</v>
          </cell>
        </row>
        <row r="2529">
          <cell r="A2529" t="str">
            <v>동레듀샤</v>
          </cell>
          <cell r="B2529" t="str">
            <v>D125</v>
          </cell>
          <cell r="C2529" t="str">
            <v>EA</v>
          </cell>
          <cell r="D2529">
            <v>1</v>
          </cell>
        </row>
        <row r="2531">
          <cell r="A2531" t="str">
            <v>동레듀샤</v>
          </cell>
          <cell r="B2531" t="str">
            <v>D150</v>
          </cell>
          <cell r="C2531" t="str">
            <v>EA</v>
          </cell>
          <cell r="D2531">
            <v>1</v>
          </cell>
        </row>
        <row r="2532">
          <cell r="A2532" t="str">
            <v>동레듀샤</v>
          </cell>
          <cell r="B2532" t="str">
            <v>D150</v>
          </cell>
          <cell r="C2532" t="str">
            <v>EA</v>
          </cell>
          <cell r="D2532">
            <v>1</v>
          </cell>
        </row>
        <row r="2533">
          <cell r="A2533" t="str">
            <v>동레듀샤</v>
          </cell>
          <cell r="B2533" t="str">
            <v>D150</v>
          </cell>
          <cell r="C2533" t="str">
            <v>EA</v>
          </cell>
          <cell r="D2533">
            <v>1</v>
          </cell>
        </row>
        <row r="2535">
          <cell r="A2535" t="str">
            <v>동레듀샤</v>
          </cell>
          <cell r="B2535" t="str">
            <v>D200</v>
          </cell>
          <cell r="C2535" t="str">
            <v>EA</v>
          </cell>
          <cell r="D2535">
            <v>1</v>
          </cell>
        </row>
        <row r="2536">
          <cell r="A2536" t="str">
            <v>동레듀샤</v>
          </cell>
          <cell r="B2536" t="str">
            <v>D200</v>
          </cell>
          <cell r="C2536" t="str">
            <v>EA</v>
          </cell>
          <cell r="D2536">
            <v>1</v>
          </cell>
        </row>
        <row r="2538">
          <cell r="A2538" t="str">
            <v>동소켓</v>
          </cell>
          <cell r="B2538" t="str">
            <v>D 20</v>
          </cell>
          <cell r="C2538" t="str">
            <v>EA</v>
          </cell>
          <cell r="D2538">
            <v>1</v>
          </cell>
        </row>
        <row r="2539">
          <cell r="A2539" t="str">
            <v>동소켓</v>
          </cell>
          <cell r="B2539" t="str">
            <v>D 20</v>
          </cell>
          <cell r="C2539" t="str">
            <v>EA</v>
          </cell>
          <cell r="D2539">
            <v>1</v>
          </cell>
        </row>
        <row r="2540">
          <cell r="A2540" t="str">
            <v>동소켓</v>
          </cell>
          <cell r="B2540" t="str">
            <v>D 20</v>
          </cell>
          <cell r="C2540" t="str">
            <v>EA</v>
          </cell>
          <cell r="D2540">
            <v>1</v>
          </cell>
        </row>
        <row r="2542">
          <cell r="A2542" t="str">
            <v>동소켓</v>
          </cell>
          <cell r="B2542" t="str">
            <v>D 25</v>
          </cell>
          <cell r="C2542" t="str">
            <v>EA</v>
          </cell>
          <cell r="D2542">
            <v>1</v>
          </cell>
        </row>
        <row r="2543">
          <cell r="A2543" t="str">
            <v>동소켓</v>
          </cell>
          <cell r="B2543" t="str">
            <v>D 25</v>
          </cell>
          <cell r="C2543" t="str">
            <v>EA</v>
          </cell>
          <cell r="D2543">
            <v>1</v>
          </cell>
        </row>
        <row r="2544">
          <cell r="A2544" t="str">
            <v>동소켓</v>
          </cell>
          <cell r="B2544" t="str">
            <v>D 25</v>
          </cell>
          <cell r="C2544" t="str">
            <v>EA</v>
          </cell>
          <cell r="D2544">
            <v>1</v>
          </cell>
        </row>
        <row r="2545">
          <cell r="A2545" t="str">
            <v>동소켓</v>
          </cell>
          <cell r="B2545" t="str">
            <v>D 25</v>
          </cell>
          <cell r="C2545" t="str">
            <v>EA</v>
          </cell>
          <cell r="D2545">
            <v>1</v>
          </cell>
        </row>
        <row r="2547">
          <cell r="A2547" t="str">
            <v>동소켓</v>
          </cell>
          <cell r="B2547" t="str">
            <v>D 32</v>
          </cell>
          <cell r="C2547" t="str">
            <v>EA</v>
          </cell>
          <cell r="D2547">
            <v>1</v>
          </cell>
        </row>
        <row r="2548">
          <cell r="A2548" t="str">
            <v>동소켓</v>
          </cell>
          <cell r="B2548" t="str">
            <v>D 32</v>
          </cell>
          <cell r="C2548" t="str">
            <v>EA</v>
          </cell>
          <cell r="D2548">
            <v>1</v>
          </cell>
        </row>
        <row r="2550">
          <cell r="A2550" t="str">
            <v>동소켓</v>
          </cell>
          <cell r="B2550" t="str">
            <v>D 40</v>
          </cell>
          <cell r="C2550" t="str">
            <v>EA</v>
          </cell>
          <cell r="D2550">
            <v>1</v>
          </cell>
        </row>
        <row r="2551">
          <cell r="A2551" t="str">
            <v>동소켓</v>
          </cell>
          <cell r="B2551" t="str">
            <v>D 40</v>
          </cell>
          <cell r="C2551" t="str">
            <v>EA</v>
          </cell>
          <cell r="D2551">
            <v>1</v>
          </cell>
        </row>
        <row r="2552">
          <cell r="A2552" t="str">
            <v>동소켓</v>
          </cell>
          <cell r="B2552" t="str">
            <v>D 40</v>
          </cell>
          <cell r="C2552" t="str">
            <v>EA</v>
          </cell>
          <cell r="D2552">
            <v>1</v>
          </cell>
        </row>
        <row r="2554">
          <cell r="A2554" t="str">
            <v>동소켓</v>
          </cell>
          <cell r="B2554" t="str">
            <v>D 50</v>
          </cell>
          <cell r="C2554" t="str">
            <v>EA</v>
          </cell>
          <cell r="D2554">
            <v>1</v>
          </cell>
        </row>
        <row r="2555">
          <cell r="A2555" t="str">
            <v>동소켓</v>
          </cell>
          <cell r="B2555" t="str">
            <v>D 50</v>
          </cell>
          <cell r="C2555" t="str">
            <v>EA</v>
          </cell>
          <cell r="D2555">
            <v>1</v>
          </cell>
        </row>
        <row r="2556">
          <cell r="A2556" t="str">
            <v>동소켓</v>
          </cell>
          <cell r="B2556" t="str">
            <v>D 50</v>
          </cell>
          <cell r="C2556" t="str">
            <v>EA</v>
          </cell>
          <cell r="D2556">
            <v>1</v>
          </cell>
        </row>
        <row r="2557">
          <cell r="A2557" t="str">
            <v>동소켓</v>
          </cell>
          <cell r="B2557" t="str">
            <v>D 50</v>
          </cell>
          <cell r="C2557" t="str">
            <v>EA</v>
          </cell>
          <cell r="D2557">
            <v>1</v>
          </cell>
        </row>
        <row r="2559">
          <cell r="A2559" t="str">
            <v>동소켓</v>
          </cell>
          <cell r="B2559" t="str">
            <v>D 65</v>
          </cell>
          <cell r="C2559" t="str">
            <v>EA</v>
          </cell>
          <cell r="D2559">
            <v>1</v>
          </cell>
        </row>
        <row r="2560">
          <cell r="A2560" t="str">
            <v>동소켓</v>
          </cell>
          <cell r="B2560" t="str">
            <v>D 65</v>
          </cell>
          <cell r="C2560" t="str">
            <v>EA</v>
          </cell>
          <cell r="D2560">
            <v>1</v>
          </cell>
        </row>
        <row r="2561">
          <cell r="A2561" t="str">
            <v>동소켓</v>
          </cell>
          <cell r="B2561" t="str">
            <v>D 65</v>
          </cell>
          <cell r="C2561" t="str">
            <v>EA</v>
          </cell>
          <cell r="D2561">
            <v>1</v>
          </cell>
        </row>
        <row r="2562">
          <cell r="A2562" t="str">
            <v>동소켓</v>
          </cell>
          <cell r="B2562" t="str">
            <v>D 65</v>
          </cell>
          <cell r="C2562" t="str">
            <v>EA</v>
          </cell>
          <cell r="D2562">
            <v>1</v>
          </cell>
        </row>
        <row r="2564">
          <cell r="A2564" t="str">
            <v>동소켓</v>
          </cell>
          <cell r="B2564" t="str">
            <v>D 80</v>
          </cell>
          <cell r="C2564" t="str">
            <v>EA</v>
          </cell>
          <cell r="D2564">
            <v>1</v>
          </cell>
        </row>
        <row r="2565">
          <cell r="A2565" t="str">
            <v>동소켓</v>
          </cell>
          <cell r="B2565" t="str">
            <v>D 80</v>
          </cell>
          <cell r="C2565" t="str">
            <v>EA</v>
          </cell>
          <cell r="D2565">
            <v>1</v>
          </cell>
        </row>
        <row r="2566">
          <cell r="A2566" t="str">
            <v>동소켓</v>
          </cell>
          <cell r="B2566" t="str">
            <v>D 80</v>
          </cell>
          <cell r="C2566" t="str">
            <v>EA</v>
          </cell>
          <cell r="D2566">
            <v>1</v>
          </cell>
        </row>
        <row r="2567">
          <cell r="A2567" t="str">
            <v>동소켓</v>
          </cell>
          <cell r="B2567" t="str">
            <v>D 80</v>
          </cell>
          <cell r="C2567" t="str">
            <v>EA</v>
          </cell>
          <cell r="D2567">
            <v>1</v>
          </cell>
        </row>
        <row r="2569">
          <cell r="A2569" t="str">
            <v>동소켓</v>
          </cell>
          <cell r="B2569" t="str">
            <v>D100</v>
          </cell>
          <cell r="C2569" t="str">
            <v>EA</v>
          </cell>
          <cell r="D2569">
            <v>1</v>
          </cell>
        </row>
        <row r="2570">
          <cell r="A2570" t="str">
            <v>동소켓</v>
          </cell>
          <cell r="B2570" t="str">
            <v>D100</v>
          </cell>
          <cell r="C2570" t="str">
            <v>EA</v>
          </cell>
          <cell r="D2570">
            <v>1</v>
          </cell>
        </row>
        <row r="2571">
          <cell r="A2571" t="str">
            <v>동소켓</v>
          </cell>
          <cell r="B2571" t="str">
            <v>D100</v>
          </cell>
          <cell r="C2571" t="str">
            <v>EA</v>
          </cell>
          <cell r="D2571">
            <v>1</v>
          </cell>
        </row>
        <row r="2572">
          <cell r="A2572" t="str">
            <v>동소켓</v>
          </cell>
          <cell r="B2572" t="str">
            <v>D100</v>
          </cell>
          <cell r="C2572" t="str">
            <v>EA</v>
          </cell>
          <cell r="D2572">
            <v>1</v>
          </cell>
        </row>
        <row r="2574">
          <cell r="A2574" t="str">
            <v>동소켓</v>
          </cell>
          <cell r="B2574" t="str">
            <v>D125</v>
          </cell>
          <cell r="C2574" t="str">
            <v>EA</v>
          </cell>
          <cell r="D2574">
            <v>1</v>
          </cell>
        </row>
        <row r="2575">
          <cell r="A2575" t="str">
            <v>동소켓</v>
          </cell>
          <cell r="B2575" t="str">
            <v>D125</v>
          </cell>
          <cell r="C2575" t="str">
            <v>EA</v>
          </cell>
          <cell r="D2575">
            <v>1</v>
          </cell>
        </row>
        <row r="2577">
          <cell r="A2577" t="str">
            <v>동소켓</v>
          </cell>
          <cell r="B2577" t="str">
            <v>D150</v>
          </cell>
          <cell r="C2577" t="str">
            <v>EA</v>
          </cell>
          <cell r="D2577">
            <v>1</v>
          </cell>
        </row>
        <row r="2578">
          <cell r="A2578" t="str">
            <v>동소켓</v>
          </cell>
          <cell r="B2578" t="str">
            <v>D150</v>
          </cell>
          <cell r="C2578" t="str">
            <v>EA</v>
          </cell>
          <cell r="D2578">
            <v>1</v>
          </cell>
        </row>
        <row r="2579">
          <cell r="A2579" t="str">
            <v>동소켓</v>
          </cell>
          <cell r="B2579" t="str">
            <v>D150</v>
          </cell>
          <cell r="C2579" t="str">
            <v>EA</v>
          </cell>
          <cell r="D2579">
            <v>1</v>
          </cell>
        </row>
        <row r="2581">
          <cell r="A2581" t="str">
            <v>동소켓</v>
          </cell>
          <cell r="B2581" t="str">
            <v>D200</v>
          </cell>
          <cell r="C2581" t="str">
            <v>EA</v>
          </cell>
          <cell r="D2581">
            <v>1</v>
          </cell>
        </row>
        <row r="2582">
          <cell r="A2582" t="str">
            <v>동소켓</v>
          </cell>
          <cell r="B2582" t="str">
            <v>D200</v>
          </cell>
          <cell r="C2582" t="str">
            <v>EA</v>
          </cell>
          <cell r="D2582">
            <v>1</v>
          </cell>
        </row>
        <row r="2584">
          <cell r="A2584" t="str">
            <v>황동아답타 (C*M)</v>
          </cell>
          <cell r="B2584" t="str">
            <v>D 15</v>
          </cell>
          <cell r="C2584" t="str">
            <v>EA</v>
          </cell>
          <cell r="D2584">
            <v>1</v>
          </cell>
        </row>
        <row r="2585">
          <cell r="A2585" t="str">
            <v>황동아답타 (C*M)</v>
          </cell>
          <cell r="B2585" t="str">
            <v>D 15</v>
          </cell>
          <cell r="C2585" t="str">
            <v>EA</v>
          </cell>
          <cell r="D2585">
            <v>1</v>
          </cell>
        </row>
        <row r="2587">
          <cell r="A2587" t="str">
            <v>황동아답타 (C*M)</v>
          </cell>
          <cell r="B2587" t="str">
            <v>D 20</v>
          </cell>
          <cell r="C2587" t="str">
            <v>EA</v>
          </cell>
          <cell r="D2587">
            <v>1</v>
          </cell>
        </row>
        <row r="2588">
          <cell r="A2588" t="str">
            <v>황동아답타 (C*M)</v>
          </cell>
          <cell r="B2588" t="str">
            <v>D 20</v>
          </cell>
          <cell r="C2588" t="str">
            <v>EA</v>
          </cell>
          <cell r="D2588">
            <v>1</v>
          </cell>
        </row>
        <row r="2589">
          <cell r="A2589" t="str">
            <v>황동아답타 (C*M)</v>
          </cell>
          <cell r="B2589" t="str">
            <v>D 20</v>
          </cell>
          <cell r="C2589" t="str">
            <v>EA</v>
          </cell>
          <cell r="D2589">
            <v>1</v>
          </cell>
        </row>
        <row r="2590">
          <cell r="A2590" t="str">
            <v>황동아답타 (C*M)</v>
          </cell>
          <cell r="B2590" t="str">
            <v>D 20</v>
          </cell>
          <cell r="C2590" t="str">
            <v>EA</v>
          </cell>
          <cell r="D2590">
            <v>1</v>
          </cell>
        </row>
        <row r="2592">
          <cell r="A2592" t="str">
            <v>황동아답타 (C*M)</v>
          </cell>
          <cell r="B2592" t="str">
            <v>D 25</v>
          </cell>
          <cell r="C2592" t="str">
            <v>EA</v>
          </cell>
          <cell r="D2592">
            <v>1</v>
          </cell>
        </row>
        <row r="2593">
          <cell r="A2593" t="str">
            <v>황동아답타 (C*M)</v>
          </cell>
          <cell r="B2593" t="str">
            <v>D 25</v>
          </cell>
          <cell r="C2593" t="str">
            <v>EA</v>
          </cell>
          <cell r="D2593">
            <v>1</v>
          </cell>
        </row>
        <row r="2594">
          <cell r="A2594" t="str">
            <v>황동아답타 (C*M)</v>
          </cell>
          <cell r="B2594" t="str">
            <v>D 25</v>
          </cell>
          <cell r="C2594" t="str">
            <v>EA</v>
          </cell>
          <cell r="D2594">
            <v>1</v>
          </cell>
        </row>
        <row r="2595">
          <cell r="A2595" t="str">
            <v>황동아답타 (C*M)</v>
          </cell>
          <cell r="B2595" t="str">
            <v>D 25</v>
          </cell>
          <cell r="C2595" t="str">
            <v>EA</v>
          </cell>
          <cell r="D2595">
            <v>1</v>
          </cell>
        </row>
        <row r="2597">
          <cell r="A2597" t="str">
            <v>황동아답타 (C*M)</v>
          </cell>
          <cell r="B2597" t="str">
            <v>D 32</v>
          </cell>
          <cell r="C2597" t="str">
            <v>EA</v>
          </cell>
          <cell r="D2597">
            <v>1</v>
          </cell>
        </row>
        <row r="2598">
          <cell r="A2598" t="str">
            <v>황동아답타 (C*M)</v>
          </cell>
          <cell r="B2598" t="str">
            <v>D 32</v>
          </cell>
          <cell r="C2598" t="str">
            <v>EA</v>
          </cell>
          <cell r="D2598">
            <v>1</v>
          </cell>
        </row>
        <row r="2599">
          <cell r="A2599" t="str">
            <v>황동아답타 (C*M)</v>
          </cell>
          <cell r="B2599" t="str">
            <v>D 32</v>
          </cell>
          <cell r="C2599" t="str">
            <v>EA</v>
          </cell>
          <cell r="D2599">
            <v>1</v>
          </cell>
        </row>
        <row r="2600">
          <cell r="A2600" t="str">
            <v>황동아답타 (C*M)</v>
          </cell>
          <cell r="B2600" t="str">
            <v>D 32</v>
          </cell>
          <cell r="C2600" t="str">
            <v>EA</v>
          </cell>
          <cell r="D2600">
            <v>1</v>
          </cell>
        </row>
        <row r="2602">
          <cell r="A2602" t="str">
            <v>황동아답타 (C*M)</v>
          </cell>
          <cell r="B2602" t="str">
            <v>D 40</v>
          </cell>
          <cell r="C2602" t="str">
            <v>EA</v>
          </cell>
          <cell r="D2602">
            <v>1</v>
          </cell>
        </row>
        <row r="2603">
          <cell r="A2603" t="str">
            <v>황동아답타 (C*M)</v>
          </cell>
          <cell r="B2603" t="str">
            <v>D 40</v>
          </cell>
          <cell r="C2603" t="str">
            <v>EA</v>
          </cell>
          <cell r="D2603">
            <v>1</v>
          </cell>
        </row>
        <row r="2604">
          <cell r="A2604" t="str">
            <v>황동아답타 (C*M)</v>
          </cell>
          <cell r="B2604" t="str">
            <v>D 40</v>
          </cell>
          <cell r="C2604" t="str">
            <v>EA</v>
          </cell>
          <cell r="D2604">
            <v>1</v>
          </cell>
        </row>
        <row r="2606">
          <cell r="A2606" t="str">
            <v>황동아답타 (C*M)</v>
          </cell>
          <cell r="B2606" t="str">
            <v>D 50</v>
          </cell>
          <cell r="C2606" t="str">
            <v>EA</v>
          </cell>
          <cell r="D2606">
            <v>1</v>
          </cell>
        </row>
        <row r="2607">
          <cell r="A2607" t="str">
            <v>황동아답타 (C*M)</v>
          </cell>
          <cell r="B2607" t="str">
            <v>D 50</v>
          </cell>
          <cell r="C2607" t="str">
            <v>EA</v>
          </cell>
          <cell r="D2607">
            <v>1</v>
          </cell>
        </row>
        <row r="2608">
          <cell r="A2608" t="str">
            <v>황동아답타 (C*M)</v>
          </cell>
          <cell r="B2608" t="str">
            <v>D 50</v>
          </cell>
          <cell r="C2608" t="str">
            <v>EA</v>
          </cell>
          <cell r="D2608">
            <v>1</v>
          </cell>
        </row>
        <row r="2609">
          <cell r="A2609" t="str">
            <v>황동아답타 (C*M)</v>
          </cell>
          <cell r="B2609" t="str">
            <v>D 50</v>
          </cell>
          <cell r="C2609" t="str">
            <v>EA</v>
          </cell>
          <cell r="D2609">
            <v>1</v>
          </cell>
        </row>
        <row r="2611">
          <cell r="A2611" t="str">
            <v>황동아답타 (C*F)</v>
          </cell>
          <cell r="B2611" t="str">
            <v>D 25</v>
          </cell>
          <cell r="C2611" t="str">
            <v>EA</v>
          </cell>
          <cell r="D2611">
            <v>1</v>
          </cell>
        </row>
        <row r="2612">
          <cell r="A2612" t="str">
            <v>황동아답타 (C*F)</v>
          </cell>
          <cell r="B2612" t="str">
            <v>D 25</v>
          </cell>
          <cell r="C2612" t="str">
            <v>EA</v>
          </cell>
          <cell r="D2612">
            <v>1</v>
          </cell>
        </row>
        <row r="2614">
          <cell r="A2614" t="str">
            <v>동캡</v>
          </cell>
          <cell r="B2614" t="str">
            <v>D 15</v>
          </cell>
          <cell r="C2614" t="str">
            <v>EA</v>
          </cell>
          <cell r="D2614">
            <v>1</v>
          </cell>
        </row>
        <row r="2615">
          <cell r="A2615" t="str">
            <v>동캡</v>
          </cell>
          <cell r="B2615" t="str">
            <v>D 15</v>
          </cell>
          <cell r="C2615" t="str">
            <v>EA</v>
          </cell>
          <cell r="D2615">
            <v>1</v>
          </cell>
        </row>
        <row r="2617">
          <cell r="A2617" t="str">
            <v>동캡</v>
          </cell>
          <cell r="B2617" t="str">
            <v>D 20</v>
          </cell>
          <cell r="C2617" t="str">
            <v>EA</v>
          </cell>
          <cell r="D2617">
            <v>1</v>
          </cell>
        </row>
        <row r="2618">
          <cell r="A2618" t="str">
            <v>동캡</v>
          </cell>
          <cell r="B2618" t="str">
            <v>D 20</v>
          </cell>
          <cell r="C2618" t="str">
            <v>EA</v>
          </cell>
          <cell r="D2618">
            <v>1</v>
          </cell>
        </row>
        <row r="2620">
          <cell r="A2620" t="str">
            <v>동캡</v>
          </cell>
          <cell r="B2620" t="str">
            <v>D 25</v>
          </cell>
          <cell r="C2620" t="str">
            <v>EA</v>
          </cell>
          <cell r="D2620">
            <v>1</v>
          </cell>
        </row>
        <row r="2621">
          <cell r="A2621" t="str">
            <v>동캡</v>
          </cell>
          <cell r="B2621" t="str">
            <v>D 25</v>
          </cell>
          <cell r="C2621" t="str">
            <v>EA</v>
          </cell>
          <cell r="D2621">
            <v>1</v>
          </cell>
        </row>
        <row r="2622">
          <cell r="A2622" t="str">
            <v>동캡</v>
          </cell>
          <cell r="B2622" t="str">
            <v>D 25</v>
          </cell>
          <cell r="C2622" t="str">
            <v>EA</v>
          </cell>
          <cell r="D2622">
            <v>1</v>
          </cell>
        </row>
        <row r="2624">
          <cell r="A2624" t="str">
            <v>동캡</v>
          </cell>
          <cell r="B2624" t="str">
            <v>D 32</v>
          </cell>
          <cell r="C2624" t="str">
            <v>EA</v>
          </cell>
          <cell r="D2624">
            <v>1</v>
          </cell>
        </row>
        <row r="2625">
          <cell r="A2625" t="str">
            <v>동캡</v>
          </cell>
          <cell r="B2625" t="str">
            <v>D 32</v>
          </cell>
          <cell r="C2625" t="str">
            <v>EA</v>
          </cell>
          <cell r="D2625">
            <v>1</v>
          </cell>
        </row>
        <row r="2626">
          <cell r="A2626" t="str">
            <v>동캡</v>
          </cell>
          <cell r="B2626" t="str">
            <v>D 32</v>
          </cell>
          <cell r="C2626" t="str">
            <v>EA</v>
          </cell>
          <cell r="D2626">
            <v>1</v>
          </cell>
        </row>
        <row r="2628">
          <cell r="A2628" t="str">
            <v>동캡</v>
          </cell>
          <cell r="B2628" t="str">
            <v>D 40</v>
          </cell>
          <cell r="C2628" t="str">
            <v>EA</v>
          </cell>
          <cell r="D2628">
            <v>1</v>
          </cell>
        </row>
        <row r="2629">
          <cell r="A2629" t="str">
            <v>동캡</v>
          </cell>
          <cell r="B2629" t="str">
            <v>D 40</v>
          </cell>
          <cell r="C2629" t="str">
            <v>EA</v>
          </cell>
          <cell r="D2629">
            <v>1</v>
          </cell>
        </row>
        <row r="2631">
          <cell r="A2631" t="str">
            <v>동캡</v>
          </cell>
          <cell r="B2631" t="str">
            <v>D 50</v>
          </cell>
          <cell r="C2631" t="str">
            <v>EA</v>
          </cell>
          <cell r="D2631">
            <v>1</v>
          </cell>
        </row>
        <row r="2632">
          <cell r="A2632" t="str">
            <v>동캡</v>
          </cell>
          <cell r="B2632" t="str">
            <v>D 50</v>
          </cell>
          <cell r="C2632" t="str">
            <v>EA</v>
          </cell>
          <cell r="D2632">
            <v>1</v>
          </cell>
        </row>
        <row r="2633">
          <cell r="A2633" t="str">
            <v>동캡</v>
          </cell>
          <cell r="B2633" t="str">
            <v>D 50</v>
          </cell>
          <cell r="C2633" t="str">
            <v>EA</v>
          </cell>
          <cell r="D2633">
            <v>1</v>
          </cell>
        </row>
        <row r="2635">
          <cell r="A2635" t="str">
            <v>동니플</v>
          </cell>
          <cell r="B2635" t="str">
            <v>D 50</v>
          </cell>
          <cell r="C2635" t="str">
            <v>EA</v>
          </cell>
          <cell r="D2635">
            <v>1</v>
          </cell>
        </row>
        <row r="2636">
          <cell r="A2636" t="str">
            <v>동니플</v>
          </cell>
          <cell r="B2636" t="str">
            <v>D 50</v>
          </cell>
          <cell r="C2636" t="str">
            <v>EA</v>
          </cell>
          <cell r="D2636">
            <v>1</v>
          </cell>
        </row>
        <row r="2638">
          <cell r="A2638" t="str">
            <v>동유니온 (C*M)</v>
          </cell>
          <cell r="B2638" t="str">
            <v>D 15</v>
          </cell>
          <cell r="C2638" t="str">
            <v>EA</v>
          </cell>
          <cell r="D2638">
            <v>1</v>
          </cell>
        </row>
        <row r="2639">
          <cell r="A2639" t="str">
            <v>동유니온 (C*M)</v>
          </cell>
          <cell r="B2639" t="str">
            <v>D 15</v>
          </cell>
          <cell r="C2639" t="str">
            <v>EA</v>
          </cell>
          <cell r="D2639">
            <v>1</v>
          </cell>
        </row>
        <row r="2641">
          <cell r="A2641" t="str">
            <v>동유니온 (C*M)</v>
          </cell>
          <cell r="B2641" t="str">
            <v>D 20</v>
          </cell>
          <cell r="C2641" t="str">
            <v>EA</v>
          </cell>
          <cell r="D2641">
            <v>1</v>
          </cell>
        </row>
        <row r="2642">
          <cell r="A2642" t="str">
            <v>동유니온 (C*M)</v>
          </cell>
          <cell r="B2642" t="str">
            <v>D 20</v>
          </cell>
          <cell r="C2642" t="str">
            <v>EA</v>
          </cell>
          <cell r="D2642">
            <v>1</v>
          </cell>
        </row>
        <row r="2643">
          <cell r="A2643" t="str">
            <v>동유니온 (C*M)</v>
          </cell>
          <cell r="B2643" t="str">
            <v>D 20</v>
          </cell>
          <cell r="C2643" t="str">
            <v>EA</v>
          </cell>
          <cell r="D2643">
            <v>1</v>
          </cell>
        </row>
        <row r="2644">
          <cell r="A2644" t="str">
            <v>동유니온 (C*M)</v>
          </cell>
          <cell r="B2644" t="str">
            <v>D 20</v>
          </cell>
          <cell r="C2644" t="str">
            <v>EA</v>
          </cell>
          <cell r="D2644">
            <v>1</v>
          </cell>
        </row>
        <row r="2646">
          <cell r="A2646" t="str">
            <v>동유니온 (C*M)</v>
          </cell>
          <cell r="B2646" t="str">
            <v>D 25</v>
          </cell>
          <cell r="C2646" t="str">
            <v>EA</v>
          </cell>
          <cell r="D2646">
            <v>1</v>
          </cell>
        </row>
        <row r="2647">
          <cell r="A2647" t="str">
            <v>동유니온 (C*M)</v>
          </cell>
          <cell r="B2647" t="str">
            <v>D 25</v>
          </cell>
          <cell r="C2647" t="str">
            <v>EA</v>
          </cell>
          <cell r="D2647">
            <v>1</v>
          </cell>
        </row>
        <row r="2648">
          <cell r="A2648" t="str">
            <v>동유니온 (C*M)</v>
          </cell>
          <cell r="B2648" t="str">
            <v>D 25</v>
          </cell>
          <cell r="C2648" t="str">
            <v>EA</v>
          </cell>
          <cell r="D2648">
            <v>1</v>
          </cell>
        </row>
        <row r="2649">
          <cell r="A2649" t="str">
            <v>동유니온 (C*M)</v>
          </cell>
          <cell r="B2649" t="str">
            <v>D 25</v>
          </cell>
          <cell r="C2649" t="str">
            <v>EA</v>
          </cell>
          <cell r="D2649">
            <v>1</v>
          </cell>
        </row>
        <row r="2651">
          <cell r="A2651" t="str">
            <v>동유니온 (C*M)</v>
          </cell>
          <cell r="B2651" t="str">
            <v>D 32</v>
          </cell>
          <cell r="C2651" t="str">
            <v>EA</v>
          </cell>
          <cell r="D2651">
            <v>1</v>
          </cell>
        </row>
        <row r="2652">
          <cell r="A2652" t="str">
            <v>동유니온 (C*M)</v>
          </cell>
          <cell r="B2652" t="str">
            <v>D 32</v>
          </cell>
          <cell r="C2652" t="str">
            <v>EA</v>
          </cell>
          <cell r="D2652">
            <v>1</v>
          </cell>
        </row>
        <row r="2653">
          <cell r="A2653" t="str">
            <v>동유니온 (C*M)</v>
          </cell>
          <cell r="B2653" t="str">
            <v>D 32</v>
          </cell>
          <cell r="C2653" t="str">
            <v>EA</v>
          </cell>
          <cell r="D2653">
            <v>1</v>
          </cell>
        </row>
        <row r="2654">
          <cell r="A2654" t="str">
            <v>동유니온 (C*M)</v>
          </cell>
          <cell r="B2654" t="str">
            <v>D 32</v>
          </cell>
          <cell r="C2654" t="str">
            <v>EA</v>
          </cell>
          <cell r="D2654">
            <v>1</v>
          </cell>
        </row>
        <row r="2656">
          <cell r="A2656" t="str">
            <v>동유니온 (C*M)</v>
          </cell>
          <cell r="B2656" t="str">
            <v>D 40</v>
          </cell>
          <cell r="C2656" t="str">
            <v>EA</v>
          </cell>
          <cell r="D2656">
            <v>1</v>
          </cell>
        </row>
        <row r="2657">
          <cell r="A2657" t="str">
            <v>동유니온 (C*M)</v>
          </cell>
          <cell r="B2657" t="str">
            <v>D 40</v>
          </cell>
          <cell r="C2657" t="str">
            <v>EA</v>
          </cell>
          <cell r="D2657">
            <v>1</v>
          </cell>
        </row>
        <row r="2658">
          <cell r="A2658" t="str">
            <v>동유니온 (C*M)</v>
          </cell>
          <cell r="B2658" t="str">
            <v>D 40</v>
          </cell>
          <cell r="C2658" t="str">
            <v>EA</v>
          </cell>
          <cell r="D2658">
            <v>1</v>
          </cell>
        </row>
        <row r="2660">
          <cell r="A2660" t="str">
            <v>동유니온 (C*M)</v>
          </cell>
          <cell r="B2660" t="str">
            <v>D 50</v>
          </cell>
          <cell r="C2660" t="str">
            <v>EA</v>
          </cell>
          <cell r="D2660">
            <v>1</v>
          </cell>
        </row>
        <row r="2661">
          <cell r="A2661" t="str">
            <v>동유니온 (C*M)</v>
          </cell>
          <cell r="B2661" t="str">
            <v>D 50</v>
          </cell>
          <cell r="C2661" t="str">
            <v>EA</v>
          </cell>
          <cell r="D2661">
            <v>1</v>
          </cell>
        </row>
        <row r="2662">
          <cell r="A2662" t="str">
            <v>동유니온 (C*M)</v>
          </cell>
          <cell r="B2662" t="str">
            <v>D 50</v>
          </cell>
          <cell r="C2662" t="str">
            <v>EA</v>
          </cell>
          <cell r="D2662">
            <v>1</v>
          </cell>
        </row>
        <row r="2663">
          <cell r="A2663" t="str">
            <v>동유니온 (C*M)</v>
          </cell>
          <cell r="B2663" t="str">
            <v>D 50</v>
          </cell>
          <cell r="C2663" t="str">
            <v>EA</v>
          </cell>
          <cell r="D2663">
            <v>1</v>
          </cell>
        </row>
        <row r="2665">
          <cell r="A2665" t="str">
            <v>STS 엘보 (용접)</v>
          </cell>
          <cell r="B2665" t="str">
            <v>D 50 x 10S</v>
          </cell>
          <cell r="C2665" t="str">
            <v>EA</v>
          </cell>
          <cell r="D2665">
            <v>1</v>
          </cell>
        </row>
        <row r="2666">
          <cell r="A2666" t="str">
            <v>STS 엘보 (용접)</v>
          </cell>
          <cell r="B2666" t="str">
            <v>D 50 x 10S</v>
          </cell>
          <cell r="C2666" t="str">
            <v>EA</v>
          </cell>
          <cell r="D2666">
            <v>1</v>
          </cell>
        </row>
        <row r="2667">
          <cell r="A2667" t="str">
            <v>STS 엘보 (용접)</v>
          </cell>
          <cell r="B2667" t="str">
            <v>D 50 x 10S</v>
          </cell>
          <cell r="C2667" t="str">
            <v>EA</v>
          </cell>
          <cell r="D2667">
            <v>1</v>
          </cell>
        </row>
        <row r="2669">
          <cell r="A2669" t="str">
            <v>STS 엘보 (용접)</v>
          </cell>
          <cell r="B2669" t="str">
            <v>D 65 x 10S</v>
          </cell>
          <cell r="C2669" t="str">
            <v>EA</v>
          </cell>
          <cell r="D2669">
            <v>1</v>
          </cell>
        </row>
        <row r="2670">
          <cell r="A2670" t="str">
            <v>STS 엘보 (용접)</v>
          </cell>
          <cell r="B2670" t="str">
            <v>D 65 x 10S</v>
          </cell>
          <cell r="C2670" t="str">
            <v>EA</v>
          </cell>
          <cell r="D2670">
            <v>1</v>
          </cell>
        </row>
        <row r="2672">
          <cell r="A2672" t="str">
            <v>STS 엘보 (용접)</v>
          </cell>
          <cell r="B2672" t="str">
            <v>D 80 x 10S</v>
          </cell>
          <cell r="C2672" t="str">
            <v>EA</v>
          </cell>
          <cell r="D2672">
            <v>1</v>
          </cell>
        </row>
        <row r="2673">
          <cell r="A2673" t="str">
            <v>STS 엘보 (용접)</v>
          </cell>
          <cell r="B2673" t="str">
            <v>D 80 x 10S</v>
          </cell>
          <cell r="C2673" t="str">
            <v>EA</v>
          </cell>
          <cell r="D2673">
            <v>1</v>
          </cell>
        </row>
        <row r="2675">
          <cell r="A2675" t="str">
            <v>STS 엘보 (용접)</v>
          </cell>
          <cell r="B2675" t="str">
            <v>D125 x 10S</v>
          </cell>
          <cell r="C2675" t="str">
            <v>EA</v>
          </cell>
          <cell r="D2675">
            <v>1</v>
          </cell>
        </row>
        <row r="2676">
          <cell r="A2676" t="str">
            <v>STS 엘보 (용접)</v>
          </cell>
          <cell r="B2676" t="str">
            <v>D125 x 10S</v>
          </cell>
          <cell r="C2676" t="str">
            <v>EA</v>
          </cell>
          <cell r="D2676">
            <v>1</v>
          </cell>
        </row>
        <row r="2678">
          <cell r="A2678" t="str">
            <v>STS 티이 (용접)</v>
          </cell>
          <cell r="B2678" t="str">
            <v>D 50 x 10S</v>
          </cell>
          <cell r="C2678" t="str">
            <v>EA</v>
          </cell>
          <cell r="D2678">
            <v>1</v>
          </cell>
        </row>
        <row r="2679">
          <cell r="A2679" t="str">
            <v>STS 티이 (용접)</v>
          </cell>
          <cell r="B2679" t="str">
            <v>D 50 x 10S</v>
          </cell>
          <cell r="C2679" t="str">
            <v>EA</v>
          </cell>
          <cell r="D2679">
            <v>1</v>
          </cell>
        </row>
        <row r="2681">
          <cell r="A2681" t="str">
            <v>STS 티이 (용접)</v>
          </cell>
          <cell r="B2681" t="str">
            <v>D 65 x 10S</v>
          </cell>
          <cell r="C2681" t="str">
            <v>EA</v>
          </cell>
          <cell r="D2681">
            <v>1</v>
          </cell>
        </row>
        <row r="2682">
          <cell r="A2682" t="str">
            <v>STS 티이 (용접)</v>
          </cell>
          <cell r="B2682" t="str">
            <v>D 65 x 10S</v>
          </cell>
          <cell r="C2682" t="str">
            <v>EA</v>
          </cell>
          <cell r="D2682">
            <v>1</v>
          </cell>
        </row>
        <row r="2684">
          <cell r="A2684" t="str">
            <v>STS 티이 (용접)</v>
          </cell>
          <cell r="B2684" t="str">
            <v>D 80 x 10S</v>
          </cell>
          <cell r="C2684" t="str">
            <v>EA</v>
          </cell>
          <cell r="D2684">
            <v>1</v>
          </cell>
        </row>
        <row r="2685">
          <cell r="A2685" t="str">
            <v>STS 티이 (용접)</v>
          </cell>
          <cell r="B2685" t="str">
            <v>D 80 x 10S</v>
          </cell>
          <cell r="C2685" t="str">
            <v>EA</v>
          </cell>
          <cell r="D2685">
            <v>1</v>
          </cell>
        </row>
        <row r="2687">
          <cell r="A2687" t="str">
            <v>STS 티이 (용접)</v>
          </cell>
          <cell r="B2687" t="str">
            <v>D125 x 10S</v>
          </cell>
          <cell r="C2687" t="str">
            <v>EA</v>
          </cell>
          <cell r="D2687">
            <v>1</v>
          </cell>
        </row>
        <row r="2688">
          <cell r="A2688" t="str">
            <v>STS 티이 (용접)</v>
          </cell>
          <cell r="B2688" t="str">
            <v>D125 x 10S</v>
          </cell>
          <cell r="C2688" t="str">
            <v>EA</v>
          </cell>
          <cell r="D2688">
            <v>1</v>
          </cell>
        </row>
        <row r="2690">
          <cell r="A2690" t="str">
            <v>STS 레듀샤 (용접)</v>
          </cell>
          <cell r="B2690" t="str">
            <v>D 65 x 10S</v>
          </cell>
          <cell r="C2690" t="str">
            <v>EA</v>
          </cell>
          <cell r="D2690">
            <v>1</v>
          </cell>
        </row>
        <row r="2691">
          <cell r="A2691" t="str">
            <v>STS 레듀샤 (용접)</v>
          </cell>
          <cell r="B2691" t="str">
            <v>D 65 x 10S</v>
          </cell>
          <cell r="C2691" t="str">
            <v>EA</v>
          </cell>
          <cell r="D2691">
            <v>1</v>
          </cell>
        </row>
        <row r="2693">
          <cell r="A2693" t="str">
            <v>STS 레듀샤 (용접)</v>
          </cell>
          <cell r="B2693" t="str">
            <v>D 80 x 10S</v>
          </cell>
          <cell r="C2693" t="str">
            <v>EA</v>
          </cell>
          <cell r="D2693">
            <v>1</v>
          </cell>
        </row>
        <row r="2694">
          <cell r="A2694" t="str">
            <v>STS 레듀샤 (용접)</v>
          </cell>
          <cell r="B2694" t="str">
            <v>D 80 x 10S</v>
          </cell>
          <cell r="C2694" t="str">
            <v>EA</v>
          </cell>
          <cell r="D2694">
            <v>1</v>
          </cell>
        </row>
        <row r="2696">
          <cell r="A2696" t="str">
            <v>STS 유니온 (나사)</v>
          </cell>
          <cell r="B2696" t="str">
            <v>D 50</v>
          </cell>
          <cell r="C2696" t="str">
            <v>EA</v>
          </cell>
          <cell r="D2696">
            <v>1</v>
          </cell>
        </row>
        <row r="2697">
          <cell r="A2697" t="str">
            <v>STS 유니온 (나사)</v>
          </cell>
          <cell r="B2697" t="str">
            <v>D 50</v>
          </cell>
          <cell r="C2697" t="str">
            <v>EA</v>
          </cell>
          <cell r="D2697">
            <v>1</v>
          </cell>
        </row>
        <row r="2698">
          <cell r="A2698" t="str">
            <v>STS 유니온 (나사)</v>
          </cell>
          <cell r="B2698" t="str">
            <v>D 50</v>
          </cell>
          <cell r="C2698" t="str">
            <v>EA</v>
          </cell>
          <cell r="D2698">
            <v>1</v>
          </cell>
        </row>
        <row r="2700">
          <cell r="A2700" t="str">
            <v>STS 니플 (나사)</v>
          </cell>
          <cell r="B2700" t="str">
            <v>D 50</v>
          </cell>
          <cell r="C2700" t="str">
            <v>EA</v>
          </cell>
          <cell r="D2700">
            <v>1</v>
          </cell>
        </row>
        <row r="2701">
          <cell r="A2701" t="str">
            <v>STS 니플 (나사)</v>
          </cell>
          <cell r="B2701" t="str">
            <v>D 50</v>
          </cell>
          <cell r="C2701" t="str">
            <v>EA</v>
          </cell>
          <cell r="D2701">
            <v>1</v>
          </cell>
        </row>
        <row r="2702">
          <cell r="A2702" t="str">
            <v>STS 니플 (나사)</v>
          </cell>
          <cell r="B2702" t="str">
            <v>D 50</v>
          </cell>
          <cell r="C2702" t="str">
            <v>EA</v>
          </cell>
          <cell r="D2702">
            <v>1</v>
          </cell>
        </row>
        <row r="2704">
          <cell r="A2704" t="str">
            <v>PVC 90°단곡관(DTS)</v>
          </cell>
          <cell r="B2704" t="str">
            <v>D 75</v>
          </cell>
          <cell r="C2704" t="str">
            <v>EA</v>
          </cell>
          <cell r="D2704">
            <v>1</v>
          </cell>
        </row>
        <row r="2705">
          <cell r="A2705" t="str">
            <v>PVC 90°단곡관(DTS)</v>
          </cell>
          <cell r="B2705" t="str">
            <v>D 75</v>
          </cell>
          <cell r="C2705" t="str">
            <v>EA</v>
          </cell>
          <cell r="D2705">
            <v>1</v>
          </cell>
        </row>
        <row r="2707">
          <cell r="A2707" t="str">
            <v>PVC 90°단곡관(DTS)</v>
          </cell>
          <cell r="B2707" t="str">
            <v>D125</v>
          </cell>
          <cell r="C2707" t="str">
            <v>EA</v>
          </cell>
          <cell r="D2707">
            <v>1</v>
          </cell>
        </row>
        <row r="2708">
          <cell r="A2708" t="str">
            <v>PVC 90°단곡관(DTS)</v>
          </cell>
          <cell r="B2708" t="str">
            <v>D125</v>
          </cell>
          <cell r="C2708" t="str">
            <v>EA</v>
          </cell>
          <cell r="D2708">
            <v>1</v>
          </cell>
        </row>
        <row r="2710">
          <cell r="A2710" t="str">
            <v>PVC 90°단곡관(DTS)</v>
          </cell>
          <cell r="B2710" t="str">
            <v>D150</v>
          </cell>
          <cell r="C2710" t="str">
            <v>EA</v>
          </cell>
          <cell r="D2710">
            <v>1</v>
          </cell>
        </row>
        <row r="2711">
          <cell r="A2711" t="str">
            <v>PVC 90°단곡관(DTS)</v>
          </cell>
          <cell r="B2711" t="str">
            <v>D150</v>
          </cell>
          <cell r="C2711" t="str">
            <v>EA</v>
          </cell>
          <cell r="D2711">
            <v>1</v>
          </cell>
        </row>
        <row r="2713">
          <cell r="A2713" t="str">
            <v>PVC 45°단곡관(DTS)</v>
          </cell>
          <cell r="B2713" t="str">
            <v>D 75</v>
          </cell>
          <cell r="C2713" t="str">
            <v>EA</v>
          </cell>
          <cell r="D2713">
            <v>1</v>
          </cell>
        </row>
        <row r="2714">
          <cell r="A2714" t="str">
            <v>PVC 45°단곡관(DTS)</v>
          </cell>
          <cell r="B2714" t="str">
            <v>D 75</v>
          </cell>
          <cell r="C2714" t="str">
            <v>EA</v>
          </cell>
          <cell r="D2714">
            <v>1</v>
          </cell>
        </row>
        <row r="2716">
          <cell r="A2716" t="str">
            <v>PVC 45°단곡관(DTS)</v>
          </cell>
          <cell r="B2716" t="str">
            <v>D125</v>
          </cell>
          <cell r="C2716" t="str">
            <v>EA</v>
          </cell>
          <cell r="D2716">
            <v>1</v>
          </cell>
        </row>
        <row r="2717">
          <cell r="A2717" t="str">
            <v>PVC 45°단곡관(DTS)</v>
          </cell>
          <cell r="B2717" t="str">
            <v>D125</v>
          </cell>
          <cell r="C2717" t="str">
            <v>EA</v>
          </cell>
          <cell r="D2717">
            <v>1</v>
          </cell>
        </row>
        <row r="2719">
          <cell r="A2719" t="str">
            <v>PVC 45°단곡관(DTS)</v>
          </cell>
          <cell r="B2719" t="str">
            <v>D150</v>
          </cell>
          <cell r="C2719" t="str">
            <v>EA</v>
          </cell>
          <cell r="D2719">
            <v>1</v>
          </cell>
        </row>
        <row r="2720">
          <cell r="A2720" t="str">
            <v>PVC 45°단곡관(DTS)</v>
          </cell>
          <cell r="B2720" t="str">
            <v>D150</v>
          </cell>
          <cell r="C2720" t="str">
            <v>EA</v>
          </cell>
          <cell r="D2720">
            <v>1</v>
          </cell>
        </row>
        <row r="2722">
          <cell r="A2722" t="str">
            <v>PVC 티 (DTS)</v>
          </cell>
          <cell r="B2722" t="str">
            <v>D 75</v>
          </cell>
          <cell r="C2722" t="str">
            <v>EA</v>
          </cell>
          <cell r="D2722">
            <v>1</v>
          </cell>
        </row>
        <row r="2723">
          <cell r="A2723" t="str">
            <v>PVC 티 (DTS)</v>
          </cell>
          <cell r="B2723" t="str">
            <v>D 75</v>
          </cell>
          <cell r="C2723" t="str">
            <v>EA</v>
          </cell>
          <cell r="D2723">
            <v>1</v>
          </cell>
        </row>
        <row r="2725">
          <cell r="A2725" t="str">
            <v>PVC 티 (DTS)</v>
          </cell>
          <cell r="B2725" t="str">
            <v>D100</v>
          </cell>
          <cell r="C2725" t="str">
            <v>EA</v>
          </cell>
          <cell r="D2725">
            <v>1</v>
          </cell>
        </row>
        <row r="2726">
          <cell r="A2726" t="str">
            <v>PVC 티 (DTS)</v>
          </cell>
          <cell r="B2726" t="str">
            <v>D100</v>
          </cell>
          <cell r="C2726" t="str">
            <v>EA</v>
          </cell>
          <cell r="D2726">
            <v>1</v>
          </cell>
        </row>
        <row r="2728">
          <cell r="A2728" t="str">
            <v>PVC 티 (DTS)</v>
          </cell>
          <cell r="B2728" t="str">
            <v>D125</v>
          </cell>
          <cell r="C2728" t="str">
            <v>EA</v>
          </cell>
          <cell r="D2728">
            <v>1</v>
          </cell>
        </row>
        <row r="2729">
          <cell r="A2729" t="str">
            <v>PVC 티 (DTS)</v>
          </cell>
          <cell r="B2729" t="str">
            <v>D125</v>
          </cell>
          <cell r="C2729" t="str">
            <v>EA</v>
          </cell>
          <cell r="D2729">
            <v>1</v>
          </cell>
        </row>
        <row r="2731">
          <cell r="A2731" t="str">
            <v>PVC 티 (DTS)</v>
          </cell>
          <cell r="B2731" t="str">
            <v>D150</v>
          </cell>
          <cell r="C2731" t="str">
            <v>EA</v>
          </cell>
          <cell r="D2731">
            <v>1</v>
          </cell>
        </row>
        <row r="2732">
          <cell r="A2732" t="str">
            <v>PVC 티 (DTS)</v>
          </cell>
          <cell r="B2732" t="str">
            <v>D150</v>
          </cell>
          <cell r="C2732" t="str">
            <v>EA</v>
          </cell>
          <cell r="D2732">
            <v>1</v>
          </cell>
        </row>
        <row r="2734">
          <cell r="A2734" t="str">
            <v>주철곡관 90°(NO HUB)</v>
          </cell>
          <cell r="B2734" t="str">
            <v>D 50</v>
          </cell>
          <cell r="C2734" t="str">
            <v>EA</v>
          </cell>
          <cell r="D2734">
            <v>1</v>
          </cell>
        </row>
        <row r="2735">
          <cell r="A2735" t="str">
            <v>주철곡관 90°(NO HUB)</v>
          </cell>
          <cell r="B2735" t="str">
            <v>D 50</v>
          </cell>
          <cell r="C2735" t="str">
            <v>EA</v>
          </cell>
          <cell r="D2735">
            <v>1</v>
          </cell>
        </row>
        <row r="2737">
          <cell r="A2737" t="str">
            <v>주철곡관 90°(NO HUB)</v>
          </cell>
          <cell r="B2737" t="str">
            <v>D 75</v>
          </cell>
          <cell r="C2737" t="str">
            <v>EA</v>
          </cell>
          <cell r="D2737">
            <v>1</v>
          </cell>
        </row>
        <row r="2738">
          <cell r="A2738" t="str">
            <v>주철곡관 90°(NO HUB)</v>
          </cell>
          <cell r="B2738" t="str">
            <v>D 75</v>
          </cell>
          <cell r="C2738" t="str">
            <v>EA</v>
          </cell>
          <cell r="D2738">
            <v>1</v>
          </cell>
        </row>
        <row r="2740">
          <cell r="A2740" t="str">
            <v>주철곡관 90°(NO HUB)</v>
          </cell>
          <cell r="B2740" t="str">
            <v>D100</v>
          </cell>
          <cell r="C2740" t="str">
            <v>EA</v>
          </cell>
          <cell r="D2740">
            <v>1</v>
          </cell>
        </row>
        <row r="2741">
          <cell r="A2741" t="str">
            <v>주철곡관 90°(NO HUB)</v>
          </cell>
          <cell r="B2741" t="str">
            <v>D100</v>
          </cell>
          <cell r="C2741" t="str">
            <v>EA</v>
          </cell>
          <cell r="D2741">
            <v>1</v>
          </cell>
        </row>
        <row r="2743">
          <cell r="A2743" t="str">
            <v>주철곡관 45°(NO HUB)</v>
          </cell>
          <cell r="B2743" t="str">
            <v>D 50</v>
          </cell>
          <cell r="C2743" t="str">
            <v>EA</v>
          </cell>
          <cell r="D2743">
            <v>1</v>
          </cell>
        </row>
        <row r="2744">
          <cell r="A2744" t="str">
            <v>주철곡관 45°(NO HUB)</v>
          </cell>
          <cell r="B2744" t="str">
            <v>D 50</v>
          </cell>
          <cell r="C2744" t="str">
            <v>EA</v>
          </cell>
          <cell r="D2744">
            <v>1</v>
          </cell>
        </row>
        <row r="2746">
          <cell r="A2746" t="str">
            <v>주철곡관 45°(NO HUB)</v>
          </cell>
          <cell r="B2746" t="str">
            <v>D 75</v>
          </cell>
          <cell r="C2746" t="str">
            <v>EA</v>
          </cell>
          <cell r="D2746">
            <v>1</v>
          </cell>
        </row>
        <row r="2747">
          <cell r="A2747" t="str">
            <v>주철곡관 45°(NO HUB)</v>
          </cell>
          <cell r="B2747" t="str">
            <v>D 75</v>
          </cell>
          <cell r="C2747" t="str">
            <v>EA</v>
          </cell>
          <cell r="D2747">
            <v>1</v>
          </cell>
        </row>
        <row r="2749">
          <cell r="A2749" t="str">
            <v>주철곡관 45°(NO HUB)</v>
          </cell>
          <cell r="B2749" t="str">
            <v>D100</v>
          </cell>
          <cell r="C2749" t="str">
            <v>EA</v>
          </cell>
          <cell r="D2749">
            <v>1</v>
          </cell>
        </row>
        <row r="2750">
          <cell r="A2750" t="str">
            <v>주철곡관 45°(NO HUB)</v>
          </cell>
          <cell r="B2750" t="str">
            <v>D100</v>
          </cell>
          <cell r="C2750" t="str">
            <v>EA</v>
          </cell>
          <cell r="D2750">
            <v>1</v>
          </cell>
        </row>
        <row r="2752">
          <cell r="A2752" t="str">
            <v>주철곡관 45°(NO HUB)</v>
          </cell>
          <cell r="B2752" t="str">
            <v>D125</v>
          </cell>
          <cell r="C2752" t="str">
            <v>EA</v>
          </cell>
          <cell r="D2752">
            <v>1</v>
          </cell>
        </row>
        <row r="2753">
          <cell r="A2753" t="str">
            <v>주철곡관 45°(NO HUB)</v>
          </cell>
          <cell r="B2753" t="str">
            <v>D125</v>
          </cell>
          <cell r="C2753" t="str">
            <v>EA</v>
          </cell>
          <cell r="D2753">
            <v>1</v>
          </cell>
        </row>
        <row r="2755">
          <cell r="A2755" t="str">
            <v>주철곡관 45°(NO HUB)</v>
          </cell>
          <cell r="B2755" t="str">
            <v>D150</v>
          </cell>
          <cell r="C2755" t="str">
            <v>EA</v>
          </cell>
          <cell r="D2755">
            <v>1</v>
          </cell>
        </row>
        <row r="2756">
          <cell r="A2756" t="str">
            <v>주철곡관 45°(NO HUB)</v>
          </cell>
          <cell r="B2756" t="str">
            <v>D150</v>
          </cell>
          <cell r="C2756" t="str">
            <v>EA</v>
          </cell>
          <cell r="D2756">
            <v>1</v>
          </cell>
        </row>
        <row r="2758">
          <cell r="A2758" t="str">
            <v>주철 Y관 (NO HUB)</v>
          </cell>
          <cell r="B2758" t="str">
            <v>D 50 x 50</v>
          </cell>
          <cell r="C2758" t="str">
            <v>EA</v>
          </cell>
          <cell r="D2758">
            <v>1</v>
          </cell>
        </row>
        <row r="2759">
          <cell r="A2759" t="str">
            <v>주철 Y관 (NO HUB)</v>
          </cell>
          <cell r="B2759" t="str">
            <v>D 50 x 50</v>
          </cell>
          <cell r="C2759" t="str">
            <v>EA</v>
          </cell>
          <cell r="D2759">
            <v>1</v>
          </cell>
        </row>
        <row r="2761">
          <cell r="A2761" t="str">
            <v>주철 Y관 (NO HUB)</v>
          </cell>
          <cell r="B2761" t="str">
            <v>D 75 x 75</v>
          </cell>
          <cell r="C2761" t="str">
            <v>EA</v>
          </cell>
          <cell r="D2761">
            <v>1</v>
          </cell>
        </row>
        <row r="2762">
          <cell r="A2762" t="str">
            <v>주철 Y관 (NO HUB)</v>
          </cell>
          <cell r="B2762" t="str">
            <v>D 75 x 75</v>
          </cell>
          <cell r="C2762" t="str">
            <v>EA</v>
          </cell>
          <cell r="D2762">
            <v>1</v>
          </cell>
        </row>
        <row r="2764">
          <cell r="A2764" t="str">
            <v>주철 Y관 (NO HUB)</v>
          </cell>
          <cell r="B2764" t="str">
            <v>D 75 x 50</v>
          </cell>
          <cell r="C2764" t="str">
            <v>EA</v>
          </cell>
          <cell r="D2764">
            <v>1</v>
          </cell>
        </row>
        <row r="2765">
          <cell r="A2765" t="str">
            <v>주철 Y관 (NO HUB)</v>
          </cell>
          <cell r="B2765" t="str">
            <v>D 75 x 50</v>
          </cell>
          <cell r="C2765" t="str">
            <v>EA</v>
          </cell>
          <cell r="D2765">
            <v>1</v>
          </cell>
        </row>
        <row r="2767">
          <cell r="A2767" t="str">
            <v>주철 Y관 (NO HUB)</v>
          </cell>
          <cell r="B2767" t="str">
            <v>D100 x100</v>
          </cell>
          <cell r="C2767" t="str">
            <v>EA</v>
          </cell>
          <cell r="D2767">
            <v>1</v>
          </cell>
        </row>
        <row r="2768">
          <cell r="A2768" t="str">
            <v>주철 Y관 (NO HUB)</v>
          </cell>
          <cell r="B2768" t="str">
            <v>D100 x100</v>
          </cell>
          <cell r="C2768" t="str">
            <v>EA</v>
          </cell>
          <cell r="D2768">
            <v>1</v>
          </cell>
        </row>
        <row r="2770">
          <cell r="A2770" t="str">
            <v>주철 Y관 (NO HUB)</v>
          </cell>
          <cell r="B2770" t="str">
            <v>D100 x 50</v>
          </cell>
          <cell r="C2770" t="str">
            <v>EA</v>
          </cell>
          <cell r="D2770">
            <v>1</v>
          </cell>
        </row>
        <row r="2771">
          <cell r="A2771" t="str">
            <v>주철 Y관 (NO HUB)</v>
          </cell>
          <cell r="B2771" t="str">
            <v>D100 x 50</v>
          </cell>
          <cell r="C2771" t="str">
            <v>EA</v>
          </cell>
          <cell r="D2771">
            <v>1</v>
          </cell>
        </row>
        <row r="2773">
          <cell r="A2773" t="str">
            <v>주철 Y관 (NO HUB)</v>
          </cell>
          <cell r="B2773" t="str">
            <v>D100 x 75</v>
          </cell>
          <cell r="C2773" t="str">
            <v>EA</v>
          </cell>
          <cell r="D2773">
            <v>1</v>
          </cell>
        </row>
        <row r="2774">
          <cell r="A2774" t="str">
            <v>주철 Y관 (NO HUB)</v>
          </cell>
          <cell r="B2774" t="str">
            <v>D100 x 75</v>
          </cell>
          <cell r="C2774" t="str">
            <v>EA</v>
          </cell>
          <cell r="D2774">
            <v>1</v>
          </cell>
        </row>
        <row r="2776">
          <cell r="A2776" t="str">
            <v>주철 Y관 (NO HUB)</v>
          </cell>
          <cell r="B2776" t="str">
            <v>D125 x125</v>
          </cell>
          <cell r="C2776" t="str">
            <v>EA</v>
          </cell>
          <cell r="D2776">
            <v>1</v>
          </cell>
        </row>
        <row r="2777">
          <cell r="A2777" t="str">
            <v>주철 Y관 (NO HUB)</v>
          </cell>
          <cell r="B2777" t="str">
            <v>D125 x125</v>
          </cell>
          <cell r="C2777" t="str">
            <v>EA</v>
          </cell>
          <cell r="D2777">
            <v>1</v>
          </cell>
        </row>
        <row r="2779">
          <cell r="A2779" t="str">
            <v>주철 Y관 (NO HUB)</v>
          </cell>
          <cell r="B2779" t="str">
            <v>D125 x100</v>
          </cell>
          <cell r="C2779" t="str">
            <v>EA</v>
          </cell>
          <cell r="D2779">
            <v>1</v>
          </cell>
        </row>
        <row r="2780">
          <cell r="A2780" t="str">
            <v>주철 Y관 (NO HUB)</v>
          </cell>
          <cell r="B2780" t="str">
            <v>D125 x100</v>
          </cell>
          <cell r="C2780" t="str">
            <v>EA</v>
          </cell>
          <cell r="D2780">
            <v>1</v>
          </cell>
        </row>
        <row r="2782">
          <cell r="A2782" t="str">
            <v>주철 Y관 (NO HUB)</v>
          </cell>
          <cell r="B2782" t="str">
            <v>D125 x 50</v>
          </cell>
          <cell r="C2782" t="str">
            <v>EA</v>
          </cell>
          <cell r="D2782">
            <v>1</v>
          </cell>
        </row>
        <row r="2783">
          <cell r="A2783" t="str">
            <v>주철 Y관 (NO HUB)</v>
          </cell>
          <cell r="B2783" t="str">
            <v>D125 x 50</v>
          </cell>
          <cell r="C2783" t="str">
            <v>EA</v>
          </cell>
          <cell r="D2783">
            <v>1</v>
          </cell>
        </row>
        <row r="2785">
          <cell r="A2785" t="str">
            <v>주철 Y관 (NO HUB)</v>
          </cell>
          <cell r="B2785" t="str">
            <v>D125 x 75</v>
          </cell>
          <cell r="C2785" t="str">
            <v>EA</v>
          </cell>
          <cell r="D2785">
            <v>1</v>
          </cell>
        </row>
        <row r="2786">
          <cell r="A2786" t="str">
            <v>주철 Y관 (NO HUB)</v>
          </cell>
          <cell r="B2786" t="str">
            <v>D125 x 75</v>
          </cell>
          <cell r="C2786" t="str">
            <v>EA</v>
          </cell>
          <cell r="D2786">
            <v>1</v>
          </cell>
        </row>
        <row r="2788">
          <cell r="A2788" t="str">
            <v>주철 Y관 (NO HUB)</v>
          </cell>
          <cell r="B2788" t="str">
            <v>D150 x150</v>
          </cell>
          <cell r="C2788" t="str">
            <v>EA</v>
          </cell>
          <cell r="D2788">
            <v>1</v>
          </cell>
        </row>
        <row r="2789">
          <cell r="A2789" t="str">
            <v>주철 Y관 (NO HUB)</v>
          </cell>
          <cell r="B2789" t="str">
            <v>D150 x150</v>
          </cell>
          <cell r="C2789" t="str">
            <v>EA</v>
          </cell>
          <cell r="D2789">
            <v>1</v>
          </cell>
        </row>
        <row r="2791">
          <cell r="A2791" t="str">
            <v>주철 Y관 (NO HUB)</v>
          </cell>
          <cell r="B2791" t="str">
            <v>D150 x100</v>
          </cell>
          <cell r="C2791" t="str">
            <v>EA</v>
          </cell>
          <cell r="D2791">
            <v>1</v>
          </cell>
        </row>
        <row r="2792">
          <cell r="A2792" t="str">
            <v>주철 Y관 (NO HUB)</v>
          </cell>
          <cell r="B2792" t="str">
            <v>D150 x100</v>
          </cell>
          <cell r="C2792" t="str">
            <v>EA</v>
          </cell>
          <cell r="D2792">
            <v>1</v>
          </cell>
        </row>
        <row r="2794">
          <cell r="A2794" t="str">
            <v>주철 Y관 (NO HUB)</v>
          </cell>
          <cell r="B2794" t="str">
            <v>D150 x125</v>
          </cell>
          <cell r="C2794" t="str">
            <v>EA</v>
          </cell>
          <cell r="D2794">
            <v>1</v>
          </cell>
        </row>
        <row r="2795">
          <cell r="A2795" t="str">
            <v>주철 Y관 (NO HUB)</v>
          </cell>
          <cell r="B2795" t="str">
            <v>D150 x125</v>
          </cell>
          <cell r="C2795" t="str">
            <v>EA</v>
          </cell>
          <cell r="D2795">
            <v>1</v>
          </cell>
        </row>
        <row r="2797">
          <cell r="A2797" t="str">
            <v>주철배수T관 (NO HUB)</v>
          </cell>
          <cell r="B2797" t="str">
            <v>D 50 x 50</v>
          </cell>
          <cell r="C2797" t="str">
            <v>EA</v>
          </cell>
          <cell r="D2797">
            <v>1</v>
          </cell>
        </row>
        <row r="2798">
          <cell r="A2798" t="str">
            <v>주철배수T관 (NO HUB)</v>
          </cell>
          <cell r="B2798" t="str">
            <v>D 50 x 50</v>
          </cell>
          <cell r="C2798" t="str">
            <v>EA</v>
          </cell>
          <cell r="D2798">
            <v>1</v>
          </cell>
        </row>
        <row r="2800">
          <cell r="A2800" t="str">
            <v>주철배수T관 (NO HUB)</v>
          </cell>
          <cell r="B2800" t="str">
            <v>D 75 x 50</v>
          </cell>
          <cell r="C2800" t="str">
            <v>EA</v>
          </cell>
          <cell r="D2800">
            <v>1</v>
          </cell>
        </row>
        <row r="2801">
          <cell r="A2801" t="str">
            <v>주철배수T관 (NO HUB)</v>
          </cell>
          <cell r="B2801" t="str">
            <v>D 75 x 50</v>
          </cell>
          <cell r="C2801" t="str">
            <v>EA</v>
          </cell>
          <cell r="D2801">
            <v>1</v>
          </cell>
        </row>
        <row r="2803">
          <cell r="A2803" t="str">
            <v>주철배수T관 (NO HUB)</v>
          </cell>
          <cell r="B2803" t="str">
            <v>D100 x 50</v>
          </cell>
          <cell r="C2803" t="str">
            <v>EA</v>
          </cell>
          <cell r="D2803">
            <v>1</v>
          </cell>
        </row>
        <row r="2804">
          <cell r="A2804" t="str">
            <v>주철배수T관 (NO HUB)</v>
          </cell>
          <cell r="B2804" t="str">
            <v>D100 x 50</v>
          </cell>
          <cell r="C2804" t="str">
            <v>EA</v>
          </cell>
          <cell r="D2804">
            <v>1</v>
          </cell>
        </row>
        <row r="2806">
          <cell r="A2806" t="str">
            <v>바닥배수구 (F.D)</v>
          </cell>
          <cell r="B2806" t="str">
            <v>D 50</v>
          </cell>
          <cell r="C2806" t="str">
            <v>EA</v>
          </cell>
          <cell r="D2806">
            <v>1</v>
          </cell>
        </row>
        <row r="2807">
          <cell r="A2807" t="str">
            <v>바닥배수구 (F.D)</v>
          </cell>
          <cell r="B2807" t="str">
            <v>D 50</v>
          </cell>
          <cell r="C2807" t="str">
            <v>EA</v>
          </cell>
          <cell r="D2807">
            <v>1</v>
          </cell>
        </row>
        <row r="2809">
          <cell r="A2809" t="str">
            <v>바닥배수구 (F.D)</v>
          </cell>
          <cell r="B2809" t="str">
            <v>D100</v>
          </cell>
          <cell r="C2809" t="str">
            <v>EA</v>
          </cell>
          <cell r="D2809">
            <v>1</v>
          </cell>
        </row>
        <row r="2810">
          <cell r="A2810" t="str">
            <v>바닥배수구 (F.D)</v>
          </cell>
          <cell r="B2810" t="str">
            <v>D100</v>
          </cell>
          <cell r="C2810" t="str">
            <v>EA</v>
          </cell>
          <cell r="D2810">
            <v>1</v>
          </cell>
        </row>
        <row r="2812">
          <cell r="A2812" t="str">
            <v>주철P트랩 (NO HUB)</v>
          </cell>
          <cell r="B2812" t="str">
            <v>D 50</v>
          </cell>
          <cell r="C2812" t="str">
            <v>EA</v>
          </cell>
          <cell r="D2812">
            <v>1</v>
          </cell>
        </row>
        <row r="2813">
          <cell r="A2813" t="str">
            <v>주철P트랩 (NO HUB)</v>
          </cell>
          <cell r="B2813" t="str">
            <v>D 50</v>
          </cell>
          <cell r="C2813" t="str">
            <v>EA</v>
          </cell>
          <cell r="D2813">
            <v>1</v>
          </cell>
        </row>
        <row r="2815">
          <cell r="A2815" t="str">
            <v>주철P트랩 (NO HUB)</v>
          </cell>
          <cell r="B2815" t="str">
            <v>D100</v>
          </cell>
          <cell r="C2815" t="str">
            <v>EA</v>
          </cell>
          <cell r="D2815">
            <v>1</v>
          </cell>
        </row>
        <row r="2816">
          <cell r="A2816" t="str">
            <v>주철P트랩 (NO HUB)</v>
          </cell>
          <cell r="B2816" t="str">
            <v>D100</v>
          </cell>
          <cell r="C2816" t="str">
            <v>EA</v>
          </cell>
          <cell r="D2816">
            <v>1</v>
          </cell>
        </row>
        <row r="2818">
          <cell r="A2818" t="str">
            <v>주철F.C.O (HUB)</v>
          </cell>
          <cell r="B2818" t="str">
            <v>D 50</v>
          </cell>
          <cell r="C2818" t="str">
            <v>EA</v>
          </cell>
          <cell r="D2818">
            <v>1</v>
          </cell>
        </row>
        <row r="2819">
          <cell r="A2819" t="str">
            <v>주철F.C.O (HUB)</v>
          </cell>
          <cell r="B2819" t="str">
            <v>D 50</v>
          </cell>
          <cell r="C2819" t="str">
            <v>EA</v>
          </cell>
          <cell r="D2819">
            <v>1</v>
          </cell>
        </row>
        <row r="2821">
          <cell r="A2821" t="str">
            <v>주철C.O (NO HUB)</v>
          </cell>
          <cell r="B2821" t="str">
            <v>D 50</v>
          </cell>
          <cell r="C2821" t="str">
            <v>EA</v>
          </cell>
          <cell r="D2821">
            <v>1</v>
          </cell>
        </row>
        <row r="2822">
          <cell r="A2822" t="str">
            <v>주철C.O (NO HUB)</v>
          </cell>
          <cell r="B2822" t="str">
            <v>D 50</v>
          </cell>
          <cell r="C2822" t="str">
            <v>EA</v>
          </cell>
          <cell r="D2822">
            <v>1</v>
          </cell>
        </row>
        <row r="2824">
          <cell r="A2824" t="str">
            <v>주철C.O (NO HUB)</v>
          </cell>
          <cell r="B2824" t="str">
            <v>D 75</v>
          </cell>
          <cell r="C2824" t="str">
            <v>EA</v>
          </cell>
          <cell r="D2824">
            <v>1</v>
          </cell>
        </row>
        <row r="2825">
          <cell r="A2825" t="str">
            <v>주철C.O (NO HUB)</v>
          </cell>
          <cell r="B2825" t="str">
            <v>D 75</v>
          </cell>
          <cell r="C2825" t="str">
            <v>EA</v>
          </cell>
          <cell r="D2825">
            <v>1</v>
          </cell>
        </row>
        <row r="2827">
          <cell r="A2827" t="str">
            <v>주철C.O (NO HUB)</v>
          </cell>
          <cell r="B2827" t="str">
            <v>D100</v>
          </cell>
          <cell r="C2827" t="str">
            <v>EA</v>
          </cell>
          <cell r="D2827">
            <v>1</v>
          </cell>
        </row>
        <row r="2828">
          <cell r="A2828" t="str">
            <v>주철C.O (NO HUB)</v>
          </cell>
          <cell r="B2828" t="str">
            <v>D100</v>
          </cell>
          <cell r="C2828" t="str">
            <v>EA</v>
          </cell>
          <cell r="D2828">
            <v>1</v>
          </cell>
        </row>
        <row r="2830">
          <cell r="A2830" t="str">
            <v>주철C.O (NO HUB)</v>
          </cell>
          <cell r="B2830" t="str">
            <v>D125</v>
          </cell>
          <cell r="C2830" t="str">
            <v>EA</v>
          </cell>
          <cell r="D2830">
            <v>1</v>
          </cell>
        </row>
        <row r="2831">
          <cell r="A2831" t="str">
            <v>주철C.O (NO HUB)</v>
          </cell>
          <cell r="B2831" t="str">
            <v>D125</v>
          </cell>
          <cell r="C2831" t="str">
            <v>EA</v>
          </cell>
          <cell r="D2831">
            <v>1</v>
          </cell>
        </row>
        <row r="2833">
          <cell r="A2833" t="str">
            <v>주철C.O (NO HUB)</v>
          </cell>
          <cell r="B2833" t="str">
            <v>D150</v>
          </cell>
          <cell r="C2833" t="str">
            <v>EA</v>
          </cell>
          <cell r="D2833">
            <v>1</v>
          </cell>
        </row>
        <row r="2834">
          <cell r="A2834" t="str">
            <v>주철C.O (NO HUB)</v>
          </cell>
          <cell r="B2834" t="str">
            <v>D150</v>
          </cell>
          <cell r="C2834" t="str">
            <v>EA</v>
          </cell>
          <cell r="D2834">
            <v>1</v>
          </cell>
        </row>
        <row r="2836">
          <cell r="A2836" t="str">
            <v>V.T.W(강관용)</v>
          </cell>
          <cell r="B2836" t="str">
            <v>D100</v>
          </cell>
          <cell r="C2836" t="str">
            <v>EA</v>
          </cell>
          <cell r="D2836">
            <v>1</v>
          </cell>
        </row>
        <row r="2837">
          <cell r="A2837" t="str">
            <v>V.T.W(강관용)</v>
          </cell>
          <cell r="B2837" t="str">
            <v>D100</v>
          </cell>
          <cell r="C2837" t="str">
            <v>EA</v>
          </cell>
          <cell r="D2837">
            <v>1</v>
          </cell>
        </row>
        <row r="2839">
          <cell r="A2839" t="str">
            <v>V.T.W(강관용)</v>
          </cell>
          <cell r="B2839" t="str">
            <v>D150</v>
          </cell>
          <cell r="C2839" t="str">
            <v>EA</v>
          </cell>
          <cell r="D2839">
            <v>1</v>
          </cell>
        </row>
        <row r="2840">
          <cell r="A2840" t="str">
            <v>V.T.W(강관용)</v>
          </cell>
          <cell r="B2840" t="str">
            <v>D150</v>
          </cell>
          <cell r="C2840" t="str">
            <v>EA</v>
          </cell>
          <cell r="D2840">
            <v>1</v>
          </cell>
        </row>
        <row r="2842">
          <cell r="A2842" t="str">
            <v>맹후렌지 (10KG)</v>
          </cell>
          <cell r="B2842" t="str">
            <v>D 65</v>
          </cell>
          <cell r="C2842" t="str">
            <v>EA</v>
          </cell>
          <cell r="D2842">
            <v>1</v>
          </cell>
        </row>
        <row r="2843">
          <cell r="A2843" t="str">
            <v>맹후렌지 (10KG)</v>
          </cell>
          <cell r="B2843" t="str">
            <v>D 65</v>
          </cell>
          <cell r="C2843" t="str">
            <v>EA</v>
          </cell>
          <cell r="D2843">
            <v>1</v>
          </cell>
        </row>
        <row r="2844">
          <cell r="A2844" t="str">
            <v>맹후렌지 (10KG)</v>
          </cell>
          <cell r="B2844" t="str">
            <v>D 65</v>
          </cell>
          <cell r="C2844" t="str">
            <v>EA</v>
          </cell>
          <cell r="D2844">
            <v>1</v>
          </cell>
        </row>
        <row r="2846">
          <cell r="A2846" t="str">
            <v>맹후렌지 (10KG)</v>
          </cell>
          <cell r="B2846" t="str">
            <v>D 80</v>
          </cell>
          <cell r="C2846" t="str">
            <v>EA</v>
          </cell>
          <cell r="D2846">
            <v>1</v>
          </cell>
        </row>
        <row r="2847">
          <cell r="A2847" t="str">
            <v>맹후렌지 (10KG)</v>
          </cell>
          <cell r="B2847" t="str">
            <v>D 80</v>
          </cell>
          <cell r="C2847" t="str">
            <v>EA</v>
          </cell>
          <cell r="D2847">
            <v>1</v>
          </cell>
        </row>
        <row r="2849">
          <cell r="A2849" t="str">
            <v>맹후렌지 (10KG)</v>
          </cell>
          <cell r="B2849" t="str">
            <v>D100</v>
          </cell>
          <cell r="C2849" t="str">
            <v>EA</v>
          </cell>
          <cell r="D2849">
            <v>1</v>
          </cell>
        </row>
        <row r="2850">
          <cell r="A2850" t="str">
            <v>맹후렌지 (10KG)</v>
          </cell>
          <cell r="B2850" t="str">
            <v>D100</v>
          </cell>
          <cell r="C2850" t="str">
            <v>EA</v>
          </cell>
          <cell r="D2850">
            <v>1</v>
          </cell>
        </row>
        <row r="2851">
          <cell r="A2851" t="str">
            <v>맹후렌지 (10KG)</v>
          </cell>
          <cell r="B2851" t="str">
            <v>D100</v>
          </cell>
          <cell r="C2851" t="str">
            <v>EA</v>
          </cell>
          <cell r="D2851">
            <v>1</v>
          </cell>
        </row>
        <row r="2853">
          <cell r="A2853" t="str">
            <v>맹후렌지 (10KG)</v>
          </cell>
          <cell r="B2853" t="str">
            <v>D150</v>
          </cell>
          <cell r="C2853" t="str">
            <v>EA</v>
          </cell>
          <cell r="D2853">
            <v>1</v>
          </cell>
        </row>
        <row r="2854">
          <cell r="A2854" t="str">
            <v>맹후렌지 (10KG)</v>
          </cell>
          <cell r="B2854" t="str">
            <v>D150</v>
          </cell>
          <cell r="C2854" t="str">
            <v>EA</v>
          </cell>
          <cell r="D2854">
            <v>1</v>
          </cell>
        </row>
        <row r="2855">
          <cell r="A2855" t="str">
            <v>맹후렌지 (10KG)</v>
          </cell>
          <cell r="B2855" t="str">
            <v>D150</v>
          </cell>
          <cell r="C2855" t="str">
            <v>EA</v>
          </cell>
          <cell r="D2855">
            <v>1</v>
          </cell>
        </row>
        <row r="2857">
          <cell r="A2857" t="str">
            <v>맹후렌지 (10KG)</v>
          </cell>
          <cell r="B2857" t="str">
            <v>D200</v>
          </cell>
          <cell r="C2857" t="str">
            <v>EA</v>
          </cell>
          <cell r="D2857">
            <v>1</v>
          </cell>
        </row>
        <row r="2858">
          <cell r="A2858" t="str">
            <v>맹후렌지 (10KG)</v>
          </cell>
          <cell r="B2858" t="str">
            <v>D200</v>
          </cell>
          <cell r="C2858" t="str">
            <v>EA</v>
          </cell>
          <cell r="D2858">
            <v>1</v>
          </cell>
        </row>
        <row r="2860">
          <cell r="A2860" t="str">
            <v>청동게이트밸브</v>
          </cell>
          <cell r="B2860" t="str">
            <v>D 15  (10KG)</v>
          </cell>
          <cell r="C2860" t="str">
            <v>EA</v>
          </cell>
          <cell r="D2860">
            <v>1</v>
          </cell>
        </row>
        <row r="2861">
          <cell r="A2861" t="str">
            <v>청동게이트밸브</v>
          </cell>
          <cell r="B2861" t="str">
            <v>D 15  (10KG)</v>
          </cell>
          <cell r="C2861" t="str">
            <v>EA</v>
          </cell>
          <cell r="D2861">
            <v>1</v>
          </cell>
        </row>
        <row r="2862">
          <cell r="A2862" t="str">
            <v>청동게이트밸브</v>
          </cell>
          <cell r="B2862" t="str">
            <v>D 15  (10KG)</v>
          </cell>
          <cell r="C2862" t="str">
            <v>EA</v>
          </cell>
          <cell r="D2862">
            <v>1</v>
          </cell>
        </row>
        <row r="2864">
          <cell r="A2864" t="str">
            <v>청동게이트밸브</v>
          </cell>
          <cell r="B2864" t="str">
            <v>D 20  (10KG)</v>
          </cell>
          <cell r="C2864" t="str">
            <v>EA</v>
          </cell>
          <cell r="D2864">
            <v>1</v>
          </cell>
        </row>
        <row r="2865">
          <cell r="A2865" t="str">
            <v>청동게이트밸브</v>
          </cell>
          <cell r="B2865" t="str">
            <v>D 20  (10KG)</v>
          </cell>
          <cell r="C2865" t="str">
            <v>EA</v>
          </cell>
          <cell r="D2865">
            <v>1</v>
          </cell>
        </row>
        <row r="2867">
          <cell r="A2867" t="str">
            <v>청동게이트밸브</v>
          </cell>
          <cell r="B2867" t="str">
            <v>D 25  (10KG)</v>
          </cell>
          <cell r="C2867" t="str">
            <v>EA</v>
          </cell>
          <cell r="D2867">
            <v>1</v>
          </cell>
        </row>
        <row r="2868">
          <cell r="A2868" t="str">
            <v>청동게이트밸브</v>
          </cell>
          <cell r="B2868" t="str">
            <v>D 25  (10KG)</v>
          </cell>
          <cell r="C2868" t="str">
            <v>EA</v>
          </cell>
          <cell r="D2868">
            <v>1</v>
          </cell>
        </row>
        <row r="2869">
          <cell r="A2869" t="str">
            <v>청동게이트밸브</v>
          </cell>
          <cell r="B2869" t="str">
            <v>D 25  (10KG)</v>
          </cell>
          <cell r="C2869" t="str">
            <v>EA</v>
          </cell>
          <cell r="D2869">
            <v>1</v>
          </cell>
        </row>
        <row r="2871">
          <cell r="A2871" t="str">
            <v>청동게이트밸브</v>
          </cell>
          <cell r="B2871" t="str">
            <v>D 32  (10KG)</v>
          </cell>
          <cell r="C2871" t="str">
            <v>EA</v>
          </cell>
          <cell r="D2871">
            <v>1</v>
          </cell>
        </row>
        <row r="2872">
          <cell r="A2872" t="str">
            <v>청동게이트밸브</v>
          </cell>
          <cell r="B2872" t="str">
            <v>D 32  (10KG)</v>
          </cell>
          <cell r="C2872" t="str">
            <v>EA</v>
          </cell>
          <cell r="D2872">
            <v>1</v>
          </cell>
        </row>
        <row r="2873">
          <cell r="A2873" t="str">
            <v>청동게이트밸브</v>
          </cell>
          <cell r="B2873" t="str">
            <v>D 32  (10KG)</v>
          </cell>
          <cell r="C2873" t="str">
            <v>EA</v>
          </cell>
          <cell r="D2873">
            <v>1</v>
          </cell>
        </row>
        <row r="2875">
          <cell r="A2875" t="str">
            <v>청동게이트밸브</v>
          </cell>
          <cell r="B2875" t="str">
            <v>D 40  (10KG)</v>
          </cell>
          <cell r="C2875" t="str">
            <v>EA</v>
          </cell>
          <cell r="D2875">
            <v>1</v>
          </cell>
        </row>
        <row r="2876">
          <cell r="A2876" t="str">
            <v>청동게이트밸브</v>
          </cell>
          <cell r="B2876" t="str">
            <v>D 40  (10KG)</v>
          </cell>
          <cell r="C2876" t="str">
            <v>EA</v>
          </cell>
          <cell r="D2876">
            <v>1</v>
          </cell>
        </row>
        <row r="2877">
          <cell r="A2877" t="str">
            <v>청동게이트밸브</v>
          </cell>
          <cell r="B2877" t="str">
            <v>D 40  (10KG)</v>
          </cell>
          <cell r="C2877" t="str">
            <v>EA</v>
          </cell>
          <cell r="D2877">
            <v>1</v>
          </cell>
        </row>
        <row r="2879">
          <cell r="A2879" t="str">
            <v>청동게이트밸브</v>
          </cell>
          <cell r="B2879" t="str">
            <v>D 50  (10KG)</v>
          </cell>
          <cell r="C2879" t="str">
            <v>EA</v>
          </cell>
          <cell r="D2879">
            <v>1</v>
          </cell>
        </row>
        <row r="2880">
          <cell r="A2880" t="str">
            <v>청동게이트밸브</v>
          </cell>
          <cell r="B2880" t="str">
            <v>D 50  (10KG)</v>
          </cell>
          <cell r="C2880" t="str">
            <v>EA</v>
          </cell>
          <cell r="D2880">
            <v>1</v>
          </cell>
        </row>
        <row r="2881">
          <cell r="A2881" t="str">
            <v>청동게이트밸브</v>
          </cell>
          <cell r="B2881" t="str">
            <v>D 50  (10KG)</v>
          </cell>
          <cell r="C2881" t="str">
            <v>EA</v>
          </cell>
          <cell r="D2881">
            <v>1</v>
          </cell>
        </row>
        <row r="2883">
          <cell r="A2883" t="str">
            <v>주철게이트밸브</v>
          </cell>
          <cell r="B2883" t="str">
            <v>D 65  (10KG)</v>
          </cell>
          <cell r="C2883" t="str">
            <v>EA</v>
          </cell>
          <cell r="D2883">
            <v>1</v>
          </cell>
        </row>
        <row r="2884">
          <cell r="A2884" t="str">
            <v>주철게이트밸브</v>
          </cell>
          <cell r="B2884" t="str">
            <v>D 65  (10KG)</v>
          </cell>
          <cell r="C2884" t="str">
            <v>EA</v>
          </cell>
          <cell r="D2884">
            <v>1</v>
          </cell>
        </row>
        <row r="2885">
          <cell r="A2885" t="str">
            <v>주철게이트밸브</v>
          </cell>
          <cell r="B2885" t="str">
            <v>D 65  (10KG)</v>
          </cell>
          <cell r="C2885" t="str">
            <v>EA</v>
          </cell>
          <cell r="D2885">
            <v>1</v>
          </cell>
        </row>
        <row r="2886">
          <cell r="A2886" t="str">
            <v>주철게이트밸브</v>
          </cell>
          <cell r="B2886" t="str">
            <v>D 65  (10KG)</v>
          </cell>
          <cell r="C2886" t="str">
            <v>EA</v>
          </cell>
          <cell r="D2886">
            <v>1</v>
          </cell>
        </row>
        <row r="2888">
          <cell r="A2888" t="str">
            <v>주철게이트밸브</v>
          </cell>
          <cell r="B2888" t="str">
            <v>D 80  (10KG)</v>
          </cell>
          <cell r="C2888" t="str">
            <v>EA</v>
          </cell>
          <cell r="D2888">
            <v>1</v>
          </cell>
        </row>
        <row r="2889">
          <cell r="A2889" t="str">
            <v>주철게이트밸브</v>
          </cell>
          <cell r="B2889" t="str">
            <v>D 80  (10KG)</v>
          </cell>
          <cell r="C2889" t="str">
            <v>EA</v>
          </cell>
          <cell r="D2889">
            <v>1</v>
          </cell>
        </row>
        <row r="2890">
          <cell r="A2890" t="str">
            <v>주철게이트밸브</v>
          </cell>
          <cell r="B2890" t="str">
            <v>D 80  (10KG)</v>
          </cell>
          <cell r="C2890" t="str">
            <v>EA</v>
          </cell>
          <cell r="D2890">
            <v>1</v>
          </cell>
        </row>
        <row r="2892">
          <cell r="A2892" t="str">
            <v>주철게이트밸브</v>
          </cell>
          <cell r="B2892" t="str">
            <v>D100  (10KG)</v>
          </cell>
          <cell r="C2892" t="str">
            <v>EA</v>
          </cell>
          <cell r="D2892">
            <v>1</v>
          </cell>
        </row>
        <row r="2893">
          <cell r="A2893" t="str">
            <v>주철게이트밸브</v>
          </cell>
          <cell r="B2893" t="str">
            <v>D100  (10KG)</v>
          </cell>
          <cell r="C2893" t="str">
            <v>EA</v>
          </cell>
          <cell r="D2893">
            <v>1</v>
          </cell>
        </row>
        <row r="2895">
          <cell r="A2895" t="str">
            <v>청동글로브밸브</v>
          </cell>
          <cell r="B2895" t="str">
            <v>D 25  (10KG)</v>
          </cell>
          <cell r="C2895" t="str">
            <v>EA</v>
          </cell>
          <cell r="D2895">
            <v>1</v>
          </cell>
        </row>
        <row r="2896">
          <cell r="A2896" t="str">
            <v>청동글로브밸브</v>
          </cell>
          <cell r="B2896" t="str">
            <v>D 25  (10KG)</v>
          </cell>
          <cell r="C2896" t="str">
            <v>EA</v>
          </cell>
          <cell r="D2896">
            <v>1</v>
          </cell>
        </row>
        <row r="2898">
          <cell r="A2898" t="str">
            <v>청동글로브밸브</v>
          </cell>
          <cell r="B2898" t="str">
            <v>D 40  (10KG)</v>
          </cell>
          <cell r="C2898" t="str">
            <v>EA</v>
          </cell>
          <cell r="D2898">
            <v>1</v>
          </cell>
        </row>
        <row r="2899">
          <cell r="A2899" t="str">
            <v>청동글로브밸브</v>
          </cell>
          <cell r="B2899" t="str">
            <v>D 40  (10KG)</v>
          </cell>
          <cell r="C2899" t="str">
            <v>EA</v>
          </cell>
          <cell r="D2899">
            <v>1</v>
          </cell>
        </row>
        <row r="2901">
          <cell r="A2901" t="str">
            <v>청동글로브밸브</v>
          </cell>
          <cell r="B2901" t="str">
            <v>D 50  (10KG)</v>
          </cell>
          <cell r="C2901" t="str">
            <v>EA</v>
          </cell>
          <cell r="D2901">
            <v>1</v>
          </cell>
        </row>
        <row r="2902">
          <cell r="A2902" t="str">
            <v>청동글로브밸브</v>
          </cell>
          <cell r="B2902" t="str">
            <v>D 50  (10KG)</v>
          </cell>
          <cell r="C2902" t="str">
            <v>EA</v>
          </cell>
          <cell r="D2902">
            <v>1</v>
          </cell>
        </row>
        <row r="2904">
          <cell r="A2904" t="str">
            <v>주철글로브밸브</v>
          </cell>
          <cell r="B2904" t="str">
            <v>D 65  (10KG)</v>
          </cell>
          <cell r="C2904" t="str">
            <v>EA</v>
          </cell>
          <cell r="D2904">
            <v>1</v>
          </cell>
        </row>
        <row r="2905">
          <cell r="A2905" t="str">
            <v>주철글로브밸브</v>
          </cell>
          <cell r="B2905" t="str">
            <v>D 65  (10KG)</v>
          </cell>
          <cell r="C2905" t="str">
            <v>EA</v>
          </cell>
          <cell r="D2905">
            <v>1</v>
          </cell>
        </row>
        <row r="2907">
          <cell r="A2907" t="str">
            <v>주철글로브밸브</v>
          </cell>
          <cell r="B2907" t="str">
            <v>D 80  (10KG)</v>
          </cell>
          <cell r="C2907" t="str">
            <v>EA</v>
          </cell>
          <cell r="D2907">
            <v>1</v>
          </cell>
        </row>
        <row r="2908">
          <cell r="A2908" t="str">
            <v>주철글로브밸브</v>
          </cell>
          <cell r="B2908" t="str">
            <v>D 80  (10KG)</v>
          </cell>
          <cell r="C2908" t="str">
            <v>EA</v>
          </cell>
          <cell r="D2908">
            <v>1</v>
          </cell>
        </row>
        <row r="2910">
          <cell r="A2910" t="str">
            <v>주철글로브밸브</v>
          </cell>
          <cell r="B2910" t="str">
            <v>D150  (10KG)</v>
          </cell>
          <cell r="C2910" t="str">
            <v>EA</v>
          </cell>
          <cell r="D2910">
            <v>1</v>
          </cell>
        </row>
        <row r="2911">
          <cell r="A2911" t="str">
            <v>주철글로브밸브</v>
          </cell>
          <cell r="B2911" t="str">
            <v>D150  (10KG)</v>
          </cell>
          <cell r="C2911" t="str">
            <v>EA</v>
          </cell>
          <cell r="D2911">
            <v>1</v>
          </cell>
        </row>
        <row r="2913">
          <cell r="A2913" t="str">
            <v>주철글로브밸브</v>
          </cell>
          <cell r="B2913" t="str">
            <v>D200  (10KG)</v>
          </cell>
          <cell r="C2913" t="str">
            <v>EA</v>
          </cell>
          <cell r="D2913">
            <v>1</v>
          </cell>
        </row>
        <row r="2914">
          <cell r="A2914" t="str">
            <v>주철글로브밸브</v>
          </cell>
          <cell r="B2914" t="str">
            <v>D200  (10KG)</v>
          </cell>
          <cell r="C2914" t="str">
            <v>EA</v>
          </cell>
          <cell r="D2914">
            <v>1</v>
          </cell>
        </row>
        <row r="2916">
          <cell r="A2916" t="str">
            <v>청동체크밸브</v>
          </cell>
          <cell r="B2916" t="str">
            <v>D 25  (10KG)</v>
          </cell>
          <cell r="C2916" t="str">
            <v>EA</v>
          </cell>
          <cell r="D2916">
            <v>1</v>
          </cell>
        </row>
        <row r="2917">
          <cell r="A2917" t="str">
            <v>청동체크밸브</v>
          </cell>
          <cell r="B2917" t="str">
            <v>D 25  (10KG)</v>
          </cell>
          <cell r="C2917" t="str">
            <v>EA</v>
          </cell>
          <cell r="D2917">
            <v>1</v>
          </cell>
        </row>
        <row r="2919">
          <cell r="A2919" t="str">
            <v>청동체크밸브</v>
          </cell>
          <cell r="B2919" t="str">
            <v>D 32  (10KG)</v>
          </cell>
          <cell r="C2919" t="str">
            <v>EA</v>
          </cell>
          <cell r="D2919">
            <v>1</v>
          </cell>
        </row>
        <row r="2920">
          <cell r="A2920" t="str">
            <v>청동체크밸브</v>
          </cell>
          <cell r="B2920" t="str">
            <v>D 32  (10KG)</v>
          </cell>
          <cell r="C2920" t="str">
            <v>EA</v>
          </cell>
          <cell r="D2920">
            <v>1</v>
          </cell>
        </row>
        <row r="2922">
          <cell r="A2922" t="str">
            <v>청동체크밸브</v>
          </cell>
          <cell r="B2922" t="str">
            <v>D 50  (10KG)</v>
          </cell>
          <cell r="C2922" t="str">
            <v>EA</v>
          </cell>
          <cell r="D2922">
            <v>1</v>
          </cell>
        </row>
        <row r="2923">
          <cell r="A2923" t="str">
            <v>청동체크밸브</v>
          </cell>
          <cell r="B2923" t="str">
            <v>D 50  (10KG)</v>
          </cell>
          <cell r="C2923" t="str">
            <v>EA</v>
          </cell>
          <cell r="D2923">
            <v>1</v>
          </cell>
        </row>
        <row r="2924">
          <cell r="A2924" t="str">
            <v>청동체크밸브</v>
          </cell>
          <cell r="B2924" t="str">
            <v>D 50  (10KG)</v>
          </cell>
          <cell r="C2924" t="str">
            <v>EA</v>
          </cell>
          <cell r="D2924">
            <v>1</v>
          </cell>
        </row>
        <row r="2926">
          <cell r="A2926" t="str">
            <v>주철체크밸브</v>
          </cell>
          <cell r="B2926" t="str">
            <v>D 65  (10KG)</v>
          </cell>
          <cell r="C2926" t="str">
            <v>EA</v>
          </cell>
          <cell r="D2926">
            <v>1</v>
          </cell>
        </row>
        <row r="2927">
          <cell r="A2927" t="str">
            <v>주철체크밸브</v>
          </cell>
          <cell r="B2927" t="str">
            <v>D 65  (10KG)</v>
          </cell>
          <cell r="C2927" t="str">
            <v>EA</v>
          </cell>
          <cell r="D2927">
            <v>1</v>
          </cell>
        </row>
        <row r="2928">
          <cell r="A2928" t="str">
            <v>주철체크밸브</v>
          </cell>
          <cell r="B2928" t="str">
            <v>D 65  (10KG)</v>
          </cell>
          <cell r="C2928" t="str">
            <v>EA</v>
          </cell>
          <cell r="D2928">
            <v>1</v>
          </cell>
        </row>
        <row r="2930">
          <cell r="A2930" t="str">
            <v>주철체크밸브</v>
          </cell>
          <cell r="B2930" t="str">
            <v>D 80  (10KG)</v>
          </cell>
          <cell r="C2930" t="str">
            <v>EA</v>
          </cell>
          <cell r="D2930">
            <v>1</v>
          </cell>
        </row>
        <row r="2931">
          <cell r="A2931" t="str">
            <v>주철체크밸브</v>
          </cell>
          <cell r="B2931" t="str">
            <v>D 80  (10KG)</v>
          </cell>
          <cell r="C2931" t="str">
            <v>EA</v>
          </cell>
          <cell r="D2931">
            <v>1</v>
          </cell>
        </row>
        <row r="2933">
          <cell r="A2933" t="str">
            <v>주철체크밸브</v>
          </cell>
          <cell r="B2933" t="str">
            <v>D100  (10KG)</v>
          </cell>
          <cell r="C2933" t="str">
            <v>EA</v>
          </cell>
          <cell r="D2933">
            <v>1</v>
          </cell>
        </row>
        <row r="2934">
          <cell r="A2934" t="str">
            <v>주철체크밸브</v>
          </cell>
          <cell r="B2934" t="str">
            <v>D100  (10KG)</v>
          </cell>
          <cell r="C2934" t="str">
            <v>EA</v>
          </cell>
          <cell r="D2934">
            <v>1</v>
          </cell>
        </row>
        <row r="2936">
          <cell r="A2936" t="str">
            <v>주철체크밸브</v>
          </cell>
          <cell r="B2936" t="str">
            <v>D125  (10KG)</v>
          </cell>
          <cell r="C2936" t="str">
            <v>EA</v>
          </cell>
          <cell r="D2936">
            <v>1</v>
          </cell>
        </row>
        <row r="2937">
          <cell r="A2937" t="str">
            <v>주철체크밸브</v>
          </cell>
          <cell r="B2937" t="str">
            <v>D125  (10KG)</v>
          </cell>
          <cell r="C2937" t="str">
            <v>EA</v>
          </cell>
          <cell r="D2937">
            <v>1</v>
          </cell>
        </row>
        <row r="2939">
          <cell r="A2939" t="str">
            <v>스모렌스키체크밸브</v>
          </cell>
          <cell r="B2939" t="str">
            <v>D100  (10KG)</v>
          </cell>
          <cell r="C2939" t="str">
            <v>EA</v>
          </cell>
          <cell r="D2939">
            <v>1</v>
          </cell>
        </row>
        <row r="2940">
          <cell r="A2940" t="str">
            <v>스모렌스키체크밸브</v>
          </cell>
          <cell r="B2940" t="str">
            <v>D100  (10KG)</v>
          </cell>
          <cell r="C2940" t="str">
            <v>EA</v>
          </cell>
          <cell r="D2940">
            <v>1</v>
          </cell>
        </row>
        <row r="2942">
          <cell r="A2942" t="str">
            <v>스모렌스키체크밸브</v>
          </cell>
          <cell r="B2942" t="str">
            <v>D125  (10KG)</v>
          </cell>
          <cell r="C2942" t="str">
            <v>EA</v>
          </cell>
          <cell r="D2942">
            <v>1</v>
          </cell>
        </row>
        <row r="2943">
          <cell r="A2943" t="str">
            <v>스모렌스키체크밸브</v>
          </cell>
          <cell r="B2943" t="str">
            <v>D125  (10KG)</v>
          </cell>
          <cell r="C2943" t="str">
            <v>EA</v>
          </cell>
          <cell r="D2943">
            <v>1</v>
          </cell>
        </row>
        <row r="2945">
          <cell r="A2945" t="str">
            <v>스모렌스키체크밸브</v>
          </cell>
          <cell r="B2945" t="str">
            <v>D150  (10KG)</v>
          </cell>
          <cell r="C2945" t="str">
            <v>EA</v>
          </cell>
          <cell r="D2945">
            <v>1</v>
          </cell>
        </row>
        <row r="2946">
          <cell r="A2946" t="str">
            <v>스모렌스키체크밸브</v>
          </cell>
          <cell r="B2946" t="str">
            <v>D150  (10KG)</v>
          </cell>
          <cell r="C2946" t="str">
            <v>EA</v>
          </cell>
          <cell r="D2946">
            <v>1</v>
          </cell>
        </row>
        <row r="2948">
          <cell r="A2948" t="str">
            <v>스모렌스키체크밸브</v>
          </cell>
          <cell r="B2948" t="str">
            <v>D200  (10KG)</v>
          </cell>
          <cell r="C2948" t="str">
            <v>EA</v>
          </cell>
          <cell r="D2948">
            <v>1</v>
          </cell>
        </row>
        <row r="2949">
          <cell r="A2949" t="str">
            <v>스모렌스키체크밸브</v>
          </cell>
          <cell r="B2949" t="str">
            <v>D200  (10KG)</v>
          </cell>
          <cell r="C2949" t="str">
            <v>EA</v>
          </cell>
          <cell r="D2949">
            <v>1</v>
          </cell>
        </row>
        <row r="2951">
          <cell r="A2951" t="str">
            <v>썩션 디퓨쟈</v>
          </cell>
          <cell r="B2951" t="str">
            <v>D100  (10KG)</v>
          </cell>
          <cell r="C2951" t="str">
            <v>EA</v>
          </cell>
          <cell r="D2951">
            <v>1</v>
          </cell>
        </row>
        <row r="2952">
          <cell r="A2952" t="str">
            <v>썩션 디퓨쟈</v>
          </cell>
          <cell r="B2952" t="str">
            <v>D100  (10KG)</v>
          </cell>
          <cell r="C2952" t="str">
            <v>EA</v>
          </cell>
          <cell r="D2952">
            <v>1</v>
          </cell>
        </row>
        <row r="2954">
          <cell r="A2954" t="str">
            <v>썩션 디퓨쟈</v>
          </cell>
          <cell r="B2954" t="str">
            <v>D125  (10KG)</v>
          </cell>
          <cell r="C2954" t="str">
            <v>EA</v>
          </cell>
          <cell r="D2954">
            <v>1</v>
          </cell>
        </row>
        <row r="2955">
          <cell r="A2955" t="str">
            <v>썩션 디퓨쟈</v>
          </cell>
          <cell r="B2955" t="str">
            <v>D125  (10KG)</v>
          </cell>
          <cell r="C2955" t="str">
            <v>EA</v>
          </cell>
          <cell r="D2955">
            <v>1</v>
          </cell>
        </row>
        <row r="2957">
          <cell r="A2957" t="str">
            <v>썩션 디퓨쟈</v>
          </cell>
          <cell r="B2957" t="str">
            <v>D150  (10KG)</v>
          </cell>
          <cell r="C2957" t="str">
            <v>EA</v>
          </cell>
          <cell r="D2957">
            <v>1</v>
          </cell>
        </row>
        <row r="2958">
          <cell r="A2958" t="str">
            <v>썩션 디퓨쟈</v>
          </cell>
          <cell r="B2958" t="str">
            <v>D150  (10KG)</v>
          </cell>
          <cell r="C2958" t="str">
            <v>EA</v>
          </cell>
          <cell r="D2958">
            <v>1</v>
          </cell>
        </row>
        <row r="2960">
          <cell r="A2960" t="str">
            <v>썩션 디퓨쟈</v>
          </cell>
          <cell r="B2960" t="str">
            <v>D200  (10KG)</v>
          </cell>
          <cell r="C2960" t="str">
            <v>EA</v>
          </cell>
          <cell r="D2960">
            <v>1</v>
          </cell>
        </row>
        <row r="2961">
          <cell r="A2961" t="str">
            <v>썩션 디퓨쟈</v>
          </cell>
          <cell r="B2961" t="str">
            <v>D200  (10KG)</v>
          </cell>
          <cell r="C2961" t="str">
            <v>EA</v>
          </cell>
          <cell r="D2961">
            <v>1</v>
          </cell>
        </row>
        <row r="2963">
          <cell r="A2963" t="str">
            <v>버터플라이밸브 (레바)</v>
          </cell>
          <cell r="B2963" t="str">
            <v>D 65  (10KG)</v>
          </cell>
          <cell r="C2963" t="str">
            <v>EA</v>
          </cell>
          <cell r="D2963">
            <v>1</v>
          </cell>
        </row>
        <row r="2964">
          <cell r="A2964" t="str">
            <v>버터플라이밸브 (레바)</v>
          </cell>
          <cell r="B2964" t="str">
            <v>D 65  (10KG)</v>
          </cell>
          <cell r="C2964" t="str">
            <v>EA</v>
          </cell>
          <cell r="D2964">
            <v>1</v>
          </cell>
        </row>
        <row r="2966">
          <cell r="A2966" t="str">
            <v>버터플라이밸브 (레바)</v>
          </cell>
          <cell r="B2966" t="str">
            <v>D 80  (10KG)</v>
          </cell>
          <cell r="C2966" t="str">
            <v>EA</v>
          </cell>
          <cell r="D2966">
            <v>1</v>
          </cell>
        </row>
        <row r="2967">
          <cell r="A2967" t="str">
            <v>버터플라이밸브 (레바)</v>
          </cell>
          <cell r="B2967" t="str">
            <v>D 80  (10KG)</v>
          </cell>
          <cell r="C2967" t="str">
            <v>EA</v>
          </cell>
          <cell r="D2967">
            <v>1</v>
          </cell>
        </row>
        <row r="2968">
          <cell r="A2968" t="str">
            <v>버터플라이밸브 (레바)</v>
          </cell>
          <cell r="B2968" t="str">
            <v>D 80  (10KG)</v>
          </cell>
          <cell r="C2968" t="str">
            <v>EA</v>
          </cell>
          <cell r="D2968">
            <v>1</v>
          </cell>
        </row>
        <row r="2969">
          <cell r="A2969" t="str">
            <v>버터플라이밸브 (레바)</v>
          </cell>
          <cell r="B2969" t="str">
            <v>D 80  (10KG)</v>
          </cell>
          <cell r="C2969" t="str">
            <v>EA</v>
          </cell>
          <cell r="D2969">
            <v>1</v>
          </cell>
        </row>
        <row r="2971">
          <cell r="A2971" t="str">
            <v>버터플라이밸브 (레바)</v>
          </cell>
          <cell r="B2971" t="str">
            <v>D100  (10KG)</v>
          </cell>
          <cell r="C2971" t="str">
            <v>EA</v>
          </cell>
          <cell r="D2971">
            <v>1</v>
          </cell>
        </row>
        <row r="2972">
          <cell r="A2972" t="str">
            <v>버터플라이밸브 (레바)</v>
          </cell>
          <cell r="B2972" t="str">
            <v>D100  (10KG)</v>
          </cell>
          <cell r="C2972" t="str">
            <v>EA</v>
          </cell>
          <cell r="D2972">
            <v>1</v>
          </cell>
        </row>
        <row r="2974">
          <cell r="A2974" t="str">
            <v>버터플라이밸브 (레바)</v>
          </cell>
          <cell r="B2974" t="str">
            <v>D125  (10KG)</v>
          </cell>
          <cell r="C2974" t="str">
            <v>EA</v>
          </cell>
          <cell r="D2974">
            <v>1</v>
          </cell>
        </row>
        <row r="2975">
          <cell r="A2975" t="str">
            <v>버터플라이밸브 (레바)</v>
          </cell>
          <cell r="B2975" t="str">
            <v>D125  (10KG)</v>
          </cell>
          <cell r="C2975" t="str">
            <v>EA</v>
          </cell>
          <cell r="D2975">
            <v>1</v>
          </cell>
        </row>
        <row r="2976">
          <cell r="A2976" t="str">
            <v>버터플라이밸브 (레바)</v>
          </cell>
          <cell r="B2976" t="str">
            <v>D125  (10KG)</v>
          </cell>
          <cell r="C2976" t="str">
            <v>EA</v>
          </cell>
          <cell r="D2976">
            <v>1</v>
          </cell>
        </row>
        <row r="2978">
          <cell r="A2978" t="str">
            <v>버터플라이밸브 (기어)</v>
          </cell>
          <cell r="B2978" t="str">
            <v>D 65  (10KG)</v>
          </cell>
          <cell r="C2978" t="str">
            <v>EA</v>
          </cell>
          <cell r="D2978">
            <v>1</v>
          </cell>
        </row>
        <row r="2979">
          <cell r="A2979" t="str">
            <v>버터플라이밸브 (기어)</v>
          </cell>
          <cell r="B2979" t="str">
            <v>D 65  (10KG)</v>
          </cell>
          <cell r="C2979" t="str">
            <v>EA</v>
          </cell>
          <cell r="D2979">
            <v>1</v>
          </cell>
        </row>
        <row r="2981">
          <cell r="A2981" t="str">
            <v>버터플라이밸브 (기어)</v>
          </cell>
          <cell r="B2981" t="str">
            <v>D100  (10KG)</v>
          </cell>
          <cell r="C2981" t="str">
            <v>EA</v>
          </cell>
          <cell r="D2981">
            <v>1</v>
          </cell>
        </row>
        <row r="2982">
          <cell r="A2982" t="str">
            <v>버터플라이밸브 (기어)</v>
          </cell>
          <cell r="B2982" t="str">
            <v>D100  (10KG)</v>
          </cell>
          <cell r="C2982" t="str">
            <v>EA</v>
          </cell>
          <cell r="D2982">
            <v>1</v>
          </cell>
        </row>
        <row r="2983">
          <cell r="A2983" t="str">
            <v>버터플라이밸브 (기어)</v>
          </cell>
          <cell r="B2983" t="str">
            <v>D100  (10KG)</v>
          </cell>
          <cell r="C2983" t="str">
            <v>EA</v>
          </cell>
          <cell r="D2983">
            <v>1</v>
          </cell>
        </row>
        <row r="2985">
          <cell r="A2985" t="str">
            <v>버터플라이밸브 (기어)</v>
          </cell>
          <cell r="B2985" t="str">
            <v>D125  (10KG)</v>
          </cell>
          <cell r="C2985" t="str">
            <v>EA</v>
          </cell>
          <cell r="D2985">
            <v>1</v>
          </cell>
        </row>
        <row r="2986">
          <cell r="A2986" t="str">
            <v>버터플라이밸브 (기어)</v>
          </cell>
          <cell r="B2986" t="str">
            <v>D125  (10KG)</v>
          </cell>
          <cell r="C2986" t="str">
            <v>EA</v>
          </cell>
          <cell r="D2986">
            <v>1</v>
          </cell>
        </row>
        <row r="2987">
          <cell r="A2987" t="str">
            <v>버터플라이밸브 (기어)</v>
          </cell>
          <cell r="B2987" t="str">
            <v>D125  (10KG)</v>
          </cell>
          <cell r="C2987" t="str">
            <v>EA</v>
          </cell>
          <cell r="D2987">
            <v>1</v>
          </cell>
        </row>
        <row r="2989">
          <cell r="A2989" t="str">
            <v>버터플라이밸브 (기어)</v>
          </cell>
          <cell r="B2989" t="str">
            <v>D150  (10KG)</v>
          </cell>
          <cell r="C2989" t="str">
            <v>EA</v>
          </cell>
          <cell r="D2989">
            <v>1</v>
          </cell>
        </row>
        <row r="2990">
          <cell r="A2990" t="str">
            <v>버터플라이밸브 (기어)</v>
          </cell>
          <cell r="B2990" t="str">
            <v>D150  (10KG)</v>
          </cell>
          <cell r="C2990" t="str">
            <v>EA</v>
          </cell>
          <cell r="D2990">
            <v>1</v>
          </cell>
        </row>
        <row r="2991">
          <cell r="A2991" t="str">
            <v>버터플라이밸브 (기어)</v>
          </cell>
          <cell r="B2991" t="str">
            <v>D150  (10KG)</v>
          </cell>
          <cell r="C2991" t="str">
            <v>EA</v>
          </cell>
          <cell r="D2991">
            <v>1</v>
          </cell>
        </row>
        <row r="2993">
          <cell r="A2993" t="str">
            <v>버터플라이밸브 (기어)</v>
          </cell>
          <cell r="B2993" t="str">
            <v>D200  (10KG)</v>
          </cell>
          <cell r="C2993" t="str">
            <v>EA</v>
          </cell>
          <cell r="D2993">
            <v>1</v>
          </cell>
        </row>
        <row r="2994">
          <cell r="A2994" t="str">
            <v>버터플라이밸브 (기어)</v>
          </cell>
          <cell r="B2994" t="str">
            <v>D200  (10KG)</v>
          </cell>
          <cell r="C2994" t="str">
            <v>EA</v>
          </cell>
          <cell r="D2994">
            <v>1</v>
          </cell>
        </row>
        <row r="2996">
          <cell r="A2996" t="str">
            <v>볼밸브 (황동)</v>
          </cell>
          <cell r="B2996" t="str">
            <v>D 20</v>
          </cell>
          <cell r="C2996" t="str">
            <v>EA</v>
          </cell>
          <cell r="D2996">
            <v>1</v>
          </cell>
        </row>
        <row r="2997">
          <cell r="A2997" t="str">
            <v>볼밸브 (황동)</v>
          </cell>
          <cell r="B2997" t="str">
            <v>D 20</v>
          </cell>
          <cell r="C2997" t="str">
            <v>EA</v>
          </cell>
          <cell r="D2997">
            <v>1</v>
          </cell>
        </row>
        <row r="2998">
          <cell r="A2998" t="str">
            <v>볼밸브 (황동)</v>
          </cell>
          <cell r="B2998" t="str">
            <v>D 20</v>
          </cell>
          <cell r="C2998" t="str">
            <v>EA</v>
          </cell>
          <cell r="D2998">
            <v>1</v>
          </cell>
        </row>
        <row r="3000">
          <cell r="A3000" t="str">
            <v>볼밸브 (황동)</v>
          </cell>
          <cell r="B3000" t="str">
            <v>D 25</v>
          </cell>
          <cell r="C3000" t="str">
            <v>EA</v>
          </cell>
          <cell r="D3000">
            <v>1</v>
          </cell>
        </row>
        <row r="3001">
          <cell r="A3001" t="str">
            <v>볼밸브 (황동)</v>
          </cell>
          <cell r="B3001" t="str">
            <v>D 25</v>
          </cell>
          <cell r="C3001" t="str">
            <v>EA</v>
          </cell>
          <cell r="D3001">
            <v>1</v>
          </cell>
        </row>
        <row r="3002">
          <cell r="A3002" t="str">
            <v>볼밸브 (황동)</v>
          </cell>
          <cell r="B3002" t="str">
            <v>D 25</v>
          </cell>
          <cell r="C3002" t="str">
            <v>EA</v>
          </cell>
          <cell r="D3002">
            <v>1</v>
          </cell>
        </row>
        <row r="3004">
          <cell r="A3004" t="str">
            <v>볼밸브 (황동)</v>
          </cell>
          <cell r="B3004" t="str">
            <v>D 32</v>
          </cell>
          <cell r="C3004" t="str">
            <v>EA</v>
          </cell>
          <cell r="D3004">
            <v>1</v>
          </cell>
        </row>
        <row r="3005">
          <cell r="A3005" t="str">
            <v>볼밸브 (황동)</v>
          </cell>
          <cell r="B3005" t="str">
            <v>D 32</v>
          </cell>
          <cell r="C3005" t="str">
            <v>EA</v>
          </cell>
          <cell r="D3005">
            <v>1</v>
          </cell>
        </row>
        <row r="3006">
          <cell r="A3006" t="str">
            <v>볼밸브 (황동)</v>
          </cell>
          <cell r="B3006" t="str">
            <v>D 32</v>
          </cell>
          <cell r="C3006" t="str">
            <v>EA</v>
          </cell>
          <cell r="D3006">
            <v>1</v>
          </cell>
        </row>
        <row r="3007">
          <cell r="A3007" t="str">
            <v>볼밸브 (황동)</v>
          </cell>
          <cell r="B3007" t="str">
            <v>D 32</v>
          </cell>
          <cell r="C3007" t="str">
            <v>EA</v>
          </cell>
          <cell r="D3007">
            <v>1</v>
          </cell>
        </row>
        <row r="3009">
          <cell r="A3009" t="str">
            <v>볼밸브 (황동)</v>
          </cell>
          <cell r="B3009" t="str">
            <v>D 40</v>
          </cell>
          <cell r="C3009" t="str">
            <v>EA</v>
          </cell>
          <cell r="D3009">
            <v>1</v>
          </cell>
        </row>
        <row r="3010">
          <cell r="A3010" t="str">
            <v>볼밸브 (황동)</v>
          </cell>
          <cell r="B3010" t="str">
            <v>D 40</v>
          </cell>
          <cell r="C3010" t="str">
            <v>EA</v>
          </cell>
          <cell r="D3010">
            <v>1</v>
          </cell>
        </row>
        <row r="3011">
          <cell r="A3011" t="str">
            <v>볼밸브 (황동)</v>
          </cell>
          <cell r="B3011" t="str">
            <v>D 40</v>
          </cell>
          <cell r="C3011" t="str">
            <v>EA</v>
          </cell>
          <cell r="D3011">
            <v>1</v>
          </cell>
        </row>
        <row r="3012">
          <cell r="A3012" t="str">
            <v>볼밸브 (황동)</v>
          </cell>
          <cell r="B3012" t="str">
            <v>D 40</v>
          </cell>
          <cell r="C3012" t="str">
            <v>EA</v>
          </cell>
          <cell r="D3012">
            <v>1</v>
          </cell>
        </row>
        <row r="3014">
          <cell r="A3014" t="str">
            <v>볼밸브 (황동)</v>
          </cell>
          <cell r="B3014" t="str">
            <v>D 50</v>
          </cell>
          <cell r="C3014" t="str">
            <v>EA</v>
          </cell>
          <cell r="D3014">
            <v>1</v>
          </cell>
        </row>
        <row r="3015">
          <cell r="A3015" t="str">
            <v>볼밸브 (황동)</v>
          </cell>
          <cell r="B3015" t="str">
            <v>D 50</v>
          </cell>
          <cell r="C3015" t="str">
            <v>EA</v>
          </cell>
          <cell r="D3015">
            <v>1</v>
          </cell>
        </row>
        <row r="3016">
          <cell r="A3016" t="str">
            <v>볼밸브 (황동)</v>
          </cell>
          <cell r="B3016" t="str">
            <v>D 50</v>
          </cell>
          <cell r="C3016" t="str">
            <v>EA</v>
          </cell>
          <cell r="D3016">
            <v>1</v>
          </cell>
        </row>
        <row r="3017">
          <cell r="A3017" t="str">
            <v>볼밸브 (황동)</v>
          </cell>
          <cell r="B3017" t="str">
            <v>D 50</v>
          </cell>
          <cell r="C3017" t="str">
            <v>EA</v>
          </cell>
          <cell r="D3017">
            <v>1</v>
          </cell>
        </row>
        <row r="3018">
          <cell r="A3018" t="str">
            <v>볼밸브 (황동)</v>
          </cell>
          <cell r="B3018" t="str">
            <v>D 50</v>
          </cell>
          <cell r="C3018" t="str">
            <v>EA</v>
          </cell>
          <cell r="D3018">
            <v>1</v>
          </cell>
        </row>
        <row r="3020">
          <cell r="A3020" t="str">
            <v>온도조절기</v>
          </cell>
          <cell r="C3020" t="str">
            <v>EA</v>
          </cell>
          <cell r="D3020">
            <v>1</v>
          </cell>
        </row>
        <row r="3021">
          <cell r="A3021" t="str">
            <v>온도조절기</v>
          </cell>
          <cell r="C3021" t="str">
            <v>EA</v>
          </cell>
          <cell r="D3021">
            <v>1</v>
          </cell>
        </row>
        <row r="3023">
          <cell r="A3023" t="str">
            <v>안전변(저양정)SSL-11</v>
          </cell>
          <cell r="B3023" t="str">
            <v>D 32</v>
          </cell>
          <cell r="C3023" t="str">
            <v>EA</v>
          </cell>
          <cell r="D3023">
            <v>1</v>
          </cell>
        </row>
        <row r="3024">
          <cell r="A3024" t="str">
            <v>안전변(저양정)SSL-11</v>
          </cell>
          <cell r="B3024" t="str">
            <v>D 32</v>
          </cell>
          <cell r="C3024" t="str">
            <v>EA</v>
          </cell>
          <cell r="D3024">
            <v>1</v>
          </cell>
        </row>
        <row r="3026">
          <cell r="A3026" t="str">
            <v>청동스트레이너</v>
          </cell>
          <cell r="B3026" t="str">
            <v>D 50  (10KG)</v>
          </cell>
          <cell r="C3026" t="str">
            <v>EA</v>
          </cell>
          <cell r="D3026">
            <v>1</v>
          </cell>
        </row>
        <row r="3027">
          <cell r="A3027" t="str">
            <v>청동스트레이너</v>
          </cell>
          <cell r="B3027" t="str">
            <v>D 50  (10KG)</v>
          </cell>
          <cell r="C3027" t="str">
            <v>EA</v>
          </cell>
          <cell r="D3027">
            <v>1</v>
          </cell>
        </row>
        <row r="3028">
          <cell r="A3028" t="str">
            <v>청동스트레이너</v>
          </cell>
          <cell r="B3028" t="str">
            <v>D 50  (10KG)</v>
          </cell>
          <cell r="C3028" t="str">
            <v>EA</v>
          </cell>
          <cell r="D3028">
            <v>1</v>
          </cell>
        </row>
        <row r="3030">
          <cell r="A3030" t="str">
            <v>주철스트레이너</v>
          </cell>
          <cell r="B3030" t="str">
            <v>D 65  (10KG)</v>
          </cell>
          <cell r="C3030" t="str">
            <v>EA</v>
          </cell>
          <cell r="D3030">
            <v>1</v>
          </cell>
        </row>
        <row r="3031">
          <cell r="A3031" t="str">
            <v>주철스트레이너</v>
          </cell>
          <cell r="B3031" t="str">
            <v>D 65  (10KG)</v>
          </cell>
          <cell r="C3031" t="str">
            <v>EA</v>
          </cell>
          <cell r="D3031">
            <v>1</v>
          </cell>
        </row>
        <row r="3033">
          <cell r="A3033" t="str">
            <v>주철스트레이너</v>
          </cell>
          <cell r="B3033" t="str">
            <v>D100  (10KG)</v>
          </cell>
          <cell r="C3033" t="str">
            <v>EA</v>
          </cell>
          <cell r="D3033">
            <v>1</v>
          </cell>
        </row>
        <row r="3034">
          <cell r="A3034" t="str">
            <v>주철스트레이너</v>
          </cell>
          <cell r="B3034" t="str">
            <v>D100  (10KG)</v>
          </cell>
          <cell r="C3034" t="str">
            <v>EA</v>
          </cell>
          <cell r="D3034">
            <v>1</v>
          </cell>
        </row>
        <row r="3035">
          <cell r="A3035" t="str">
            <v>주철스트레이너</v>
          </cell>
          <cell r="B3035" t="str">
            <v>D100  (10KG)</v>
          </cell>
          <cell r="C3035" t="str">
            <v>EA</v>
          </cell>
          <cell r="D3035">
            <v>1</v>
          </cell>
        </row>
        <row r="3037">
          <cell r="A3037" t="str">
            <v>주철스트레이너</v>
          </cell>
          <cell r="B3037" t="str">
            <v>D125  (10KG)</v>
          </cell>
          <cell r="C3037" t="str">
            <v>EA</v>
          </cell>
          <cell r="D3037">
            <v>1</v>
          </cell>
        </row>
        <row r="3038">
          <cell r="A3038" t="str">
            <v>주철스트레이너</v>
          </cell>
          <cell r="B3038" t="str">
            <v>D125  (10KG)</v>
          </cell>
          <cell r="C3038" t="str">
            <v>EA</v>
          </cell>
          <cell r="D3038">
            <v>1</v>
          </cell>
        </row>
        <row r="3040">
          <cell r="A3040" t="str">
            <v>주철스트레이너</v>
          </cell>
          <cell r="B3040" t="str">
            <v>D150  (10KG)</v>
          </cell>
          <cell r="C3040" t="str">
            <v>EA</v>
          </cell>
          <cell r="D3040">
            <v>1</v>
          </cell>
        </row>
        <row r="3041">
          <cell r="A3041" t="str">
            <v>주철스트레이너</v>
          </cell>
          <cell r="B3041" t="str">
            <v>D150  (10KG)</v>
          </cell>
          <cell r="C3041" t="str">
            <v>EA</v>
          </cell>
          <cell r="D3041">
            <v>1</v>
          </cell>
        </row>
        <row r="3043">
          <cell r="A3043" t="str">
            <v>STS 여과망</v>
          </cell>
          <cell r="B3043" t="str">
            <v>150x 300L</v>
          </cell>
          <cell r="C3043" t="str">
            <v>EA</v>
          </cell>
          <cell r="D3043">
            <v>1</v>
          </cell>
        </row>
        <row r="3044">
          <cell r="A3044" t="str">
            <v>STS 여과망</v>
          </cell>
          <cell r="B3044" t="str">
            <v>150x 300L</v>
          </cell>
          <cell r="C3044" t="str">
            <v>EA</v>
          </cell>
          <cell r="D3044">
            <v>1</v>
          </cell>
        </row>
        <row r="3046">
          <cell r="A3046" t="str">
            <v>볼탭 (SUS)</v>
          </cell>
          <cell r="B3046" t="str">
            <v>D 25</v>
          </cell>
          <cell r="C3046" t="str">
            <v>EA</v>
          </cell>
          <cell r="D3046">
            <v>1</v>
          </cell>
        </row>
        <row r="3047">
          <cell r="A3047" t="str">
            <v>볼탭 (SUS)</v>
          </cell>
          <cell r="B3047" t="str">
            <v>D 25</v>
          </cell>
          <cell r="C3047" t="str">
            <v>EA</v>
          </cell>
          <cell r="D3047">
            <v>1</v>
          </cell>
        </row>
        <row r="3049">
          <cell r="A3049" t="str">
            <v>볼탭 (SUS)</v>
          </cell>
          <cell r="B3049" t="str">
            <v>D 40</v>
          </cell>
          <cell r="C3049" t="str">
            <v>EA</v>
          </cell>
          <cell r="D3049">
            <v>1</v>
          </cell>
        </row>
        <row r="3050">
          <cell r="A3050" t="str">
            <v>볼탭 (SUS)</v>
          </cell>
          <cell r="B3050" t="str">
            <v>D 40</v>
          </cell>
          <cell r="C3050" t="str">
            <v>EA</v>
          </cell>
          <cell r="D3050">
            <v>1</v>
          </cell>
        </row>
        <row r="3052">
          <cell r="A3052" t="str">
            <v>수격방지기(W.H.C)</v>
          </cell>
          <cell r="B3052" t="str">
            <v>D 50</v>
          </cell>
          <cell r="C3052" t="str">
            <v>EA</v>
          </cell>
          <cell r="D3052">
            <v>1</v>
          </cell>
        </row>
        <row r="3053">
          <cell r="A3053" t="str">
            <v>수격방지기(W.H.C)</v>
          </cell>
          <cell r="B3053" t="str">
            <v>D 50</v>
          </cell>
          <cell r="C3053" t="str">
            <v>EA</v>
          </cell>
          <cell r="D3053">
            <v>1</v>
          </cell>
        </row>
        <row r="3055">
          <cell r="A3055" t="str">
            <v>수격방지기(W.H.C)</v>
          </cell>
          <cell r="B3055" t="str">
            <v>D 80</v>
          </cell>
          <cell r="C3055" t="str">
            <v>EA</v>
          </cell>
          <cell r="D3055">
            <v>1</v>
          </cell>
        </row>
        <row r="3056">
          <cell r="A3056" t="str">
            <v>수격방지기(W.H.C)</v>
          </cell>
          <cell r="B3056" t="str">
            <v>D 80</v>
          </cell>
          <cell r="C3056" t="str">
            <v>EA</v>
          </cell>
          <cell r="D3056">
            <v>1</v>
          </cell>
        </row>
        <row r="3058">
          <cell r="A3058" t="str">
            <v>수격방지기(W.H.C)</v>
          </cell>
          <cell r="B3058" t="str">
            <v>D100</v>
          </cell>
          <cell r="C3058" t="str">
            <v>EA</v>
          </cell>
          <cell r="D3058">
            <v>1</v>
          </cell>
        </row>
        <row r="3059">
          <cell r="A3059" t="str">
            <v>수격방지기(W.H.C)</v>
          </cell>
          <cell r="B3059" t="str">
            <v>D100</v>
          </cell>
          <cell r="C3059" t="str">
            <v>EA</v>
          </cell>
          <cell r="D3059">
            <v>1</v>
          </cell>
        </row>
        <row r="3061">
          <cell r="A3061" t="str">
            <v>크립바</v>
          </cell>
          <cell r="B3061" t="str">
            <v>D 15</v>
          </cell>
          <cell r="C3061" t="str">
            <v>M</v>
          </cell>
          <cell r="D3061">
            <v>1</v>
          </cell>
        </row>
        <row r="3062">
          <cell r="A3062" t="str">
            <v>크립바</v>
          </cell>
          <cell r="B3062" t="str">
            <v>D 15</v>
          </cell>
          <cell r="C3062" t="str">
            <v>M</v>
          </cell>
          <cell r="D3062">
            <v>1</v>
          </cell>
        </row>
        <row r="3064">
          <cell r="A3064" t="str">
            <v>청동제온수분배기</v>
          </cell>
          <cell r="B3064" t="str">
            <v>3 구 (15ø)</v>
          </cell>
          <cell r="C3064" t="str">
            <v>SET</v>
          </cell>
          <cell r="D3064">
            <v>1</v>
          </cell>
        </row>
        <row r="3065">
          <cell r="A3065" t="str">
            <v>청동제온수분배기</v>
          </cell>
          <cell r="B3065" t="str">
            <v>3 구 (15ø)</v>
          </cell>
          <cell r="C3065" t="str">
            <v>SET</v>
          </cell>
          <cell r="D3065">
            <v>1</v>
          </cell>
        </row>
        <row r="3067">
          <cell r="A3067" t="str">
            <v>청동제온수분배기</v>
          </cell>
          <cell r="B3067" t="str">
            <v>4 구 (15ø)</v>
          </cell>
          <cell r="C3067" t="str">
            <v>SET</v>
          </cell>
          <cell r="D3067">
            <v>1</v>
          </cell>
        </row>
        <row r="3068">
          <cell r="A3068" t="str">
            <v>청동제온수분배기</v>
          </cell>
          <cell r="B3068" t="str">
            <v>4 구 (15ø)</v>
          </cell>
          <cell r="C3068" t="str">
            <v>SET</v>
          </cell>
          <cell r="D3068">
            <v>1</v>
          </cell>
        </row>
        <row r="3070">
          <cell r="A3070" t="str">
            <v>청동제온수분배기</v>
          </cell>
          <cell r="B3070" t="str">
            <v>5 구 (15ø)</v>
          </cell>
          <cell r="C3070" t="str">
            <v>SET</v>
          </cell>
          <cell r="D3070">
            <v>1</v>
          </cell>
        </row>
        <row r="3071">
          <cell r="A3071" t="str">
            <v>청동제온수분배기</v>
          </cell>
          <cell r="B3071" t="str">
            <v>5 구 (15ø)</v>
          </cell>
          <cell r="C3071" t="str">
            <v>SET</v>
          </cell>
          <cell r="D3071">
            <v>1</v>
          </cell>
        </row>
        <row r="3073">
          <cell r="A3073" t="str">
            <v>청동제온수분배기</v>
          </cell>
          <cell r="B3073" t="str">
            <v>6 구 (15ø)</v>
          </cell>
          <cell r="C3073" t="str">
            <v>SET</v>
          </cell>
          <cell r="D3073">
            <v>1</v>
          </cell>
        </row>
        <row r="3074">
          <cell r="A3074" t="str">
            <v>청동제온수분배기</v>
          </cell>
          <cell r="B3074" t="str">
            <v>6 구 (15ø)</v>
          </cell>
          <cell r="C3074" t="str">
            <v>SET</v>
          </cell>
          <cell r="D3074">
            <v>1</v>
          </cell>
        </row>
        <row r="3076">
          <cell r="A3076" t="str">
            <v>전기라디에타</v>
          </cell>
          <cell r="B3076" t="str">
            <v>1.2 kW</v>
          </cell>
          <cell r="C3076" t="str">
            <v>SET</v>
          </cell>
          <cell r="D3076">
            <v>1</v>
          </cell>
        </row>
        <row r="3077">
          <cell r="A3077" t="str">
            <v>전기라디에타</v>
          </cell>
          <cell r="B3077" t="str">
            <v>1.2 kW</v>
          </cell>
          <cell r="C3077" t="str">
            <v>SET</v>
          </cell>
          <cell r="D3077">
            <v>1</v>
          </cell>
        </row>
        <row r="3079">
          <cell r="A3079" t="str">
            <v>전기라디에타</v>
          </cell>
          <cell r="B3079" t="str">
            <v>1.5 kW</v>
          </cell>
          <cell r="C3079" t="str">
            <v>SET</v>
          </cell>
          <cell r="D3079">
            <v>1</v>
          </cell>
        </row>
        <row r="3080">
          <cell r="A3080" t="str">
            <v>전기라디에타</v>
          </cell>
          <cell r="B3080" t="str">
            <v>1.5 kW</v>
          </cell>
          <cell r="C3080" t="str">
            <v>SET</v>
          </cell>
          <cell r="D3080">
            <v>1</v>
          </cell>
        </row>
        <row r="3082">
          <cell r="A3082" t="str">
            <v>전기온돌판넬</v>
          </cell>
          <cell r="B3082" t="str">
            <v>425*850*15</v>
          </cell>
          <cell r="C3082" t="str">
            <v>EA</v>
          </cell>
          <cell r="D3082">
            <v>1</v>
          </cell>
        </row>
        <row r="3083">
          <cell r="A3083" t="str">
            <v>전기온돌판넬</v>
          </cell>
          <cell r="B3083" t="str">
            <v>425*850*15</v>
          </cell>
          <cell r="C3083" t="str">
            <v>EA</v>
          </cell>
          <cell r="D3083">
            <v>1</v>
          </cell>
        </row>
        <row r="3085">
          <cell r="A3085" t="str">
            <v>전기온돌판넬</v>
          </cell>
          <cell r="B3085" t="str">
            <v>850*1700*15</v>
          </cell>
          <cell r="C3085" t="str">
            <v>EA</v>
          </cell>
          <cell r="D3085">
            <v>1</v>
          </cell>
        </row>
        <row r="3086">
          <cell r="A3086" t="str">
            <v>전기온돌판넬</v>
          </cell>
          <cell r="B3086" t="str">
            <v>850*1700*15</v>
          </cell>
          <cell r="C3086" t="str">
            <v>EA</v>
          </cell>
          <cell r="D3086">
            <v>1</v>
          </cell>
        </row>
        <row r="3088">
          <cell r="A3088" t="str">
            <v>화변기(F.V)</v>
          </cell>
          <cell r="B3088" t="str">
            <v>KSVC-410</v>
          </cell>
          <cell r="C3088" t="str">
            <v>SET</v>
          </cell>
          <cell r="D3088">
            <v>1</v>
          </cell>
        </row>
        <row r="3089">
          <cell r="A3089" t="str">
            <v>화변기(F.V)</v>
          </cell>
          <cell r="B3089" t="str">
            <v>KSVC-410</v>
          </cell>
          <cell r="C3089" t="str">
            <v>SET</v>
          </cell>
          <cell r="D3089">
            <v>1</v>
          </cell>
        </row>
        <row r="3091">
          <cell r="A3091" t="str">
            <v>화변기(절수형)</v>
          </cell>
          <cell r="B3091" t="str">
            <v>KSVC-410</v>
          </cell>
          <cell r="C3091" t="str">
            <v>SET</v>
          </cell>
          <cell r="D3091">
            <v>1</v>
          </cell>
        </row>
        <row r="3092">
          <cell r="A3092" t="str">
            <v>화변기(절수형)</v>
          </cell>
          <cell r="B3092" t="str">
            <v>KSVC-410</v>
          </cell>
          <cell r="C3092" t="str">
            <v>SET</v>
          </cell>
          <cell r="D3092">
            <v>1</v>
          </cell>
        </row>
        <row r="3094">
          <cell r="A3094" t="str">
            <v>양변기(F/V)절수식</v>
          </cell>
          <cell r="B3094" t="str">
            <v>VC-1110</v>
          </cell>
          <cell r="C3094" t="str">
            <v>SET</v>
          </cell>
          <cell r="D3094">
            <v>1</v>
          </cell>
        </row>
        <row r="3095">
          <cell r="A3095" t="str">
            <v>양변기(F/V)절수식</v>
          </cell>
          <cell r="B3095" t="str">
            <v>VC-1110</v>
          </cell>
          <cell r="C3095" t="str">
            <v>SET</v>
          </cell>
          <cell r="D3095">
            <v>1</v>
          </cell>
        </row>
        <row r="3097">
          <cell r="A3097" t="str">
            <v>양변기(장애자용)</v>
          </cell>
          <cell r="B3097" t="str">
            <v>RCP-1</v>
          </cell>
          <cell r="C3097" t="str">
            <v>SET</v>
          </cell>
          <cell r="D3097">
            <v>1</v>
          </cell>
        </row>
        <row r="3098">
          <cell r="A3098" t="str">
            <v>양변기(장애자용)</v>
          </cell>
          <cell r="B3098" t="str">
            <v>RCP-1</v>
          </cell>
          <cell r="C3098" t="str">
            <v>SET</v>
          </cell>
          <cell r="D3098">
            <v>1</v>
          </cell>
        </row>
        <row r="3100">
          <cell r="A3100" t="str">
            <v>양변기</v>
          </cell>
          <cell r="B3100" t="str">
            <v>VC-1110</v>
          </cell>
          <cell r="C3100" t="str">
            <v>SET</v>
          </cell>
          <cell r="D3100">
            <v>1</v>
          </cell>
        </row>
        <row r="3101">
          <cell r="A3101" t="str">
            <v>양변기</v>
          </cell>
          <cell r="B3101" t="str">
            <v>VC-1110</v>
          </cell>
          <cell r="C3101" t="str">
            <v>SET</v>
          </cell>
          <cell r="D3101">
            <v>1</v>
          </cell>
        </row>
        <row r="3103">
          <cell r="A3103" t="str">
            <v>양변기</v>
          </cell>
          <cell r="B3103" t="str">
            <v>VC-1410</v>
          </cell>
          <cell r="C3103" t="str">
            <v>SET</v>
          </cell>
          <cell r="D3103">
            <v>1</v>
          </cell>
        </row>
        <row r="3104">
          <cell r="A3104" t="str">
            <v>양변기</v>
          </cell>
          <cell r="B3104" t="str">
            <v>VC-1410</v>
          </cell>
          <cell r="C3104" t="str">
            <v>SET</v>
          </cell>
          <cell r="D3104">
            <v>1</v>
          </cell>
        </row>
        <row r="3106">
          <cell r="A3106" t="str">
            <v>양변기(장애자용,절수형)</v>
          </cell>
          <cell r="B3106" t="str">
            <v>RCP-1</v>
          </cell>
          <cell r="C3106" t="str">
            <v>SET</v>
          </cell>
          <cell r="D3106">
            <v>1</v>
          </cell>
        </row>
        <row r="3107">
          <cell r="A3107" t="str">
            <v>양변기(장애자용,절수형)</v>
          </cell>
          <cell r="B3107" t="str">
            <v>RCP-1</v>
          </cell>
          <cell r="C3107" t="str">
            <v>SET</v>
          </cell>
          <cell r="D3107">
            <v>1</v>
          </cell>
        </row>
        <row r="3109">
          <cell r="A3109" t="str">
            <v>양변기(절수형)</v>
          </cell>
          <cell r="B3109" t="str">
            <v>VC-1410</v>
          </cell>
          <cell r="C3109" t="str">
            <v>SET</v>
          </cell>
          <cell r="D3109">
            <v>1</v>
          </cell>
        </row>
        <row r="3110">
          <cell r="A3110" t="str">
            <v>양변기(절수형)</v>
          </cell>
          <cell r="B3110" t="str">
            <v>VC-1410</v>
          </cell>
          <cell r="C3110" t="str">
            <v>SET</v>
          </cell>
          <cell r="D3110">
            <v>1</v>
          </cell>
        </row>
        <row r="3112">
          <cell r="A3112" t="str">
            <v>소변기</v>
          </cell>
          <cell r="B3112" t="str">
            <v>VU-310S</v>
          </cell>
          <cell r="C3112" t="str">
            <v>SET</v>
          </cell>
          <cell r="D3112">
            <v>1</v>
          </cell>
        </row>
        <row r="3113">
          <cell r="A3113" t="str">
            <v>소변기</v>
          </cell>
          <cell r="B3113" t="str">
            <v>VU-310S</v>
          </cell>
          <cell r="C3113" t="str">
            <v>SET</v>
          </cell>
          <cell r="D3113">
            <v>1</v>
          </cell>
        </row>
        <row r="3115">
          <cell r="A3115" t="str">
            <v>소변기</v>
          </cell>
          <cell r="B3115" t="str">
            <v>VU-410</v>
          </cell>
          <cell r="C3115" t="str">
            <v>SET</v>
          </cell>
          <cell r="D3115">
            <v>1</v>
          </cell>
        </row>
        <row r="3116">
          <cell r="A3116" t="str">
            <v>소변기</v>
          </cell>
          <cell r="B3116" t="str">
            <v>VU-410</v>
          </cell>
          <cell r="C3116" t="str">
            <v>SET</v>
          </cell>
          <cell r="D3116">
            <v>1</v>
          </cell>
        </row>
        <row r="3118">
          <cell r="A3118" t="str">
            <v>소변기 (장애자용)</v>
          </cell>
          <cell r="B3118" t="str">
            <v>VU-330</v>
          </cell>
          <cell r="C3118" t="str">
            <v>SET</v>
          </cell>
          <cell r="D3118">
            <v>1</v>
          </cell>
        </row>
        <row r="3119">
          <cell r="A3119" t="str">
            <v>소변기 (장애자용)</v>
          </cell>
          <cell r="B3119" t="str">
            <v>VU-330</v>
          </cell>
          <cell r="C3119" t="str">
            <v>SET</v>
          </cell>
          <cell r="D3119">
            <v>1</v>
          </cell>
        </row>
        <row r="3121">
          <cell r="A3121" t="str">
            <v>원형세면기</v>
          </cell>
          <cell r="B3121" t="str">
            <v>VL-1040</v>
          </cell>
          <cell r="C3121" t="str">
            <v>SET</v>
          </cell>
          <cell r="D3121">
            <v>1</v>
          </cell>
        </row>
        <row r="3122">
          <cell r="A3122" t="str">
            <v>원형세면기</v>
          </cell>
          <cell r="B3122" t="str">
            <v>VL-1040</v>
          </cell>
          <cell r="C3122" t="str">
            <v>SET</v>
          </cell>
          <cell r="D3122">
            <v>1</v>
          </cell>
        </row>
        <row r="3124">
          <cell r="A3124" t="str">
            <v>각형세면기</v>
          </cell>
          <cell r="B3124" t="str">
            <v>VL-510</v>
          </cell>
          <cell r="C3124" t="str">
            <v>SET</v>
          </cell>
          <cell r="D3124">
            <v>1</v>
          </cell>
        </row>
        <row r="3125">
          <cell r="A3125" t="str">
            <v>각형세면기</v>
          </cell>
          <cell r="B3125" t="str">
            <v>VL-510</v>
          </cell>
          <cell r="C3125" t="str">
            <v>SET</v>
          </cell>
          <cell r="D3125">
            <v>1</v>
          </cell>
        </row>
        <row r="3127">
          <cell r="A3127" t="str">
            <v>세면기(코너형)</v>
          </cell>
          <cell r="B3127" t="str">
            <v>VL-610</v>
          </cell>
          <cell r="C3127" t="str">
            <v>SET</v>
          </cell>
          <cell r="D3127">
            <v>1</v>
          </cell>
        </row>
        <row r="3128">
          <cell r="A3128" t="str">
            <v>세면기(코너형)</v>
          </cell>
          <cell r="B3128" t="str">
            <v>VL-610</v>
          </cell>
          <cell r="C3128" t="str">
            <v>SET</v>
          </cell>
          <cell r="D3128">
            <v>1</v>
          </cell>
        </row>
        <row r="3130">
          <cell r="A3130" t="str">
            <v>소변기전자감응기</v>
          </cell>
          <cell r="B3130" t="str">
            <v>밧데리식</v>
          </cell>
          <cell r="C3130" t="str">
            <v>EA</v>
          </cell>
          <cell r="D3130">
            <v>1</v>
          </cell>
        </row>
        <row r="3131">
          <cell r="A3131" t="str">
            <v>소변기전자감응기</v>
          </cell>
          <cell r="B3131" t="str">
            <v>밧데리식</v>
          </cell>
          <cell r="C3131" t="str">
            <v>EA</v>
          </cell>
          <cell r="D3131">
            <v>1</v>
          </cell>
        </row>
        <row r="3133">
          <cell r="A3133" t="str">
            <v>주방용혼합수전</v>
          </cell>
          <cell r="B3133" t="str">
            <v>R220A</v>
          </cell>
          <cell r="C3133" t="str">
            <v>EA</v>
          </cell>
          <cell r="D3133">
            <v>1</v>
          </cell>
        </row>
        <row r="3134">
          <cell r="A3134" t="str">
            <v>주방용혼합수전</v>
          </cell>
          <cell r="B3134" t="str">
            <v>R220A</v>
          </cell>
          <cell r="C3134" t="str">
            <v>EA</v>
          </cell>
          <cell r="D3134">
            <v>1</v>
          </cell>
        </row>
        <row r="3136">
          <cell r="A3136" t="str">
            <v>소제용수채</v>
          </cell>
          <cell r="B3136" t="str">
            <v>S-210 1볼(CS-1)</v>
          </cell>
          <cell r="C3136" t="str">
            <v>SET</v>
          </cell>
          <cell r="D3136">
            <v>1</v>
          </cell>
        </row>
        <row r="3137">
          <cell r="A3137" t="str">
            <v>소제용수채</v>
          </cell>
          <cell r="B3137" t="str">
            <v>S-210 1볼(CS-1)</v>
          </cell>
          <cell r="C3137" t="str">
            <v>SET</v>
          </cell>
          <cell r="D3137">
            <v>1</v>
          </cell>
        </row>
        <row r="3139">
          <cell r="A3139" t="str">
            <v>휴지걸이</v>
          </cell>
          <cell r="B3139" t="str">
            <v>BP-19</v>
          </cell>
          <cell r="C3139" t="str">
            <v>EA</v>
          </cell>
          <cell r="D3139">
            <v>1</v>
          </cell>
        </row>
        <row r="3140">
          <cell r="A3140" t="str">
            <v>휴지걸이</v>
          </cell>
          <cell r="B3140" t="str">
            <v>BP-19</v>
          </cell>
          <cell r="C3140" t="str">
            <v>EA</v>
          </cell>
          <cell r="D3140">
            <v>1</v>
          </cell>
        </row>
        <row r="3142">
          <cell r="A3142" t="str">
            <v>수건걸이</v>
          </cell>
          <cell r="B3142" t="str">
            <v>BT-35</v>
          </cell>
          <cell r="C3142" t="str">
            <v>EA</v>
          </cell>
          <cell r="D3142">
            <v>1</v>
          </cell>
        </row>
        <row r="3143">
          <cell r="A3143" t="str">
            <v>수건걸이</v>
          </cell>
          <cell r="B3143" t="str">
            <v>BT-35</v>
          </cell>
          <cell r="C3143" t="str">
            <v>EA</v>
          </cell>
          <cell r="D3143">
            <v>1</v>
          </cell>
        </row>
        <row r="3145">
          <cell r="A3145" t="str">
            <v>재털이</v>
          </cell>
          <cell r="B3145" t="str">
            <v>BA-04</v>
          </cell>
          <cell r="C3145" t="str">
            <v>EA</v>
          </cell>
          <cell r="D3145">
            <v>1</v>
          </cell>
        </row>
        <row r="3146">
          <cell r="A3146" t="str">
            <v>재털이</v>
          </cell>
          <cell r="B3146" t="str">
            <v>BA-04</v>
          </cell>
          <cell r="C3146" t="str">
            <v>EA</v>
          </cell>
          <cell r="D3146">
            <v>1</v>
          </cell>
        </row>
        <row r="3148">
          <cell r="A3148" t="str">
            <v>비누대</v>
          </cell>
          <cell r="B3148" t="str">
            <v>FB-60D</v>
          </cell>
          <cell r="C3148" t="str">
            <v>EA</v>
          </cell>
          <cell r="D3148">
            <v>1</v>
          </cell>
        </row>
        <row r="3149">
          <cell r="A3149" t="str">
            <v>비누대</v>
          </cell>
          <cell r="B3149" t="str">
            <v>FB-60D</v>
          </cell>
          <cell r="C3149" t="str">
            <v>EA</v>
          </cell>
          <cell r="D3149">
            <v>1</v>
          </cell>
        </row>
        <row r="3151">
          <cell r="A3151" t="str">
            <v>옷걸이</v>
          </cell>
          <cell r="B3151" t="str">
            <v>BH-06</v>
          </cell>
          <cell r="C3151" t="str">
            <v>EA</v>
          </cell>
          <cell r="D3151">
            <v>1</v>
          </cell>
        </row>
        <row r="3152">
          <cell r="A3152" t="str">
            <v>옷걸이</v>
          </cell>
          <cell r="B3152" t="str">
            <v>BH-06</v>
          </cell>
          <cell r="C3152" t="str">
            <v>EA</v>
          </cell>
          <cell r="D3152">
            <v>1</v>
          </cell>
        </row>
        <row r="3154">
          <cell r="A3154" t="str">
            <v>샤워기(입식)</v>
          </cell>
          <cell r="B3154" t="str">
            <v>R-342A</v>
          </cell>
          <cell r="C3154" t="str">
            <v>SET</v>
          </cell>
          <cell r="D3154">
            <v>1</v>
          </cell>
        </row>
        <row r="3155">
          <cell r="A3155" t="str">
            <v>샤워기(입식)</v>
          </cell>
          <cell r="B3155" t="str">
            <v>R-342A</v>
          </cell>
          <cell r="C3155" t="str">
            <v>SET</v>
          </cell>
          <cell r="D3155">
            <v>1</v>
          </cell>
        </row>
        <row r="3157">
          <cell r="A3157" t="str">
            <v>조경용수전</v>
          </cell>
          <cell r="B3157" t="str">
            <v>D 20</v>
          </cell>
          <cell r="C3157" t="str">
            <v>EA</v>
          </cell>
          <cell r="D3157">
            <v>1</v>
          </cell>
        </row>
        <row r="3158">
          <cell r="A3158" t="str">
            <v>조경용수전</v>
          </cell>
          <cell r="B3158" t="str">
            <v>D 20</v>
          </cell>
          <cell r="C3158" t="str">
            <v>EA</v>
          </cell>
          <cell r="D3158">
            <v>1</v>
          </cell>
        </row>
        <row r="3160">
          <cell r="A3160" t="str">
            <v>사각디퓨져 (AL)</v>
          </cell>
          <cell r="B3160" t="str">
            <v>ND125</v>
          </cell>
          <cell r="C3160" t="str">
            <v>EA</v>
          </cell>
          <cell r="D3160">
            <v>1</v>
          </cell>
        </row>
        <row r="3161">
          <cell r="A3161" t="str">
            <v>사각디퓨져 (AL)</v>
          </cell>
          <cell r="B3161" t="str">
            <v>ND125</v>
          </cell>
          <cell r="C3161" t="str">
            <v>EA</v>
          </cell>
          <cell r="D3161">
            <v>1</v>
          </cell>
        </row>
        <row r="3163">
          <cell r="A3163" t="str">
            <v>사각디퓨져 (AL)</v>
          </cell>
          <cell r="B3163" t="str">
            <v>ND150</v>
          </cell>
          <cell r="C3163" t="str">
            <v>EA</v>
          </cell>
          <cell r="D3163">
            <v>1</v>
          </cell>
        </row>
        <row r="3164">
          <cell r="A3164" t="str">
            <v>사각디퓨져 (AL)</v>
          </cell>
          <cell r="B3164" t="str">
            <v>ND150</v>
          </cell>
          <cell r="C3164" t="str">
            <v>EA</v>
          </cell>
          <cell r="D3164">
            <v>1</v>
          </cell>
        </row>
        <row r="3166">
          <cell r="A3166" t="str">
            <v>사각디퓨져 (AL)</v>
          </cell>
          <cell r="B3166" t="str">
            <v>ND200</v>
          </cell>
          <cell r="C3166" t="str">
            <v>EA</v>
          </cell>
          <cell r="D3166">
            <v>1</v>
          </cell>
        </row>
        <row r="3167">
          <cell r="A3167" t="str">
            <v>사각디퓨져 (AL)</v>
          </cell>
          <cell r="B3167" t="str">
            <v>ND200</v>
          </cell>
          <cell r="C3167" t="str">
            <v>EA</v>
          </cell>
          <cell r="D3167">
            <v>1</v>
          </cell>
        </row>
        <row r="3169">
          <cell r="A3169" t="str">
            <v>원형디퓨져 (AL)</v>
          </cell>
          <cell r="B3169" t="str">
            <v>ND125</v>
          </cell>
          <cell r="C3169" t="str">
            <v>EA</v>
          </cell>
          <cell r="D3169">
            <v>1</v>
          </cell>
        </row>
        <row r="3170">
          <cell r="A3170" t="str">
            <v>원형디퓨져 (AL)</v>
          </cell>
          <cell r="B3170" t="str">
            <v>ND125</v>
          </cell>
          <cell r="C3170" t="str">
            <v>EA</v>
          </cell>
          <cell r="D3170">
            <v>1</v>
          </cell>
        </row>
        <row r="3172">
          <cell r="A3172" t="str">
            <v>원형디퓨져 (AL)</v>
          </cell>
          <cell r="B3172" t="str">
            <v>ND150</v>
          </cell>
          <cell r="C3172" t="str">
            <v>EA</v>
          </cell>
          <cell r="D3172">
            <v>1</v>
          </cell>
        </row>
        <row r="3173">
          <cell r="A3173" t="str">
            <v>원형디퓨져 (AL)</v>
          </cell>
          <cell r="B3173" t="str">
            <v>ND150</v>
          </cell>
          <cell r="C3173" t="str">
            <v>EA</v>
          </cell>
          <cell r="D3173">
            <v>1</v>
          </cell>
        </row>
        <row r="3175">
          <cell r="A3175" t="str">
            <v>원형디퓨져 (AL)</v>
          </cell>
          <cell r="B3175" t="str">
            <v>ND200</v>
          </cell>
          <cell r="C3175" t="str">
            <v>EA</v>
          </cell>
          <cell r="D3175">
            <v>1</v>
          </cell>
        </row>
        <row r="3176">
          <cell r="A3176" t="str">
            <v>원형디퓨져 (AL)</v>
          </cell>
          <cell r="B3176" t="str">
            <v>ND200</v>
          </cell>
          <cell r="C3176" t="str">
            <v>EA</v>
          </cell>
          <cell r="D3176">
            <v>1</v>
          </cell>
        </row>
        <row r="3178">
          <cell r="A3178" t="str">
            <v>노즐디퓨져 (AL)</v>
          </cell>
          <cell r="B3178" t="str">
            <v>ND125</v>
          </cell>
          <cell r="C3178" t="str">
            <v>EA</v>
          </cell>
          <cell r="D3178">
            <v>1</v>
          </cell>
        </row>
        <row r="3179">
          <cell r="A3179" t="str">
            <v>노즐디퓨져 (AL)</v>
          </cell>
          <cell r="B3179" t="str">
            <v>ND125</v>
          </cell>
          <cell r="C3179" t="str">
            <v>EA</v>
          </cell>
          <cell r="D3179">
            <v>1</v>
          </cell>
        </row>
        <row r="3181">
          <cell r="A3181" t="str">
            <v>노즐디퓨져 (AL)</v>
          </cell>
          <cell r="B3181" t="str">
            <v>ND150</v>
          </cell>
          <cell r="C3181" t="str">
            <v>EA</v>
          </cell>
          <cell r="D3181">
            <v>1</v>
          </cell>
        </row>
        <row r="3182">
          <cell r="A3182" t="str">
            <v>노즐디퓨져 (AL)</v>
          </cell>
          <cell r="B3182" t="str">
            <v>ND150</v>
          </cell>
          <cell r="C3182" t="str">
            <v>EA</v>
          </cell>
          <cell r="D3182">
            <v>1</v>
          </cell>
        </row>
        <row r="3184">
          <cell r="A3184" t="str">
            <v>핸  들</v>
          </cell>
          <cell r="B3184" t="str">
            <v>F.V.D</v>
          </cell>
          <cell r="C3184" t="str">
            <v>EA</v>
          </cell>
          <cell r="D3184">
            <v>1</v>
          </cell>
        </row>
        <row r="3185">
          <cell r="A3185" t="str">
            <v>핸  들</v>
          </cell>
          <cell r="B3185" t="str">
            <v>F.V.D</v>
          </cell>
          <cell r="C3185" t="str">
            <v>EA</v>
          </cell>
          <cell r="D3185">
            <v>1</v>
          </cell>
        </row>
        <row r="3187">
          <cell r="A3187" t="str">
            <v>점검구</v>
          </cell>
          <cell r="B3187" t="str">
            <v>200x200</v>
          </cell>
          <cell r="C3187" t="str">
            <v>EA</v>
          </cell>
          <cell r="D3187">
            <v>1</v>
          </cell>
        </row>
        <row r="3188">
          <cell r="A3188" t="str">
            <v>점검구</v>
          </cell>
          <cell r="B3188" t="str">
            <v>200x200</v>
          </cell>
          <cell r="C3188" t="str">
            <v>EA</v>
          </cell>
          <cell r="D3188">
            <v>1</v>
          </cell>
        </row>
        <row r="3190">
          <cell r="A3190" t="str">
            <v>점검구</v>
          </cell>
          <cell r="B3190" t="str">
            <v>300x200</v>
          </cell>
          <cell r="C3190" t="str">
            <v>EA</v>
          </cell>
          <cell r="D3190">
            <v>1</v>
          </cell>
        </row>
        <row r="3191">
          <cell r="A3191" t="str">
            <v>점검구</v>
          </cell>
          <cell r="B3191" t="str">
            <v>300x200</v>
          </cell>
          <cell r="C3191" t="str">
            <v>EA</v>
          </cell>
          <cell r="D3191">
            <v>1</v>
          </cell>
        </row>
        <row r="3193">
          <cell r="A3193" t="str">
            <v>후렉시블호스 (보온)</v>
          </cell>
          <cell r="B3193" t="str">
            <v>D125</v>
          </cell>
          <cell r="C3193" t="str">
            <v>M</v>
          </cell>
          <cell r="D3193">
            <v>1</v>
          </cell>
        </row>
        <row r="3194">
          <cell r="A3194" t="str">
            <v>후렉시블호스 (보온)</v>
          </cell>
          <cell r="B3194" t="str">
            <v>D125</v>
          </cell>
          <cell r="C3194" t="str">
            <v>M</v>
          </cell>
          <cell r="D3194">
            <v>1</v>
          </cell>
        </row>
        <row r="3196">
          <cell r="A3196" t="str">
            <v>후렉시블호스 (보온)</v>
          </cell>
          <cell r="B3196" t="str">
            <v>D150</v>
          </cell>
          <cell r="C3196" t="str">
            <v>M</v>
          </cell>
          <cell r="D3196">
            <v>1</v>
          </cell>
        </row>
        <row r="3197">
          <cell r="A3197" t="str">
            <v>후렉시블호스 (보온)</v>
          </cell>
          <cell r="B3197" t="str">
            <v>D150</v>
          </cell>
          <cell r="C3197" t="str">
            <v>M</v>
          </cell>
          <cell r="D3197">
            <v>1</v>
          </cell>
        </row>
        <row r="3199">
          <cell r="A3199" t="str">
            <v>후렉시블호스 (보온)</v>
          </cell>
          <cell r="B3199" t="str">
            <v>D200</v>
          </cell>
          <cell r="C3199" t="str">
            <v>M</v>
          </cell>
          <cell r="D3199">
            <v>1</v>
          </cell>
        </row>
        <row r="3200">
          <cell r="A3200" t="str">
            <v>후렉시블호스 (보온)</v>
          </cell>
          <cell r="B3200" t="str">
            <v>D200</v>
          </cell>
          <cell r="C3200" t="str">
            <v>M</v>
          </cell>
          <cell r="D3200">
            <v>1</v>
          </cell>
        </row>
        <row r="3202">
          <cell r="A3202" t="str">
            <v>후렉시블호스 (무보온)</v>
          </cell>
          <cell r="B3202" t="str">
            <v>D125</v>
          </cell>
          <cell r="C3202" t="str">
            <v>M</v>
          </cell>
          <cell r="D3202">
            <v>1</v>
          </cell>
        </row>
        <row r="3203">
          <cell r="A3203" t="str">
            <v>후렉시블호스 (무보온)</v>
          </cell>
          <cell r="B3203" t="str">
            <v>D125</v>
          </cell>
          <cell r="C3203" t="str">
            <v>M</v>
          </cell>
          <cell r="D3203">
            <v>1</v>
          </cell>
        </row>
        <row r="3205">
          <cell r="A3205" t="str">
            <v>후렉시블호스 (무보온)</v>
          </cell>
          <cell r="B3205" t="str">
            <v>D150</v>
          </cell>
          <cell r="C3205" t="str">
            <v>M</v>
          </cell>
          <cell r="D3205">
            <v>1</v>
          </cell>
        </row>
        <row r="3206">
          <cell r="A3206" t="str">
            <v>후렉시블호스 (무보온)</v>
          </cell>
          <cell r="B3206" t="str">
            <v>D150</v>
          </cell>
          <cell r="C3206" t="str">
            <v>M</v>
          </cell>
          <cell r="D3206">
            <v>1</v>
          </cell>
        </row>
        <row r="3208">
          <cell r="A3208" t="str">
            <v>후렉시블호스 (무보온)</v>
          </cell>
          <cell r="B3208" t="str">
            <v>D200</v>
          </cell>
          <cell r="C3208" t="str">
            <v>M</v>
          </cell>
          <cell r="D3208">
            <v>1</v>
          </cell>
        </row>
        <row r="3209">
          <cell r="A3209" t="str">
            <v>후렉시블호스 (무보온)</v>
          </cell>
          <cell r="B3209" t="str">
            <v>D200</v>
          </cell>
          <cell r="C3209" t="str">
            <v>M</v>
          </cell>
          <cell r="D3209">
            <v>1</v>
          </cell>
        </row>
        <row r="3211">
          <cell r="A3211" t="str">
            <v>SPIRAL CAP</v>
          </cell>
          <cell r="B3211" t="str">
            <v>D250</v>
          </cell>
          <cell r="C3211" t="str">
            <v>EA</v>
          </cell>
          <cell r="D3211">
            <v>1</v>
          </cell>
        </row>
        <row r="3212">
          <cell r="A3212" t="str">
            <v>SPIRAL CAP</v>
          </cell>
          <cell r="B3212" t="str">
            <v>D250</v>
          </cell>
          <cell r="C3212" t="str">
            <v>EA</v>
          </cell>
          <cell r="D3212">
            <v>1</v>
          </cell>
        </row>
        <row r="3214">
          <cell r="A3214" t="str">
            <v>SPIRAL CAP</v>
          </cell>
          <cell r="B3214" t="str">
            <v>D300</v>
          </cell>
          <cell r="C3214" t="str">
            <v>EA</v>
          </cell>
          <cell r="D3214">
            <v>1</v>
          </cell>
        </row>
        <row r="3215">
          <cell r="A3215" t="str">
            <v>SPIRAL CAP</v>
          </cell>
          <cell r="B3215" t="str">
            <v>D300</v>
          </cell>
          <cell r="C3215" t="str">
            <v>EA</v>
          </cell>
          <cell r="D3215">
            <v>1</v>
          </cell>
        </row>
        <row r="3217">
          <cell r="A3217" t="str">
            <v>SPIRAL CAP</v>
          </cell>
          <cell r="B3217" t="str">
            <v>D550</v>
          </cell>
          <cell r="C3217" t="str">
            <v>EA</v>
          </cell>
          <cell r="D3217">
            <v>1</v>
          </cell>
        </row>
        <row r="3218">
          <cell r="A3218" t="str">
            <v>SPIRAL CAP</v>
          </cell>
          <cell r="B3218" t="str">
            <v>D550</v>
          </cell>
          <cell r="C3218" t="str">
            <v>EA</v>
          </cell>
          <cell r="D3218">
            <v>1</v>
          </cell>
        </row>
        <row r="3220">
          <cell r="A3220" t="str">
            <v>SPIRAL REDUCER</v>
          </cell>
          <cell r="B3220" t="str">
            <v>D600</v>
          </cell>
          <cell r="C3220" t="str">
            <v>EA</v>
          </cell>
          <cell r="D3220">
            <v>1</v>
          </cell>
        </row>
        <row r="3221">
          <cell r="A3221" t="str">
            <v>SPIRAL REDUCER</v>
          </cell>
          <cell r="B3221" t="str">
            <v>D600</v>
          </cell>
          <cell r="C3221" t="str">
            <v>EA</v>
          </cell>
          <cell r="D3221">
            <v>1</v>
          </cell>
        </row>
        <row r="3223">
          <cell r="A3223" t="str">
            <v>SPIRAL REDUCER</v>
          </cell>
          <cell r="B3223" t="str">
            <v>D650</v>
          </cell>
          <cell r="C3223" t="str">
            <v>EA</v>
          </cell>
          <cell r="D3223">
            <v>1</v>
          </cell>
        </row>
        <row r="3224">
          <cell r="A3224" t="str">
            <v>SPIRAL REDUCER</v>
          </cell>
          <cell r="B3224" t="str">
            <v>D650</v>
          </cell>
          <cell r="C3224" t="str">
            <v>EA</v>
          </cell>
          <cell r="D3224">
            <v>1</v>
          </cell>
        </row>
        <row r="3226">
          <cell r="A3226" t="str">
            <v>SPIRAL REDUCER</v>
          </cell>
          <cell r="B3226" t="str">
            <v>D700</v>
          </cell>
          <cell r="C3226" t="str">
            <v>EA</v>
          </cell>
          <cell r="D3226">
            <v>1</v>
          </cell>
        </row>
        <row r="3227">
          <cell r="A3227" t="str">
            <v>SPIRAL REDUCER</v>
          </cell>
          <cell r="B3227" t="str">
            <v>D700</v>
          </cell>
          <cell r="C3227" t="str">
            <v>EA</v>
          </cell>
          <cell r="D3227">
            <v>1</v>
          </cell>
        </row>
        <row r="3229">
          <cell r="A3229" t="str">
            <v>SPIRAL REDUCER</v>
          </cell>
          <cell r="B3229" t="str">
            <v>D800</v>
          </cell>
          <cell r="C3229" t="str">
            <v>EA</v>
          </cell>
          <cell r="D3229">
            <v>1</v>
          </cell>
        </row>
        <row r="3230">
          <cell r="A3230" t="str">
            <v>SPIRAL REDUCER</v>
          </cell>
          <cell r="B3230" t="str">
            <v>D800</v>
          </cell>
          <cell r="C3230" t="str">
            <v>EA</v>
          </cell>
          <cell r="D3230">
            <v>1</v>
          </cell>
        </row>
        <row r="3232">
          <cell r="A3232" t="str">
            <v>SPIRAL REDUCER</v>
          </cell>
          <cell r="B3232" t="str">
            <v>D850</v>
          </cell>
          <cell r="C3232" t="str">
            <v>EA</v>
          </cell>
          <cell r="D3232">
            <v>1</v>
          </cell>
        </row>
        <row r="3233">
          <cell r="A3233" t="str">
            <v>SPIRAL REDUCER</v>
          </cell>
          <cell r="B3233" t="str">
            <v>D850</v>
          </cell>
          <cell r="C3233" t="str">
            <v>EA</v>
          </cell>
          <cell r="D3233">
            <v>1</v>
          </cell>
        </row>
        <row r="3235">
          <cell r="A3235" t="str">
            <v>SPIRAL REDUCER</v>
          </cell>
          <cell r="B3235" t="str">
            <v>D900</v>
          </cell>
          <cell r="C3235" t="str">
            <v>EA</v>
          </cell>
          <cell r="D3235">
            <v>1</v>
          </cell>
        </row>
        <row r="3236">
          <cell r="A3236" t="str">
            <v>SPIRAL REDUCER</v>
          </cell>
          <cell r="B3236" t="str">
            <v>D900</v>
          </cell>
          <cell r="C3236" t="str">
            <v>EA</v>
          </cell>
          <cell r="D3236">
            <v>1</v>
          </cell>
        </row>
        <row r="3238">
          <cell r="A3238" t="str">
            <v>SPIRAL REDUCER</v>
          </cell>
          <cell r="B3238" t="str">
            <v>D950</v>
          </cell>
          <cell r="C3238" t="str">
            <v>EA</v>
          </cell>
          <cell r="D3238">
            <v>1</v>
          </cell>
        </row>
        <row r="3239">
          <cell r="A3239" t="str">
            <v>SPIRAL REDUCER</v>
          </cell>
          <cell r="B3239" t="str">
            <v>D950</v>
          </cell>
          <cell r="C3239" t="str">
            <v>EA</v>
          </cell>
          <cell r="D3239">
            <v>1</v>
          </cell>
        </row>
        <row r="3241">
          <cell r="A3241" t="str">
            <v>SPIRAL REDUCER</v>
          </cell>
          <cell r="B3241" t="str">
            <v>D1000</v>
          </cell>
          <cell r="C3241" t="str">
            <v>EA</v>
          </cell>
          <cell r="D3241">
            <v>1</v>
          </cell>
        </row>
        <row r="3242">
          <cell r="A3242" t="str">
            <v>SPIRAL REDUCER</v>
          </cell>
          <cell r="B3242" t="str">
            <v>D1000</v>
          </cell>
          <cell r="C3242" t="str">
            <v>EA</v>
          </cell>
          <cell r="D3242">
            <v>1</v>
          </cell>
        </row>
        <row r="3244">
          <cell r="A3244" t="str">
            <v>SPIRAL REDUCER</v>
          </cell>
          <cell r="B3244" t="str">
            <v>D1100</v>
          </cell>
          <cell r="C3244" t="str">
            <v>EA</v>
          </cell>
          <cell r="D3244">
            <v>1</v>
          </cell>
        </row>
        <row r="3245">
          <cell r="A3245" t="str">
            <v>SPIRAL REDUCER</v>
          </cell>
          <cell r="B3245" t="str">
            <v>D1100</v>
          </cell>
          <cell r="C3245" t="str">
            <v>EA</v>
          </cell>
          <cell r="D3245">
            <v>1</v>
          </cell>
        </row>
        <row r="3247">
          <cell r="A3247" t="str">
            <v>SPIRAL REDUCER</v>
          </cell>
          <cell r="B3247" t="str">
            <v>D1200</v>
          </cell>
          <cell r="C3247" t="str">
            <v>EA</v>
          </cell>
          <cell r="D3247">
            <v>1</v>
          </cell>
        </row>
        <row r="3248">
          <cell r="A3248" t="str">
            <v>SPIRAL REDUCER</v>
          </cell>
          <cell r="B3248" t="str">
            <v>D1200</v>
          </cell>
          <cell r="C3248" t="str">
            <v>EA</v>
          </cell>
          <cell r="D3248">
            <v>1</v>
          </cell>
        </row>
        <row r="3250">
          <cell r="A3250" t="str">
            <v>SPIN-IN COUPLING</v>
          </cell>
          <cell r="B3250" t="str">
            <v>D100</v>
          </cell>
          <cell r="C3250" t="str">
            <v>EA</v>
          </cell>
          <cell r="D3250">
            <v>1</v>
          </cell>
        </row>
        <row r="3251">
          <cell r="A3251" t="str">
            <v>SPIN-IN COUPLING</v>
          </cell>
          <cell r="B3251" t="str">
            <v>D100</v>
          </cell>
          <cell r="C3251" t="str">
            <v>EA</v>
          </cell>
          <cell r="D3251">
            <v>1</v>
          </cell>
        </row>
        <row r="3253">
          <cell r="A3253" t="str">
            <v>SPIN-IN COUPLING</v>
          </cell>
          <cell r="B3253" t="str">
            <v>D550</v>
          </cell>
          <cell r="C3253" t="str">
            <v>EA</v>
          </cell>
          <cell r="D3253">
            <v>1</v>
          </cell>
        </row>
        <row r="3254">
          <cell r="A3254" t="str">
            <v>SPIN-IN COUPLING</v>
          </cell>
          <cell r="B3254" t="str">
            <v>D550</v>
          </cell>
          <cell r="C3254" t="str">
            <v>EA</v>
          </cell>
          <cell r="D3254">
            <v>1</v>
          </cell>
        </row>
        <row r="3256">
          <cell r="A3256" t="str">
            <v>SPIN-IN COUPLING</v>
          </cell>
          <cell r="B3256" t="str">
            <v>D600</v>
          </cell>
          <cell r="C3256" t="str">
            <v>EA</v>
          </cell>
          <cell r="D3256">
            <v>1</v>
          </cell>
        </row>
        <row r="3257">
          <cell r="A3257" t="str">
            <v>SPIN-IN COUPLING</v>
          </cell>
          <cell r="B3257" t="str">
            <v>D600</v>
          </cell>
          <cell r="C3257" t="str">
            <v>EA</v>
          </cell>
          <cell r="D3257">
            <v>1</v>
          </cell>
        </row>
        <row r="3259">
          <cell r="A3259" t="str">
            <v>SPIN-IN COUPLING</v>
          </cell>
          <cell r="B3259" t="str">
            <v>D650</v>
          </cell>
          <cell r="C3259" t="str">
            <v>EA</v>
          </cell>
          <cell r="D3259">
            <v>1</v>
          </cell>
        </row>
        <row r="3260">
          <cell r="A3260" t="str">
            <v>SPIN-IN COUPLING</v>
          </cell>
          <cell r="B3260" t="str">
            <v>D650</v>
          </cell>
          <cell r="C3260" t="str">
            <v>EA</v>
          </cell>
          <cell r="D3260">
            <v>1</v>
          </cell>
        </row>
        <row r="3262">
          <cell r="A3262" t="str">
            <v>SPIN-IN COUPLING</v>
          </cell>
          <cell r="B3262" t="str">
            <v>D700</v>
          </cell>
          <cell r="C3262" t="str">
            <v>EA</v>
          </cell>
          <cell r="D3262">
            <v>1</v>
          </cell>
        </row>
        <row r="3263">
          <cell r="A3263" t="str">
            <v>SPIN-IN COUPLING</v>
          </cell>
          <cell r="B3263" t="str">
            <v>D700</v>
          </cell>
          <cell r="C3263" t="str">
            <v>EA</v>
          </cell>
          <cell r="D3263">
            <v>1</v>
          </cell>
        </row>
        <row r="3265">
          <cell r="A3265" t="str">
            <v>SPIN-IN COUPLING</v>
          </cell>
          <cell r="B3265" t="str">
            <v>D800</v>
          </cell>
          <cell r="C3265" t="str">
            <v>EA</v>
          </cell>
          <cell r="D3265">
            <v>1</v>
          </cell>
        </row>
        <row r="3266">
          <cell r="A3266" t="str">
            <v>SPIN-IN COUPLING</v>
          </cell>
          <cell r="B3266" t="str">
            <v>D800</v>
          </cell>
          <cell r="C3266" t="str">
            <v>EA</v>
          </cell>
          <cell r="D3266">
            <v>1</v>
          </cell>
        </row>
        <row r="3268">
          <cell r="A3268" t="str">
            <v>SPIN-IN COUPLING</v>
          </cell>
          <cell r="B3268" t="str">
            <v>D850</v>
          </cell>
          <cell r="C3268" t="str">
            <v>EA</v>
          </cell>
          <cell r="D3268">
            <v>1</v>
          </cell>
        </row>
        <row r="3269">
          <cell r="A3269" t="str">
            <v>SPIN-IN COUPLING</v>
          </cell>
          <cell r="B3269" t="str">
            <v>D850</v>
          </cell>
          <cell r="C3269" t="str">
            <v>EA</v>
          </cell>
          <cell r="D3269">
            <v>1</v>
          </cell>
        </row>
        <row r="3271">
          <cell r="A3271" t="str">
            <v>SPIN-IN COUPLING</v>
          </cell>
          <cell r="B3271" t="str">
            <v>D900</v>
          </cell>
          <cell r="C3271" t="str">
            <v>EA</v>
          </cell>
          <cell r="D3271">
            <v>1</v>
          </cell>
        </row>
        <row r="3272">
          <cell r="A3272" t="str">
            <v>SPIN-IN COUPLING</v>
          </cell>
          <cell r="B3272" t="str">
            <v>D900</v>
          </cell>
          <cell r="C3272" t="str">
            <v>EA</v>
          </cell>
          <cell r="D3272">
            <v>1</v>
          </cell>
        </row>
        <row r="3274">
          <cell r="A3274" t="str">
            <v>SPIN-IN COUPLING</v>
          </cell>
          <cell r="B3274" t="str">
            <v>D950</v>
          </cell>
          <cell r="C3274" t="str">
            <v>EA</v>
          </cell>
          <cell r="D3274">
            <v>1</v>
          </cell>
        </row>
        <row r="3275">
          <cell r="A3275" t="str">
            <v>SPIN-IN COUPLING</v>
          </cell>
          <cell r="B3275" t="str">
            <v>D950</v>
          </cell>
          <cell r="C3275" t="str">
            <v>EA</v>
          </cell>
          <cell r="D3275">
            <v>1</v>
          </cell>
        </row>
        <row r="3277">
          <cell r="A3277" t="str">
            <v>SPIN-IN COUPLING</v>
          </cell>
          <cell r="B3277" t="str">
            <v>D1000</v>
          </cell>
          <cell r="C3277" t="str">
            <v>EA</v>
          </cell>
          <cell r="D3277">
            <v>1</v>
          </cell>
        </row>
        <row r="3278">
          <cell r="A3278" t="str">
            <v>SPIN-IN COUPLING</v>
          </cell>
          <cell r="B3278" t="str">
            <v>D1000</v>
          </cell>
          <cell r="C3278" t="str">
            <v>EA</v>
          </cell>
          <cell r="D3278">
            <v>1</v>
          </cell>
        </row>
        <row r="3280">
          <cell r="A3280" t="str">
            <v>SPIN-IN COUPLING</v>
          </cell>
          <cell r="B3280" t="str">
            <v>D1100</v>
          </cell>
          <cell r="C3280" t="str">
            <v>EA</v>
          </cell>
          <cell r="D3280">
            <v>1</v>
          </cell>
        </row>
        <row r="3281">
          <cell r="A3281" t="str">
            <v>SPIN-IN COUPLING</v>
          </cell>
          <cell r="B3281" t="str">
            <v>D1100</v>
          </cell>
          <cell r="C3281" t="str">
            <v>EA</v>
          </cell>
          <cell r="D3281">
            <v>1</v>
          </cell>
        </row>
        <row r="3283">
          <cell r="A3283" t="str">
            <v>SPIN-IN COUPLING</v>
          </cell>
          <cell r="B3283" t="str">
            <v>D1200</v>
          </cell>
          <cell r="C3283" t="str">
            <v>EA</v>
          </cell>
          <cell r="D3283">
            <v>1</v>
          </cell>
        </row>
        <row r="3284">
          <cell r="A3284" t="str">
            <v>SPIN-IN COUPLING</v>
          </cell>
          <cell r="B3284" t="str">
            <v>D1200</v>
          </cell>
          <cell r="C3284" t="str">
            <v>EA</v>
          </cell>
          <cell r="D3284">
            <v>1</v>
          </cell>
        </row>
        <row r="3286">
          <cell r="A3286" t="str">
            <v>SPIRAL CROSS TEE</v>
          </cell>
          <cell r="B3286" t="str">
            <v>D100</v>
          </cell>
          <cell r="C3286" t="str">
            <v>EA</v>
          </cell>
          <cell r="D3286">
            <v>1</v>
          </cell>
        </row>
        <row r="3287">
          <cell r="A3287" t="str">
            <v>SPIRAL CROSS TEE</v>
          </cell>
          <cell r="B3287" t="str">
            <v>D100</v>
          </cell>
          <cell r="C3287" t="str">
            <v>EA</v>
          </cell>
          <cell r="D3287">
            <v>1</v>
          </cell>
        </row>
        <row r="3289">
          <cell r="A3289" t="str">
            <v>SPIRAL CROSS TEE</v>
          </cell>
          <cell r="B3289" t="str">
            <v>D550</v>
          </cell>
          <cell r="C3289" t="str">
            <v>EA</v>
          </cell>
          <cell r="D3289">
            <v>1</v>
          </cell>
        </row>
        <row r="3290">
          <cell r="A3290" t="str">
            <v>SPIRAL CROSS TEE</v>
          </cell>
          <cell r="B3290" t="str">
            <v>D550</v>
          </cell>
          <cell r="C3290" t="str">
            <v>EA</v>
          </cell>
          <cell r="D3290">
            <v>1</v>
          </cell>
        </row>
        <row r="3292">
          <cell r="A3292" t="str">
            <v>SPIRAL CROSS TEE</v>
          </cell>
          <cell r="B3292" t="str">
            <v>D600</v>
          </cell>
          <cell r="C3292" t="str">
            <v>EA</v>
          </cell>
          <cell r="D3292">
            <v>1</v>
          </cell>
        </row>
        <row r="3293">
          <cell r="A3293" t="str">
            <v>SPIRAL CROSS TEE</v>
          </cell>
          <cell r="B3293" t="str">
            <v>D600</v>
          </cell>
          <cell r="C3293" t="str">
            <v>EA</v>
          </cell>
          <cell r="D3293">
            <v>1</v>
          </cell>
        </row>
        <row r="3295">
          <cell r="A3295" t="str">
            <v>SPIRAL CROSS TEE</v>
          </cell>
          <cell r="B3295" t="str">
            <v>D1200</v>
          </cell>
          <cell r="C3295" t="str">
            <v>EA</v>
          </cell>
          <cell r="D3295">
            <v>1</v>
          </cell>
        </row>
        <row r="3296">
          <cell r="A3296" t="str">
            <v>SPIRAL CROSS TEE</v>
          </cell>
          <cell r="B3296" t="str">
            <v>D1200</v>
          </cell>
          <cell r="C3296" t="str">
            <v>EA</v>
          </cell>
          <cell r="D3296">
            <v>1</v>
          </cell>
        </row>
        <row r="3298">
          <cell r="A3298" t="str">
            <v>STS BAND</v>
          </cell>
          <cell r="B3298" t="str">
            <v>D125</v>
          </cell>
          <cell r="C3298" t="str">
            <v>EA</v>
          </cell>
          <cell r="D3298">
            <v>1</v>
          </cell>
        </row>
        <row r="3299">
          <cell r="A3299" t="str">
            <v>STS BAND</v>
          </cell>
          <cell r="B3299" t="str">
            <v>D125</v>
          </cell>
          <cell r="C3299" t="str">
            <v>EA</v>
          </cell>
          <cell r="D3299">
            <v>1</v>
          </cell>
        </row>
        <row r="3301">
          <cell r="A3301" t="str">
            <v>STS BAND</v>
          </cell>
          <cell r="B3301" t="str">
            <v>D150</v>
          </cell>
          <cell r="C3301" t="str">
            <v>EA</v>
          </cell>
          <cell r="D3301">
            <v>1</v>
          </cell>
        </row>
        <row r="3302">
          <cell r="A3302" t="str">
            <v>STS BAND</v>
          </cell>
          <cell r="B3302" t="str">
            <v>D150</v>
          </cell>
          <cell r="C3302" t="str">
            <v>EA</v>
          </cell>
          <cell r="D3302">
            <v>1</v>
          </cell>
        </row>
        <row r="3304">
          <cell r="A3304" t="str">
            <v>STS BAND</v>
          </cell>
          <cell r="B3304" t="str">
            <v>D200</v>
          </cell>
          <cell r="C3304" t="str">
            <v>EA</v>
          </cell>
          <cell r="D3304">
            <v>1</v>
          </cell>
        </row>
        <row r="3305">
          <cell r="A3305" t="str">
            <v>STS BAND</v>
          </cell>
          <cell r="B3305" t="str">
            <v>D200</v>
          </cell>
          <cell r="C3305" t="str">
            <v>EA</v>
          </cell>
          <cell r="D3305">
            <v>1</v>
          </cell>
        </row>
        <row r="3307">
          <cell r="A3307" t="str">
            <v>동망</v>
          </cell>
          <cell r="B3307" t="str">
            <v># 22</v>
          </cell>
          <cell r="C3307" t="str">
            <v>M2</v>
          </cell>
          <cell r="D3307">
            <v>1</v>
          </cell>
        </row>
        <row r="3308">
          <cell r="A3308" t="str">
            <v>동망</v>
          </cell>
          <cell r="B3308" t="str">
            <v># 22</v>
          </cell>
          <cell r="C3308" t="str">
            <v>M2</v>
          </cell>
          <cell r="D3308">
            <v>1</v>
          </cell>
        </row>
        <row r="3310">
          <cell r="A3310" t="str">
            <v>동망</v>
          </cell>
          <cell r="B3310" t="str">
            <v># 24</v>
          </cell>
          <cell r="C3310" t="str">
            <v>M2</v>
          </cell>
          <cell r="D3310">
            <v>1</v>
          </cell>
        </row>
        <row r="3311">
          <cell r="A3311" t="str">
            <v>동망</v>
          </cell>
          <cell r="B3311" t="str">
            <v># 24</v>
          </cell>
          <cell r="C3311" t="str">
            <v>M2</v>
          </cell>
          <cell r="D3311">
            <v>1</v>
          </cell>
        </row>
        <row r="3313">
          <cell r="A3313" t="str">
            <v>롤라스텐드</v>
          </cell>
          <cell r="B3313" t="str">
            <v>D 25</v>
          </cell>
          <cell r="C3313" t="str">
            <v>EA</v>
          </cell>
          <cell r="D3313">
            <v>1</v>
          </cell>
        </row>
        <row r="3314">
          <cell r="A3314" t="str">
            <v>롤라스텐드</v>
          </cell>
          <cell r="B3314" t="str">
            <v>D 25</v>
          </cell>
          <cell r="C3314" t="str">
            <v>EA</v>
          </cell>
          <cell r="D3314">
            <v>1</v>
          </cell>
        </row>
        <row r="3316">
          <cell r="A3316" t="str">
            <v>롤라스텐드</v>
          </cell>
          <cell r="B3316" t="str">
            <v>D 40</v>
          </cell>
          <cell r="C3316" t="str">
            <v>EA</v>
          </cell>
          <cell r="D3316">
            <v>1</v>
          </cell>
        </row>
        <row r="3317">
          <cell r="A3317" t="str">
            <v>롤라스텐드</v>
          </cell>
          <cell r="B3317" t="str">
            <v>D 40</v>
          </cell>
          <cell r="C3317" t="str">
            <v>EA</v>
          </cell>
          <cell r="D3317">
            <v>1</v>
          </cell>
        </row>
        <row r="3319">
          <cell r="A3319" t="str">
            <v>롤라스텐드</v>
          </cell>
          <cell r="B3319" t="str">
            <v>D 50</v>
          </cell>
          <cell r="C3319" t="str">
            <v>EA</v>
          </cell>
          <cell r="D3319">
            <v>1</v>
          </cell>
        </row>
        <row r="3320">
          <cell r="A3320" t="str">
            <v>롤라스텐드</v>
          </cell>
          <cell r="B3320" t="str">
            <v>D 50</v>
          </cell>
          <cell r="C3320" t="str">
            <v>EA</v>
          </cell>
          <cell r="D3320">
            <v>1</v>
          </cell>
        </row>
        <row r="3322">
          <cell r="A3322" t="str">
            <v>롤라스텐드</v>
          </cell>
          <cell r="B3322" t="str">
            <v>D 80</v>
          </cell>
          <cell r="C3322" t="str">
            <v>EA</v>
          </cell>
          <cell r="D3322">
            <v>1</v>
          </cell>
        </row>
        <row r="3323">
          <cell r="A3323" t="str">
            <v>롤라스텐드</v>
          </cell>
          <cell r="B3323" t="str">
            <v>D 80</v>
          </cell>
          <cell r="C3323" t="str">
            <v>EA</v>
          </cell>
          <cell r="D3323">
            <v>1</v>
          </cell>
        </row>
        <row r="3325">
          <cell r="A3325" t="str">
            <v>롤라스텐드</v>
          </cell>
          <cell r="B3325" t="str">
            <v>D100</v>
          </cell>
          <cell r="C3325" t="str">
            <v>EA</v>
          </cell>
          <cell r="D3325">
            <v>1</v>
          </cell>
        </row>
        <row r="3326">
          <cell r="A3326" t="str">
            <v>롤라스텐드</v>
          </cell>
          <cell r="B3326" t="str">
            <v>D100</v>
          </cell>
          <cell r="C3326" t="str">
            <v>EA</v>
          </cell>
          <cell r="D3326">
            <v>1</v>
          </cell>
        </row>
        <row r="3328">
          <cell r="A3328" t="str">
            <v>롤라스텐드</v>
          </cell>
          <cell r="B3328" t="str">
            <v>D125</v>
          </cell>
          <cell r="C3328" t="str">
            <v>EA</v>
          </cell>
          <cell r="D3328">
            <v>1</v>
          </cell>
        </row>
        <row r="3329">
          <cell r="A3329" t="str">
            <v>롤라스텐드</v>
          </cell>
          <cell r="B3329" t="str">
            <v>D125</v>
          </cell>
          <cell r="C3329" t="str">
            <v>EA</v>
          </cell>
          <cell r="D3329">
            <v>1</v>
          </cell>
        </row>
        <row r="3331">
          <cell r="A3331" t="str">
            <v>롤라스텐드</v>
          </cell>
          <cell r="B3331" t="str">
            <v>D150</v>
          </cell>
          <cell r="C3331" t="str">
            <v>EA</v>
          </cell>
          <cell r="D3331">
            <v>1</v>
          </cell>
        </row>
        <row r="3332">
          <cell r="A3332" t="str">
            <v>롤라스텐드</v>
          </cell>
          <cell r="B3332" t="str">
            <v>D150</v>
          </cell>
          <cell r="C3332" t="str">
            <v>EA</v>
          </cell>
          <cell r="D3332">
            <v>1</v>
          </cell>
        </row>
        <row r="3334">
          <cell r="A3334" t="str">
            <v>롤라스텐드</v>
          </cell>
          <cell r="B3334" t="str">
            <v>D200</v>
          </cell>
          <cell r="C3334" t="str">
            <v>EA</v>
          </cell>
          <cell r="D3334">
            <v>1</v>
          </cell>
        </row>
        <row r="3335">
          <cell r="A3335" t="str">
            <v>롤라스텐드</v>
          </cell>
          <cell r="B3335" t="str">
            <v>D200</v>
          </cell>
          <cell r="C3335" t="str">
            <v>EA</v>
          </cell>
          <cell r="D3335">
            <v>1</v>
          </cell>
        </row>
        <row r="3337">
          <cell r="A3337" t="str">
            <v>앙카 슈</v>
          </cell>
          <cell r="B3337" t="str">
            <v>D 40 이하</v>
          </cell>
          <cell r="C3337" t="str">
            <v>EA</v>
          </cell>
          <cell r="D3337">
            <v>1</v>
          </cell>
        </row>
        <row r="3338">
          <cell r="A3338" t="str">
            <v>앙카 슈</v>
          </cell>
          <cell r="B3338" t="str">
            <v>D 40 이하</v>
          </cell>
          <cell r="C3338" t="str">
            <v>EA</v>
          </cell>
          <cell r="D3338">
            <v>1</v>
          </cell>
        </row>
        <row r="3340">
          <cell r="A3340" t="str">
            <v>절연레스팅슈</v>
          </cell>
          <cell r="B3340" t="str">
            <v>D 40 이하</v>
          </cell>
          <cell r="C3340" t="str">
            <v>EA</v>
          </cell>
          <cell r="D3340">
            <v>1</v>
          </cell>
        </row>
        <row r="3341">
          <cell r="A3341" t="str">
            <v>절연레스팅슈</v>
          </cell>
          <cell r="B3341" t="str">
            <v>D 40 이하</v>
          </cell>
          <cell r="C3341" t="str">
            <v>EA</v>
          </cell>
          <cell r="D3341">
            <v>1</v>
          </cell>
        </row>
        <row r="3343">
          <cell r="A3343" t="str">
            <v>절연레스팅슈</v>
          </cell>
          <cell r="B3343" t="str">
            <v>D 50</v>
          </cell>
          <cell r="C3343" t="str">
            <v>EA</v>
          </cell>
          <cell r="D3343">
            <v>1</v>
          </cell>
        </row>
        <row r="3344">
          <cell r="A3344" t="str">
            <v>절연레스팅슈</v>
          </cell>
          <cell r="B3344" t="str">
            <v>D 50</v>
          </cell>
          <cell r="C3344" t="str">
            <v>EA</v>
          </cell>
          <cell r="D3344">
            <v>1</v>
          </cell>
        </row>
        <row r="3346">
          <cell r="A3346" t="str">
            <v>절연레스팅슈</v>
          </cell>
          <cell r="B3346" t="str">
            <v>D 65</v>
          </cell>
          <cell r="C3346" t="str">
            <v>EA</v>
          </cell>
          <cell r="D3346">
            <v>1</v>
          </cell>
        </row>
        <row r="3347">
          <cell r="A3347" t="str">
            <v>절연레스팅슈</v>
          </cell>
          <cell r="B3347" t="str">
            <v>D 65</v>
          </cell>
          <cell r="C3347" t="str">
            <v>EA</v>
          </cell>
          <cell r="D3347">
            <v>1</v>
          </cell>
        </row>
        <row r="3349">
          <cell r="A3349" t="str">
            <v>절연레스팅슈</v>
          </cell>
          <cell r="B3349" t="str">
            <v>D 80</v>
          </cell>
          <cell r="C3349" t="str">
            <v>EA</v>
          </cell>
          <cell r="D3349">
            <v>1</v>
          </cell>
        </row>
        <row r="3350">
          <cell r="A3350" t="str">
            <v>절연레스팅슈</v>
          </cell>
          <cell r="B3350" t="str">
            <v>D 80</v>
          </cell>
          <cell r="C3350" t="str">
            <v>EA</v>
          </cell>
          <cell r="D3350">
            <v>1</v>
          </cell>
        </row>
        <row r="3352">
          <cell r="A3352" t="str">
            <v>절연레스팅슈</v>
          </cell>
          <cell r="B3352" t="str">
            <v>D100</v>
          </cell>
          <cell r="C3352" t="str">
            <v>EA</v>
          </cell>
          <cell r="D3352">
            <v>1</v>
          </cell>
        </row>
        <row r="3353">
          <cell r="A3353" t="str">
            <v>절연레스팅슈</v>
          </cell>
          <cell r="B3353" t="str">
            <v>D100</v>
          </cell>
          <cell r="C3353" t="str">
            <v>EA</v>
          </cell>
          <cell r="D3353">
            <v>1</v>
          </cell>
        </row>
        <row r="3355">
          <cell r="A3355" t="str">
            <v>절연레스팅슈</v>
          </cell>
          <cell r="B3355" t="str">
            <v>D150</v>
          </cell>
          <cell r="C3355" t="str">
            <v>EA</v>
          </cell>
          <cell r="D3355">
            <v>1</v>
          </cell>
        </row>
        <row r="3356">
          <cell r="A3356" t="str">
            <v>절연레스팅슈</v>
          </cell>
          <cell r="B3356" t="str">
            <v>D150</v>
          </cell>
          <cell r="C3356" t="str">
            <v>EA</v>
          </cell>
          <cell r="D3356">
            <v>1</v>
          </cell>
        </row>
        <row r="3358">
          <cell r="A3358" t="str">
            <v>절연레스팅슈</v>
          </cell>
          <cell r="B3358" t="str">
            <v>D200</v>
          </cell>
          <cell r="C3358" t="str">
            <v>EA</v>
          </cell>
          <cell r="D3358">
            <v>1</v>
          </cell>
        </row>
        <row r="3359">
          <cell r="A3359" t="str">
            <v>절연레스팅슈</v>
          </cell>
          <cell r="B3359" t="str">
            <v>D200</v>
          </cell>
          <cell r="C3359" t="str">
            <v>EA</v>
          </cell>
          <cell r="D3359">
            <v>1</v>
          </cell>
        </row>
        <row r="3361">
          <cell r="A3361" t="str">
            <v>절연앙카슈</v>
          </cell>
          <cell r="B3361" t="str">
            <v>D 40 이하</v>
          </cell>
          <cell r="C3361" t="str">
            <v>EA</v>
          </cell>
          <cell r="D3361">
            <v>1</v>
          </cell>
        </row>
        <row r="3362">
          <cell r="A3362" t="str">
            <v>절연앙카슈</v>
          </cell>
          <cell r="B3362" t="str">
            <v>D 40 이하</v>
          </cell>
          <cell r="C3362" t="str">
            <v>EA</v>
          </cell>
          <cell r="D3362">
            <v>1</v>
          </cell>
        </row>
        <row r="3363">
          <cell r="A3363" t="str">
            <v>절연앙카슈</v>
          </cell>
          <cell r="B3363" t="str">
            <v>D 40 이하</v>
          </cell>
          <cell r="C3363" t="str">
            <v>EA</v>
          </cell>
          <cell r="D3363">
            <v>1</v>
          </cell>
        </row>
        <row r="3365">
          <cell r="A3365" t="str">
            <v>절연앙카슈</v>
          </cell>
          <cell r="B3365" t="str">
            <v>D 50</v>
          </cell>
          <cell r="C3365" t="str">
            <v>EA</v>
          </cell>
          <cell r="D3365">
            <v>1</v>
          </cell>
        </row>
        <row r="3366">
          <cell r="A3366" t="str">
            <v>절연앙카슈</v>
          </cell>
          <cell r="B3366" t="str">
            <v>D 50</v>
          </cell>
          <cell r="C3366" t="str">
            <v>EA</v>
          </cell>
          <cell r="D3366">
            <v>1</v>
          </cell>
        </row>
        <row r="3367">
          <cell r="A3367" t="str">
            <v>절연앙카슈</v>
          </cell>
          <cell r="B3367" t="str">
            <v>D 50</v>
          </cell>
          <cell r="C3367" t="str">
            <v>EA</v>
          </cell>
          <cell r="D3367">
            <v>1</v>
          </cell>
        </row>
        <row r="3369">
          <cell r="A3369" t="str">
            <v>절연앙카슈</v>
          </cell>
          <cell r="B3369" t="str">
            <v>D 65</v>
          </cell>
          <cell r="C3369" t="str">
            <v>EA</v>
          </cell>
          <cell r="D3369">
            <v>1</v>
          </cell>
        </row>
        <row r="3370">
          <cell r="A3370" t="str">
            <v>절연앙카슈</v>
          </cell>
          <cell r="B3370" t="str">
            <v>D 65</v>
          </cell>
          <cell r="C3370" t="str">
            <v>EA</v>
          </cell>
          <cell r="D3370">
            <v>1</v>
          </cell>
        </row>
        <row r="3372">
          <cell r="A3372" t="str">
            <v>절연앙카슈</v>
          </cell>
          <cell r="B3372" t="str">
            <v>D 80</v>
          </cell>
          <cell r="C3372" t="str">
            <v>EA</v>
          </cell>
          <cell r="D3372">
            <v>1</v>
          </cell>
        </row>
        <row r="3373">
          <cell r="A3373" t="str">
            <v>절연앙카슈</v>
          </cell>
          <cell r="B3373" t="str">
            <v>D 80</v>
          </cell>
          <cell r="C3373" t="str">
            <v>EA</v>
          </cell>
          <cell r="D3373">
            <v>1</v>
          </cell>
        </row>
        <row r="3375">
          <cell r="A3375" t="str">
            <v>절연앙카슈</v>
          </cell>
          <cell r="B3375" t="str">
            <v>D100</v>
          </cell>
          <cell r="C3375" t="str">
            <v>EA</v>
          </cell>
          <cell r="D3375">
            <v>1</v>
          </cell>
        </row>
        <row r="3376">
          <cell r="A3376" t="str">
            <v>절연앙카슈</v>
          </cell>
          <cell r="B3376" t="str">
            <v>D100</v>
          </cell>
          <cell r="C3376" t="str">
            <v>EA</v>
          </cell>
          <cell r="D3376">
            <v>1</v>
          </cell>
        </row>
        <row r="3378">
          <cell r="A3378" t="str">
            <v>절연앙카슈</v>
          </cell>
          <cell r="B3378" t="str">
            <v>D125</v>
          </cell>
          <cell r="C3378" t="str">
            <v>EA</v>
          </cell>
          <cell r="D3378">
            <v>1</v>
          </cell>
        </row>
        <row r="3379">
          <cell r="A3379" t="str">
            <v>절연앙카슈</v>
          </cell>
          <cell r="B3379" t="str">
            <v>D125</v>
          </cell>
          <cell r="C3379" t="str">
            <v>EA</v>
          </cell>
          <cell r="D3379">
            <v>1</v>
          </cell>
        </row>
        <row r="3381">
          <cell r="A3381" t="str">
            <v>절연앙카슈</v>
          </cell>
          <cell r="B3381" t="str">
            <v>D150</v>
          </cell>
          <cell r="C3381" t="str">
            <v>EA</v>
          </cell>
          <cell r="D3381">
            <v>1</v>
          </cell>
        </row>
        <row r="3382">
          <cell r="A3382" t="str">
            <v>절연앙카슈</v>
          </cell>
          <cell r="B3382" t="str">
            <v>D150</v>
          </cell>
          <cell r="C3382" t="str">
            <v>EA</v>
          </cell>
          <cell r="D3382">
            <v>1</v>
          </cell>
        </row>
        <row r="3384">
          <cell r="A3384" t="str">
            <v>절연가이드슈</v>
          </cell>
          <cell r="B3384" t="str">
            <v>D 40 이하</v>
          </cell>
          <cell r="C3384" t="str">
            <v>EA</v>
          </cell>
          <cell r="D3384">
            <v>1</v>
          </cell>
        </row>
        <row r="3385">
          <cell r="A3385" t="str">
            <v>절연가이드슈</v>
          </cell>
          <cell r="B3385" t="str">
            <v>D 40 이하</v>
          </cell>
          <cell r="C3385" t="str">
            <v>EA</v>
          </cell>
          <cell r="D3385">
            <v>1</v>
          </cell>
        </row>
        <row r="3386">
          <cell r="A3386" t="str">
            <v>절연가이드슈</v>
          </cell>
          <cell r="B3386" t="str">
            <v>D 40 이하</v>
          </cell>
          <cell r="C3386" t="str">
            <v>EA</v>
          </cell>
          <cell r="D3386">
            <v>1</v>
          </cell>
        </row>
        <row r="3388">
          <cell r="A3388" t="str">
            <v>절연가이드슈</v>
          </cell>
          <cell r="B3388" t="str">
            <v>D 50</v>
          </cell>
          <cell r="C3388" t="str">
            <v>EA</v>
          </cell>
          <cell r="D3388">
            <v>1</v>
          </cell>
        </row>
        <row r="3389">
          <cell r="A3389" t="str">
            <v>절연가이드슈</v>
          </cell>
          <cell r="B3389" t="str">
            <v>D 50</v>
          </cell>
          <cell r="C3389" t="str">
            <v>EA</v>
          </cell>
          <cell r="D3389">
            <v>1</v>
          </cell>
        </row>
        <row r="3391">
          <cell r="A3391" t="str">
            <v>절연가이드슈</v>
          </cell>
          <cell r="B3391" t="str">
            <v>D 65</v>
          </cell>
          <cell r="C3391" t="str">
            <v>EA</v>
          </cell>
          <cell r="D3391">
            <v>1</v>
          </cell>
        </row>
        <row r="3392">
          <cell r="A3392" t="str">
            <v>절연가이드슈</v>
          </cell>
          <cell r="B3392" t="str">
            <v>D 65</v>
          </cell>
          <cell r="C3392" t="str">
            <v>EA</v>
          </cell>
          <cell r="D3392">
            <v>1</v>
          </cell>
        </row>
        <row r="3394">
          <cell r="A3394" t="str">
            <v>절연가이드슈</v>
          </cell>
          <cell r="B3394" t="str">
            <v>D 80</v>
          </cell>
          <cell r="C3394" t="str">
            <v>EA</v>
          </cell>
          <cell r="D3394">
            <v>1</v>
          </cell>
        </row>
        <row r="3395">
          <cell r="A3395" t="str">
            <v>절연가이드슈</v>
          </cell>
          <cell r="B3395" t="str">
            <v>D 80</v>
          </cell>
          <cell r="C3395" t="str">
            <v>EA</v>
          </cell>
          <cell r="D3395">
            <v>1</v>
          </cell>
        </row>
        <row r="3397">
          <cell r="A3397" t="str">
            <v>절연가이드슈</v>
          </cell>
          <cell r="B3397" t="str">
            <v>D125</v>
          </cell>
          <cell r="C3397" t="str">
            <v>EA</v>
          </cell>
          <cell r="D3397">
            <v>1</v>
          </cell>
        </row>
        <row r="3398">
          <cell r="A3398" t="str">
            <v>절연가이드슈</v>
          </cell>
          <cell r="B3398" t="str">
            <v>D125</v>
          </cell>
          <cell r="C3398" t="str">
            <v>EA</v>
          </cell>
          <cell r="D3398">
            <v>1</v>
          </cell>
        </row>
        <row r="3400">
          <cell r="A3400" t="str">
            <v>A.S.V</v>
          </cell>
          <cell r="B3400" t="str">
            <v>D100</v>
          </cell>
          <cell r="C3400" t="str">
            <v>SET</v>
          </cell>
          <cell r="D3400">
            <v>1</v>
          </cell>
        </row>
        <row r="3401">
          <cell r="A3401" t="str">
            <v>A.S.V</v>
          </cell>
          <cell r="B3401" t="str">
            <v>D100</v>
          </cell>
          <cell r="C3401" t="str">
            <v>SET</v>
          </cell>
          <cell r="D3401">
            <v>1</v>
          </cell>
        </row>
        <row r="3403">
          <cell r="A3403" t="str">
            <v>가스누설경보기(수신반포함)</v>
          </cell>
          <cell r="B3403" t="str">
            <v>공업용</v>
          </cell>
          <cell r="C3403" t="str">
            <v>SET</v>
          </cell>
          <cell r="D3403">
            <v>1</v>
          </cell>
        </row>
        <row r="3404">
          <cell r="A3404" t="str">
            <v>가스누설경보기(수신반포함)</v>
          </cell>
          <cell r="B3404" t="str">
            <v>공업용</v>
          </cell>
          <cell r="C3404" t="str">
            <v>SET</v>
          </cell>
          <cell r="D3404">
            <v>1</v>
          </cell>
        </row>
        <row r="3406">
          <cell r="A3406" t="str">
            <v>밸브박스  흄관</v>
          </cell>
          <cell r="B3406" t="str">
            <v>D800 이하</v>
          </cell>
          <cell r="C3406" t="str">
            <v>EA</v>
          </cell>
          <cell r="D3406">
            <v>1</v>
          </cell>
        </row>
        <row r="3407">
          <cell r="A3407" t="str">
            <v>밸브박스  흄관</v>
          </cell>
          <cell r="B3407" t="str">
            <v>D800 이하</v>
          </cell>
          <cell r="C3407" t="str">
            <v>EA</v>
          </cell>
          <cell r="D3407">
            <v>1</v>
          </cell>
        </row>
        <row r="3409">
          <cell r="A3409" t="str">
            <v>밸브박스철괘</v>
          </cell>
          <cell r="C3409" t="str">
            <v>EA</v>
          </cell>
          <cell r="D3409">
            <v>1</v>
          </cell>
        </row>
        <row r="3410">
          <cell r="A3410" t="str">
            <v>밸브박스철괘</v>
          </cell>
          <cell r="C3410" t="str">
            <v>EA</v>
          </cell>
          <cell r="D3410">
            <v>1</v>
          </cell>
        </row>
        <row r="3412">
          <cell r="A3412" t="str">
            <v>주강볼밸브 (가스용)</v>
          </cell>
          <cell r="B3412" t="str">
            <v>D 65  (10KG)</v>
          </cell>
          <cell r="C3412" t="str">
            <v>EA</v>
          </cell>
          <cell r="D3412">
            <v>1</v>
          </cell>
        </row>
        <row r="3413">
          <cell r="A3413" t="str">
            <v>주강볼밸브 (가스용)</v>
          </cell>
          <cell r="B3413" t="str">
            <v>D 65  (10KG)</v>
          </cell>
          <cell r="C3413" t="str">
            <v>EA</v>
          </cell>
          <cell r="D3413">
            <v>1</v>
          </cell>
        </row>
        <row r="3415">
          <cell r="A3415" t="str">
            <v>주강볼밸브 (가스용)</v>
          </cell>
          <cell r="B3415" t="str">
            <v>D100  (10KG)</v>
          </cell>
          <cell r="C3415" t="str">
            <v>EA</v>
          </cell>
          <cell r="D3415">
            <v>1</v>
          </cell>
        </row>
        <row r="3416">
          <cell r="A3416" t="str">
            <v>주강볼밸브 (가스용)</v>
          </cell>
          <cell r="B3416" t="str">
            <v>D100  (10KG)</v>
          </cell>
          <cell r="C3416" t="str">
            <v>EA</v>
          </cell>
          <cell r="D3416">
            <v>1</v>
          </cell>
        </row>
        <row r="3418">
          <cell r="A3418" t="str">
            <v>브라켓트</v>
          </cell>
          <cell r="B3418" t="str">
            <v>D 50</v>
          </cell>
          <cell r="C3418" t="str">
            <v>EA</v>
          </cell>
          <cell r="D3418">
            <v>1</v>
          </cell>
        </row>
        <row r="3419">
          <cell r="A3419" t="str">
            <v>브라켓트</v>
          </cell>
          <cell r="B3419" t="str">
            <v>D 50</v>
          </cell>
          <cell r="C3419" t="str">
            <v>EA</v>
          </cell>
          <cell r="D3419">
            <v>1</v>
          </cell>
        </row>
        <row r="3421">
          <cell r="A3421" t="str">
            <v>P.E TAPE</v>
          </cell>
          <cell r="B3421" t="str">
            <v>50Wx30M</v>
          </cell>
          <cell r="C3421" t="str">
            <v>R/L</v>
          </cell>
          <cell r="D3421">
            <v>1</v>
          </cell>
        </row>
        <row r="3422">
          <cell r="A3422" t="str">
            <v>P.E TAPE</v>
          </cell>
          <cell r="B3422" t="str">
            <v>50Wx30M</v>
          </cell>
          <cell r="C3422" t="str">
            <v>R/L</v>
          </cell>
          <cell r="D3422">
            <v>1</v>
          </cell>
        </row>
        <row r="3423">
          <cell r="A3423" t="str">
            <v>P.E TAPE</v>
          </cell>
          <cell r="B3423" t="str">
            <v>50Wx30M</v>
          </cell>
          <cell r="C3423" t="str">
            <v>R/L</v>
          </cell>
          <cell r="D3423">
            <v>1</v>
          </cell>
        </row>
        <row r="3425">
          <cell r="A3425" t="str">
            <v>MASTIC TAPE</v>
          </cell>
          <cell r="B3425" t="str">
            <v>50Wx30M</v>
          </cell>
          <cell r="C3425" t="str">
            <v>R/L</v>
          </cell>
          <cell r="D3425">
            <v>1</v>
          </cell>
        </row>
        <row r="3426">
          <cell r="A3426" t="str">
            <v>MASTIC TAPE</v>
          </cell>
          <cell r="B3426" t="str">
            <v>50Wx30M</v>
          </cell>
          <cell r="C3426" t="str">
            <v>R/L</v>
          </cell>
          <cell r="D3426">
            <v>1</v>
          </cell>
        </row>
        <row r="3427">
          <cell r="A3427" t="str">
            <v>MASTIC TAPE</v>
          </cell>
          <cell r="B3427" t="str">
            <v>50Wx30M</v>
          </cell>
          <cell r="C3427" t="str">
            <v>R/L</v>
          </cell>
          <cell r="D3427">
            <v>1</v>
          </cell>
        </row>
        <row r="3429">
          <cell r="A3429" t="str">
            <v>강관용접</v>
          </cell>
          <cell r="B3429" t="str">
            <v>D 65</v>
          </cell>
          <cell r="C3429" t="str">
            <v>개소</v>
          </cell>
          <cell r="D3429">
            <v>1</v>
          </cell>
        </row>
        <row r="3430">
          <cell r="A3430" t="str">
            <v>강관용접</v>
          </cell>
          <cell r="B3430" t="str">
            <v>D 65</v>
          </cell>
          <cell r="C3430" t="str">
            <v>개소</v>
          </cell>
          <cell r="D3430">
            <v>1</v>
          </cell>
        </row>
        <row r="3431">
          <cell r="A3431" t="str">
            <v>강관용접</v>
          </cell>
          <cell r="B3431" t="str">
            <v>D 65</v>
          </cell>
          <cell r="C3431" t="str">
            <v>개소</v>
          </cell>
          <cell r="D3431">
            <v>1</v>
          </cell>
        </row>
        <row r="3432">
          <cell r="A3432" t="str">
            <v>강관용접</v>
          </cell>
          <cell r="B3432" t="str">
            <v>D 65</v>
          </cell>
          <cell r="C3432" t="str">
            <v>개소</v>
          </cell>
          <cell r="D3432">
            <v>1</v>
          </cell>
        </row>
        <row r="3434">
          <cell r="A3434" t="str">
            <v>강관용접</v>
          </cell>
          <cell r="B3434" t="str">
            <v>D 80</v>
          </cell>
          <cell r="C3434" t="str">
            <v>개소</v>
          </cell>
          <cell r="D3434">
            <v>1</v>
          </cell>
        </row>
        <row r="3435">
          <cell r="A3435" t="str">
            <v>강관용접</v>
          </cell>
          <cell r="B3435" t="str">
            <v>D 80</v>
          </cell>
          <cell r="C3435" t="str">
            <v>개소</v>
          </cell>
          <cell r="D3435">
            <v>1</v>
          </cell>
        </row>
        <row r="3436">
          <cell r="A3436" t="str">
            <v>강관용접</v>
          </cell>
          <cell r="B3436" t="str">
            <v>D 80</v>
          </cell>
          <cell r="C3436" t="str">
            <v>개소</v>
          </cell>
          <cell r="D3436">
            <v>1</v>
          </cell>
        </row>
        <row r="3438">
          <cell r="A3438" t="str">
            <v>강관용접</v>
          </cell>
          <cell r="B3438" t="str">
            <v>D100</v>
          </cell>
          <cell r="C3438" t="str">
            <v>개소</v>
          </cell>
          <cell r="D3438">
            <v>1</v>
          </cell>
        </row>
        <row r="3439">
          <cell r="A3439" t="str">
            <v>강관용접</v>
          </cell>
          <cell r="B3439" t="str">
            <v>D100</v>
          </cell>
          <cell r="C3439" t="str">
            <v>개소</v>
          </cell>
          <cell r="D3439">
            <v>1</v>
          </cell>
        </row>
        <row r="3440">
          <cell r="A3440" t="str">
            <v>강관용접</v>
          </cell>
          <cell r="B3440" t="str">
            <v>D100</v>
          </cell>
          <cell r="C3440" t="str">
            <v>개소</v>
          </cell>
          <cell r="D3440">
            <v>1</v>
          </cell>
        </row>
        <row r="3441">
          <cell r="A3441" t="str">
            <v>강관용접</v>
          </cell>
          <cell r="B3441" t="str">
            <v>D100</v>
          </cell>
          <cell r="C3441" t="str">
            <v>개소</v>
          </cell>
          <cell r="D3441">
            <v>1</v>
          </cell>
        </row>
        <row r="3442">
          <cell r="A3442" t="str">
            <v>강관용접</v>
          </cell>
          <cell r="B3442" t="str">
            <v>D100</v>
          </cell>
          <cell r="C3442" t="str">
            <v>개소</v>
          </cell>
          <cell r="D3442">
            <v>1</v>
          </cell>
        </row>
        <row r="3444">
          <cell r="A3444" t="str">
            <v>강관용접</v>
          </cell>
          <cell r="B3444" t="str">
            <v>D125</v>
          </cell>
          <cell r="C3444" t="str">
            <v>개소</v>
          </cell>
          <cell r="D3444">
            <v>1</v>
          </cell>
        </row>
        <row r="3445">
          <cell r="A3445" t="str">
            <v>강관용접</v>
          </cell>
          <cell r="B3445" t="str">
            <v>D125</v>
          </cell>
          <cell r="C3445" t="str">
            <v>개소</v>
          </cell>
          <cell r="D3445">
            <v>1</v>
          </cell>
        </row>
        <row r="3446">
          <cell r="A3446" t="str">
            <v>강관용접</v>
          </cell>
          <cell r="B3446" t="str">
            <v>D125</v>
          </cell>
          <cell r="C3446" t="str">
            <v>개소</v>
          </cell>
          <cell r="D3446">
            <v>1</v>
          </cell>
        </row>
        <row r="3447">
          <cell r="A3447" t="str">
            <v>강관용접</v>
          </cell>
          <cell r="B3447" t="str">
            <v>D125</v>
          </cell>
          <cell r="C3447" t="str">
            <v>개소</v>
          </cell>
          <cell r="D3447">
            <v>1</v>
          </cell>
        </row>
        <row r="3449">
          <cell r="A3449" t="str">
            <v>강관용접</v>
          </cell>
          <cell r="B3449" t="str">
            <v>D150</v>
          </cell>
          <cell r="C3449" t="str">
            <v>개소</v>
          </cell>
          <cell r="D3449">
            <v>1</v>
          </cell>
        </row>
        <row r="3450">
          <cell r="A3450" t="str">
            <v>강관용접</v>
          </cell>
          <cell r="B3450" t="str">
            <v>D150</v>
          </cell>
          <cell r="C3450" t="str">
            <v>개소</v>
          </cell>
          <cell r="D3450">
            <v>1</v>
          </cell>
        </row>
        <row r="3451">
          <cell r="A3451" t="str">
            <v>강관용접</v>
          </cell>
          <cell r="B3451" t="str">
            <v>D150</v>
          </cell>
          <cell r="C3451" t="str">
            <v>개소</v>
          </cell>
          <cell r="D3451">
            <v>1</v>
          </cell>
        </row>
        <row r="3452">
          <cell r="A3452" t="str">
            <v>강관용접</v>
          </cell>
          <cell r="B3452" t="str">
            <v>D150</v>
          </cell>
          <cell r="C3452" t="str">
            <v>개소</v>
          </cell>
          <cell r="D3452">
            <v>1</v>
          </cell>
        </row>
        <row r="3454">
          <cell r="A3454" t="str">
            <v>강관용접</v>
          </cell>
          <cell r="B3454" t="str">
            <v>D200</v>
          </cell>
          <cell r="C3454" t="str">
            <v>개소</v>
          </cell>
          <cell r="D3454">
            <v>1</v>
          </cell>
        </row>
        <row r="3455">
          <cell r="A3455" t="str">
            <v>강관용접</v>
          </cell>
          <cell r="B3455" t="str">
            <v>D200</v>
          </cell>
          <cell r="C3455" t="str">
            <v>개소</v>
          </cell>
          <cell r="D3455">
            <v>1</v>
          </cell>
        </row>
        <row r="3456">
          <cell r="A3456" t="str">
            <v>강관용접</v>
          </cell>
          <cell r="B3456" t="str">
            <v>D200</v>
          </cell>
          <cell r="C3456" t="str">
            <v>개소</v>
          </cell>
          <cell r="D3456">
            <v>1</v>
          </cell>
        </row>
        <row r="3458">
          <cell r="A3458" t="str">
            <v>동관용접</v>
          </cell>
          <cell r="B3458" t="str">
            <v>D 15</v>
          </cell>
          <cell r="C3458" t="str">
            <v>개소</v>
          </cell>
          <cell r="D3458">
            <v>1</v>
          </cell>
        </row>
        <row r="3459">
          <cell r="A3459" t="str">
            <v>동관용접</v>
          </cell>
          <cell r="B3459" t="str">
            <v>D 15</v>
          </cell>
          <cell r="C3459" t="str">
            <v>개소</v>
          </cell>
          <cell r="D3459">
            <v>1</v>
          </cell>
        </row>
        <row r="3461">
          <cell r="A3461" t="str">
            <v>동관용접</v>
          </cell>
          <cell r="B3461" t="str">
            <v>D 20</v>
          </cell>
          <cell r="C3461" t="str">
            <v>개소</v>
          </cell>
          <cell r="D3461">
            <v>1</v>
          </cell>
        </row>
        <row r="3462">
          <cell r="A3462" t="str">
            <v>동관용접</v>
          </cell>
          <cell r="B3462" t="str">
            <v>D 20</v>
          </cell>
          <cell r="C3462" t="str">
            <v>개소</v>
          </cell>
          <cell r="D3462">
            <v>1</v>
          </cell>
        </row>
        <row r="3463">
          <cell r="A3463" t="str">
            <v>동관용접</v>
          </cell>
          <cell r="B3463" t="str">
            <v>D 20</v>
          </cell>
          <cell r="C3463" t="str">
            <v>개소</v>
          </cell>
          <cell r="D3463">
            <v>1</v>
          </cell>
        </row>
        <row r="3464">
          <cell r="A3464" t="str">
            <v>동관용접</v>
          </cell>
          <cell r="B3464" t="str">
            <v>D 20</v>
          </cell>
          <cell r="C3464" t="str">
            <v>개소</v>
          </cell>
          <cell r="D3464">
            <v>1</v>
          </cell>
        </row>
        <row r="3466">
          <cell r="A3466" t="str">
            <v>동관용접</v>
          </cell>
          <cell r="B3466" t="str">
            <v>D 25</v>
          </cell>
          <cell r="C3466" t="str">
            <v>개소</v>
          </cell>
          <cell r="D3466">
            <v>1</v>
          </cell>
        </row>
        <row r="3467">
          <cell r="A3467" t="str">
            <v>동관용접</v>
          </cell>
          <cell r="B3467" t="str">
            <v>D 25</v>
          </cell>
          <cell r="C3467" t="str">
            <v>개소</v>
          </cell>
          <cell r="D3467">
            <v>1</v>
          </cell>
        </row>
        <row r="3468">
          <cell r="A3468" t="str">
            <v>동관용접</v>
          </cell>
          <cell r="B3468" t="str">
            <v>D 25</v>
          </cell>
          <cell r="C3468" t="str">
            <v>개소</v>
          </cell>
          <cell r="D3468">
            <v>1</v>
          </cell>
        </row>
        <row r="3469">
          <cell r="A3469" t="str">
            <v>동관용접</v>
          </cell>
          <cell r="B3469" t="str">
            <v>D 25</v>
          </cell>
          <cell r="C3469" t="str">
            <v>개소</v>
          </cell>
          <cell r="D3469">
            <v>1</v>
          </cell>
        </row>
        <row r="3471">
          <cell r="A3471" t="str">
            <v>동관용접</v>
          </cell>
          <cell r="B3471" t="str">
            <v>D 32</v>
          </cell>
          <cell r="C3471" t="str">
            <v>개소</v>
          </cell>
          <cell r="D3471">
            <v>1</v>
          </cell>
        </row>
        <row r="3472">
          <cell r="A3472" t="str">
            <v>동관용접</v>
          </cell>
          <cell r="B3472" t="str">
            <v>D 32</v>
          </cell>
          <cell r="C3472" t="str">
            <v>개소</v>
          </cell>
          <cell r="D3472">
            <v>1</v>
          </cell>
        </row>
        <row r="3473">
          <cell r="A3473" t="str">
            <v>동관용접</v>
          </cell>
          <cell r="B3473" t="str">
            <v>D 32</v>
          </cell>
          <cell r="C3473" t="str">
            <v>개소</v>
          </cell>
          <cell r="D3473">
            <v>1</v>
          </cell>
        </row>
        <row r="3474">
          <cell r="A3474" t="str">
            <v>동관용접</v>
          </cell>
          <cell r="B3474" t="str">
            <v>D 32</v>
          </cell>
          <cell r="C3474" t="str">
            <v>개소</v>
          </cell>
          <cell r="D3474">
            <v>1</v>
          </cell>
        </row>
        <row r="3476">
          <cell r="A3476" t="str">
            <v>동관용접</v>
          </cell>
          <cell r="B3476" t="str">
            <v>D 40</v>
          </cell>
          <cell r="C3476" t="str">
            <v>개소</v>
          </cell>
          <cell r="D3476">
            <v>1</v>
          </cell>
        </row>
        <row r="3477">
          <cell r="A3477" t="str">
            <v>동관용접</v>
          </cell>
          <cell r="B3477" t="str">
            <v>D 40</v>
          </cell>
          <cell r="C3477" t="str">
            <v>개소</v>
          </cell>
          <cell r="D3477">
            <v>1</v>
          </cell>
        </row>
        <row r="3478">
          <cell r="A3478" t="str">
            <v>동관용접</v>
          </cell>
          <cell r="B3478" t="str">
            <v>D 40</v>
          </cell>
          <cell r="C3478" t="str">
            <v>개소</v>
          </cell>
          <cell r="D3478">
            <v>1</v>
          </cell>
        </row>
        <row r="3479">
          <cell r="A3479" t="str">
            <v>동관용접</v>
          </cell>
          <cell r="B3479" t="str">
            <v>D 40</v>
          </cell>
          <cell r="C3479" t="str">
            <v>개소</v>
          </cell>
          <cell r="D3479">
            <v>1</v>
          </cell>
        </row>
        <row r="3481">
          <cell r="A3481" t="str">
            <v>동관용접</v>
          </cell>
          <cell r="B3481" t="str">
            <v>D 50</v>
          </cell>
          <cell r="C3481" t="str">
            <v>개소</v>
          </cell>
          <cell r="D3481">
            <v>1</v>
          </cell>
        </row>
        <row r="3482">
          <cell r="A3482" t="str">
            <v>동관용접</v>
          </cell>
          <cell r="B3482" t="str">
            <v>D 50</v>
          </cell>
          <cell r="C3482" t="str">
            <v>개소</v>
          </cell>
          <cell r="D3482">
            <v>1</v>
          </cell>
        </row>
        <row r="3483">
          <cell r="A3483" t="str">
            <v>동관용접</v>
          </cell>
          <cell r="B3483" t="str">
            <v>D 50</v>
          </cell>
          <cell r="C3483" t="str">
            <v>개소</v>
          </cell>
          <cell r="D3483">
            <v>1</v>
          </cell>
        </row>
        <row r="3484">
          <cell r="A3484" t="str">
            <v>동관용접</v>
          </cell>
          <cell r="B3484" t="str">
            <v>D 50</v>
          </cell>
          <cell r="C3484" t="str">
            <v>개소</v>
          </cell>
          <cell r="D3484">
            <v>1</v>
          </cell>
        </row>
        <row r="3486">
          <cell r="A3486" t="str">
            <v>동관용접</v>
          </cell>
          <cell r="B3486" t="str">
            <v>D 65</v>
          </cell>
          <cell r="C3486" t="str">
            <v>개소</v>
          </cell>
          <cell r="D3486">
            <v>1</v>
          </cell>
        </row>
        <row r="3487">
          <cell r="A3487" t="str">
            <v>동관용접</v>
          </cell>
          <cell r="B3487" t="str">
            <v>D 65</v>
          </cell>
          <cell r="C3487" t="str">
            <v>개소</v>
          </cell>
          <cell r="D3487">
            <v>1</v>
          </cell>
        </row>
        <row r="3488">
          <cell r="A3488" t="str">
            <v>동관용접</v>
          </cell>
          <cell r="B3488" t="str">
            <v>D 65</v>
          </cell>
          <cell r="C3488" t="str">
            <v>개소</v>
          </cell>
          <cell r="D3488">
            <v>1</v>
          </cell>
        </row>
        <row r="3489">
          <cell r="A3489" t="str">
            <v>동관용접</v>
          </cell>
          <cell r="B3489" t="str">
            <v>D 65</v>
          </cell>
          <cell r="C3489" t="str">
            <v>개소</v>
          </cell>
          <cell r="D3489">
            <v>1</v>
          </cell>
        </row>
        <row r="3491">
          <cell r="A3491" t="str">
            <v>동관용접</v>
          </cell>
          <cell r="B3491" t="str">
            <v>D 80</v>
          </cell>
          <cell r="C3491" t="str">
            <v>개소</v>
          </cell>
          <cell r="D3491">
            <v>1</v>
          </cell>
        </row>
        <row r="3492">
          <cell r="A3492" t="str">
            <v>동관용접</v>
          </cell>
          <cell r="B3492" t="str">
            <v>D 80</v>
          </cell>
          <cell r="C3492" t="str">
            <v>개소</v>
          </cell>
          <cell r="D3492">
            <v>1</v>
          </cell>
        </row>
        <row r="3493">
          <cell r="A3493" t="str">
            <v>동관용접</v>
          </cell>
          <cell r="B3493" t="str">
            <v>D 80</v>
          </cell>
          <cell r="C3493" t="str">
            <v>개소</v>
          </cell>
          <cell r="D3493">
            <v>1</v>
          </cell>
        </row>
        <row r="3494">
          <cell r="A3494" t="str">
            <v>동관용접</v>
          </cell>
          <cell r="B3494" t="str">
            <v>D 80</v>
          </cell>
          <cell r="C3494" t="str">
            <v>개소</v>
          </cell>
          <cell r="D3494">
            <v>1</v>
          </cell>
        </row>
        <row r="3495">
          <cell r="A3495" t="str">
            <v>동관용접</v>
          </cell>
          <cell r="B3495" t="str">
            <v>D 80</v>
          </cell>
          <cell r="C3495" t="str">
            <v>개소</v>
          </cell>
          <cell r="D3495">
            <v>1</v>
          </cell>
        </row>
        <row r="3497">
          <cell r="A3497" t="str">
            <v>동관용접</v>
          </cell>
          <cell r="B3497" t="str">
            <v>D100</v>
          </cell>
          <cell r="C3497" t="str">
            <v>개소</v>
          </cell>
          <cell r="D3497">
            <v>1</v>
          </cell>
        </row>
        <row r="3498">
          <cell r="A3498" t="str">
            <v>동관용접</v>
          </cell>
          <cell r="B3498" t="str">
            <v>D100</v>
          </cell>
          <cell r="C3498" t="str">
            <v>개소</v>
          </cell>
          <cell r="D3498">
            <v>1</v>
          </cell>
        </row>
        <row r="3499">
          <cell r="A3499" t="str">
            <v>동관용접</v>
          </cell>
          <cell r="B3499" t="str">
            <v>D100</v>
          </cell>
          <cell r="C3499" t="str">
            <v>개소</v>
          </cell>
          <cell r="D3499">
            <v>1</v>
          </cell>
        </row>
        <row r="3500">
          <cell r="A3500" t="str">
            <v>동관용접</v>
          </cell>
          <cell r="B3500" t="str">
            <v>D100</v>
          </cell>
          <cell r="C3500" t="str">
            <v>개소</v>
          </cell>
          <cell r="D3500">
            <v>1</v>
          </cell>
        </row>
        <row r="3501">
          <cell r="A3501" t="str">
            <v>동관용접</v>
          </cell>
          <cell r="B3501" t="str">
            <v>D100</v>
          </cell>
          <cell r="C3501" t="str">
            <v>개소</v>
          </cell>
          <cell r="D3501">
            <v>1</v>
          </cell>
        </row>
        <row r="3503">
          <cell r="A3503" t="str">
            <v>동관용접</v>
          </cell>
          <cell r="B3503" t="str">
            <v>D125</v>
          </cell>
          <cell r="C3503" t="str">
            <v>개소</v>
          </cell>
          <cell r="D3503">
            <v>1</v>
          </cell>
        </row>
        <row r="3504">
          <cell r="A3504" t="str">
            <v>동관용접</v>
          </cell>
          <cell r="B3504" t="str">
            <v>D125</v>
          </cell>
          <cell r="C3504" t="str">
            <v>개소</v>
          </cell>
          <cell r="D3504">
            <v>1</v>
          </cell>
        </row>
        <row r="3506">
          <cell r="A3506" t="str">
            <v>동관용접</v>
          </cell>
          <cell r="B3506" t="str">
            <v>D150</v>
          </cell>
          <cell r="C3506" t="str">
            <v>개소</v>
          </cell>
          <cell r="D3506">
            <v>1</v>
          </cell>
        </row>
        <row r="3507">
          <cell r="A3507" t="str">
            <v>동관용접</v>
          </cell>
          <cell r="B3507" t="str">
            <v>D150</v>
          </cell>
          <cell r="C3507" t="str">
            <v>개소</v>
          </cell>
          <cell r="D3507">
            <v>1</v>
          </cell>
        </row>
        <row r="3508">
          <cell r="A3508" t="str">
            <v>동관용접</v>
          </cell>
          <cell r="B3508" t="str">
            <v>D150</v>
          </cell>
          <cell r="C3508" t="str">
            <v>개소</v>
          </cell>
          <cell r="D3508">
            <v>1</v>
          </cell>
        </row>
        <row r="3510">
          <cell r="A3510" t="str">
            <v>동관용접</v>
          </cell>
          <cell r="B3510" t="str">
            <v>D200</v>
          </cell>
          <cell r="C3510" t="str">
            <v>개소</v>
          </cell>
          <cell r="D3510">
            <v>1</v>
          </cell>
        </row>
        <row r="3511">
          <cell r="A3511" t="str">
            <v>동관용접</v>
          </cell>
          <cell r="B3511" t="str">
            <v>D200</v>
          </cell>
          <cell r="C3511" t="str">
            <v>개소</v>
          </cell>
          <cell r="D3511">
            <v>1</v>
          </cell>
        </row>
        <row r="3513">
          <cell r="A3513" t="str">
            <v>STS 관 용접</v>
          </cell>
          <cell r="B3513" t="str">
            <v>D 50</v>
          </cell>
          <cell r="C3513" t="str">
            <v>개소</v>
          </cell>
          <cell r="D3513">
            <v>1</v>
          </cell>
        </row>
        <row r="3514">
          <cell r="A3514" t="str">
            <v>STS 관 용접</v>
          </cell>
          <cell r="B3514" t="str">
            <v>D 50</v>
          </cell>
          <cell r="C3514" t="str">
            <v>개소</v>
          </cell>
          <cell r="D3514">
            <v>1</v>
          </cell>
        </row>
        <row r="3516">
          <cell r="A3516" t="str">
            <v>STS 관 용접</v>
          </cell>
          <cell r="B3516" t="str">
            <v>D 65</v>
          </cell>
          <cell r="C3516" t="str">
            <v>개소</v>
          </cell>
          <cell r="D3516">
            <v>1</v>
          </cell>
        </row>
        <row r="3517">
          <cell r="A3517" t="str">
            <v>STS 관 용접</v>
          </cell>
          <cell r="B3517" t="str">
            <v>D 65</v>
          </cell>
          <cell r="C3517" t="str">
            <v>개소</v>
          </cell>
          <cell r="D3517">
            <v>1</v>
          </cell>
        </row>
        <row r="3519">
          <cell r="A3519" t="str">
            <v>나사접합</v>
          </cell>
          <cell r="B3519" t="str">
            <v>D 50</v>
          </cell>
          <cell r="C3519" t="str">
            <v>개소</v>
          </cell>
          <cell r="D3519">
            <v>1</v>
          </cell>
        </row>
        <row r="3520">
          <cell r="A3520" t="str">
            <v>나사접합</v>
          </cell>
          <cell r="B3520" t="str">
            <v>D 50</v>
          </cell>
          <cell r="C3520" t="str">
            <v>개소</v>
          </cell>
          <cell r="D3520">
            <v>1</v>
          </cell>
        </row>
        <row r="3522">
          <cell r="A3522" t="str">
            <v>주철관접합 (천정) NO-HUB</v>
          </cell>
          <cell r="B3522" t="str">
            <v>D 50</v>
          </cell>
          <cell r="C3522" t="str">
            <v>수구</v>
          </cell>
          <cell r="D3522">
            <v>1</v>
          </cell>
        </row>
        <row r="3523">
          <cell r="A3523" t="str">
            <v>주철관접합 (천정) NO-HUB</v>
          </cell>
          <cell r="B3523" t="str">
            <v>D 50</v>
          </cell>
          <cell r="C3523" t="str">
            <v>수구</v>
          </cell>
          <cell r="D3523">
            <v>1</v>
          </cell>
        </row>
        <row r="3525">
          <cell r="A3525" t="str">
            <v>주철관접합 (천정) NO-HUB</v>
          </cell>
          <cell r="B3525" t="str">
            <v>D 75</v>
          </cell>
          <cell r="C3525" t="str">
            <v>수구</v>
          </cell>
          <cell r="D3525">
            <v>1</v>
          </cell>
        </row>
        <row r="3526">
          <cell r="A3526" t="str">
            <v>주철관접합 (천정) NO-HUB</v>
          </cell>
          <cell r="B3526" t="str">
            <v>D 75</v>
          </cell>
          <cell r="C3526" t="str">
            <v>수구</v>
          </cell>
          <cell r="D3526">
            <v>1</v>
          </cell>
        </row>
        <row r="3528">
          <cell r="A3528" t="str">
            <v>주철관접합 (천정) NO-HUB</v>
          </cell>
          <cell r="B3528" t="str">
            <v>D100</v>
          </cell>
          <cell r="C3528" t="str">
            <v>수구</v>
          </cell>
          <cell r="D3528">
            <v>1</v>
          </cell>
        </row>
        <row r="3529">
          <cell r="A3529" t="str">
            <v>주철관접합 (천정) NO-HUB</v>
          </cell>
          <cell r="B3529" t="str">
            <v>D100</v>
          </cell>
          <cell r="C3529" t="str">
            <v>수구</v>
          </cell>
          <cell r="D3529">
            <v>1</v>
          </cell>
        </row>
        <row r="3531">
          <cell r="A3531" t="str">
            <v>주철관접합 (천정) NO-HUB</v>
          </cell>
          <cell r="B3531" t="str">
            <v>D125</v>
          </cell>
          <cell r="C3531" t="str">
            <v>수구</v>
          </cell>
          <cell r="D3531">
            <v>1</v>
          </cell>
        </row>
        <row r="3532">
          <cell r="A3532" t="str">
            <v>주철관접합 (천정) NO-HUB</v>
          </cell>
          <cell r="B3532" t="str">
            <v>D125</v>
          </cell>
          <cell r="C3532" t="str">
            <v>수구</v>
          </cell>
          <cell r="D3532">
            <v>1</v>
          </cell>
        </row>
        <row r="3534">
          <cell r="A3534" t="str">
            <v>주철관접합 (천정) NO-HUB</v>
          </cell>
          <cell r="B3534" t="str">
            <v>D150</v>
          </cell>
          <cell r="C3534" t="str">
            <v>수구</v>
          </cell>
          <cell r="D3534">
            <v>1</v>
          </cell>
        </row>
        <row r="3535">
          <cell r="A3535" t="str">
            <v>주철관접합 (천정) NO-HUB</v>
          </cell>
          <cell r="B3535" t="str">
            <v>D150</v>
          </cell>
          <cell r="C3535" t="str">
            <v>수구</v>
          </cell>
          <cell r="D3535">
            <v>1</v>
          </cell>
        </row>
        <row r="3537">
          <cell r="A3537" t="str">
            <v>철합후렌지접합</v>
          </cell>
          <cell r="B3537" t="str">
            <v>D 25</v>
          </cell>
          <cell r="C3537" t="str">
            <v>개소</v>
          </cell>
          <cell r="D3537">
            <v>1</v>
          </cell>
        </row>
        <row r="3538">
          <cell r="A3538" t="str">
            <v>철합후렌지접합</v>
          </cell>
          <cell r="B3538" t="str">
            <v>D 25</v>
          </cell>
          <cell r="C3538" t="str">
            <v>개소</v>
          </cell>
          <cell r="D3538">
            <v>1</v>
          </cell>
        </row>
        <row r="3540">
          <cell r="A3540" t="str">
            <v>철합후렌지접합</v>
          </cell>
          <cell r="B3540" t="str">
            <v>D 40</v>
          </cell>
          <cell r="C3540" t="str">
            <v>개소</v>
          </cell>
          <cell r="D3540">
            <v>1</v>
          </cell>
        </row>
        <row r="3541">
          <cell r="A3541" t="str">
            <v>철합후렌지접합</v>
          </cell>
          <cell r="B3541" t="str">
            <v>D 40</v>
          </cell>
          <cell r="C3541" t="str">
            <v>개소</v>
          </cell>
          <cell r="D3541">
            <v>1</v>
          </cell>
        </row>
        <row r="3542">
          <cell r="A3542" t="str">
            <v>철합후렌지접합</v>
          </cell>
          <cell r="B3542" t="str">
            <v>D 40</v>
          </cell>
          <cell r="C3542" t="str">
            <v>개소</v>
          </cell>
          <cell r="D3542">
            <v>1</v>
          </cell>
        </row>
        <row r="3544">
          <cell r="A3544" t="str">
            <v>철합후렌지접합</v>
          </cell>
          <cell r="B3544" t="str">
            <v>D 50</v>
          </cell>
          <cell r="C3544" t="str">
            <v>개소</v>
          </cell>
          <cell r="D3544">
            <v>1</v>
          </cell>
        </row>
        <row r="3545">
          <cell r="A3545" t="str">
            <v>철합후렌지접합</v>
          </cell>
          <cell r="B3545" t="str">
            <v>D 50</v>
          </cell>
          <cell r="C3545" t="str">
            <v>개소</v>
          </cell>
          <cell r="D3545">
            <v>1</v>
          </cell>
        </row>
        <row r="3546">
          <cell r="A3546" t="str">
            <v>철합후렌지접합</v>
          </cell>
          <cell r="B3546" t="str">
            <v>D 50</v>
          </cell>
          <cell r="C3546" t="str">
            <v>개소</v>
          </cell>
          <cell r="D3546">
            <v>1</v>
          </cell>
        </row>
        <row r="3547">
          <cell r="A3547" t="str">
            <v>철합후렌지접합</v>
          </cell>
          <cell r="B3547" t="str">
            <v>D 50</v>
          </cell>
          <cell r="C3547" t="str">
            <v>개소</v>
          </cell>
          <cell r="D3547">
            <v>1</v>
          </cell>
        </row>
        <row r="3549">
          <cell r="A3549" t="str">
            <v>철합후렌지접합</v>
          </cell>
          <cell r="B3549" t="str">
            <v>D 65</v>
          </cell>
          <cell r="C3549" t="str">
            <v>개소</v>
          </cell>
          <cell r="D3549">
            <v>1</v>
          </cell>
        </row>
        <row r="3550">
          <cell r="A3550" t="str">
            <v>철합후렌지접합</v>
          </cell>
          <cell r="B3550" t="str">
            <v>D 65</v>
          </cell>
          <cell r="C3550" t="str">
            <v>개소</v>
          </cell>
          <cell r="D3550">
            <v>1</v>
          </cell>
        </row>
        <row r="3551">
          <cell r="A3551" t="str">
            <v>철합후렌지접합</v>
          </cell>
          <cell r="B3551" t="str">
            <v>D 65</v>
          </cell>
          <cell r="C3551" t="str">
            <v>개소</v>
          </cell>
          <cell r="D3551">
            <v>1</v>
          </cell>
        </row>
        <row r="3552">
          <cell r="A3552" t="str">
            <v>철합후렌지접합</v>
          </cell>
          <cell r="B3552" t="str">
            <v>D 65</v>
          </cell>
          <cell r="C3552" t="str">
            <v>개소</v>
          </cell>
          <cell r="D3552">
            <v>1</v>
          </cell>
        </row>
        <row r="3553">
          <cell r="A3553" t="str">
            <v>철합후렌지접합</v>
          </cell>
          <cell r="B3553" t="str">
            <v>D 65</v>
          </cell>
          <cell r="C3553" t="str">
            <v>개소</v>
          </cell>
          <cell r="D3553">
            <v>1</v>
          </cell>
        </row>
        <row r="3555">
          <cell r="A3555" t="str">
            <v>철합후렌지접합</v>
          </cell>
          <cell r="B3555" t="str">
            <v>D 80</v>
          </cell>
          <cell r="C3555" t="str">
            <v>개소</v>
          </cell>
          <cell r="D3555">
            <v>1</v>
          </cell>
        </row>
        <row r="3556">
          <cell r="A3556" t="str">
            <v>철합후렌지접합</v>
          </cell>
          <cell r="B3556" t="str">
            <v>D 80</v>
          </cell>
          <cell r="C3556" t="str">
            <v>개소</v>
          </cell>
          <cell r="D3556">
            <v>1</v>
          </cell>
        </row>
        <row r="3558">
          <cell r="A3558" t="str">
            <v>철합후렌지접합</v>
          </cell>
          <cell r="B3558" t="str">
            <v>D100</v>
          </cell>
          <cell r="C3558" t="str">
            <v>개소</v>
          </cell>
          <cell r="D3558">
            <v>1</v>
          </cell>
        </row>
        <row r="3559">
          <cell r="A3559" t="str">
            <v>철합후렌지접합</v>
          </cell>
          <cell r="B3559" t="str">
            <v>D100</v>
          </cell>
          <cell r="C3559" t="str">
            <v>개소</v>
          </cell>
          <cell r="D3559">
            <v>1</v>
          </cell>
        </row>
        <row r="3560">
          <cell r="A3560" t="str">
            <v>철합후렌지접합</v>
          </cell>
          <cell r="B3560" t="str">
            <v>D100</v>
          </cell>
          <cell r="C3560" t="str">
            <v>개소</v>
          </cell>
          <cell r="D3560">
            <v>1</v>
          </cell>
        </row>
        <row r="3561">
          <cell r="A3561" t="str">
            <v>철합후렌지접합</v>
          </cell>
          <cell r="B3561" t="str">
            <v>D100</v>
          </cell>
          <cell r="C3561" t="str">
            <v>개소</v>
          </cell>
          <cell r="D3561">
            <v>1</v>
          </cell>
        </row>
        <row r="3563">
          <cell r="A3563" t="str">
            <v>철합후렌지접합</v>
          </cell>
          <cell r="B3563" t="str">
            <v>D125</v>
          </cell>
          <cell r="C3563" t="str">
            <v>개소</v>
          </cell>
          <cell r="D3563">
            <v>1</v>
          </cell>
        </row>
        <row r="3564">
          <cell r="A3564" t="str">
            <v>철합후렌지접합</v>
          </cell>
          <cell r="B3564" t="str">
            <v>D125</v>
          </cell>
          <cell r="C3564" t="str">
            <v>개소</v>
          </cell>
          <cell r="D3564">
            <v>1</v>
          </cell>
        </row>
        <row r="3565">
          <cell r="A3565" t="str">
            <v>철합후렌지접합</v>
          </cell>
          <cell r="B3565" t="str">
            <v>D125</v>
          </cell>
          <cell r="C3565" t="str">
            <v>개소</v>
          </cell>
          <cell r="D3565">
            <v>1</v>
          </cell>
        </row>
        <row r="3567">
          <cell r="A3567" t="str">
            <v>철합후렌지접합</v>
          </cell>
          <cell r="B3567" t="str">
            <v>D150</v>
          </cell>
          <cell r="C3567" t="str">
            <v>개소</v>
          </cell>
          <cell r="D3567">
            <v>1</v>
          </cell>
        </row>
        <row r="3568">
          <cell r="A3568" t="str">
            <v>철합후렌지접합</v>
          </cell>
          <cell r="B3568" t="str">
            <v>D150</v>
          </cell>
          <cell r="C3568" t="str">
            <v>개소</v>
          </cell>
          <cell r="D3568">
            <v>1</v>
          </cell>
        </row>
        <row r="3569">
          <cell r="A3569" t="str">
            <v>철합후렌지접합</v>
          </cell>
          <cell r="B3569" t="str">
            <v>D150</v>
          </cell>
          <cell r="C3569" t="str">
            <v>개소</v>
          </cell>
          <cell r="D3569">
            <v>1</v>
          </cell>
        </row>
        <row r="3571">
          <cell r="A3571" t="str">
            <v>철합후렌지접합</v>
          </cell>
          <cell r="B3571" t="str">
            <v>D200</v>
          </cell>
          <cell r="C3571" t="str">
            <v>개소</v>
          </cell>
          <cell r="D3571">
            <v>1</v>
          </cell>
        </row>
        <row r="3572">
          <cell r="A3572" t="str">
            <v>철합후렌지접합</v>
          </cell>
          <cell r="B3572" t="str">
            <v>D200</v>
          </cell>
          <cell r="C3572" t="str">
            <v>개소</v>
          </cell>
          <cell r="D3572">
            <v>1</v>
          </cell>
        </row>
        <row r="3573">
          <cell r="A3573" t="str">
            <v>철합후렌지접합</v>
          </cell>
          <cell r="B3573" t="str">
            <v>D200</v>
          </cell>
          <cell r="C3573" t="str">
            <v>개소</v>
          </cell>
          <cell r="D3573">
            <v>1</v>
          </cell>
        </row>
        <row r="3575">
          <cell r="A3575" t="str">
            <v>동절연합후렌지접합</v>
          </cell>
          <cell r="B3575" t="str">
            <v>D 40</v>
          </cell>
          <cell r="C3575" t="str">
            <v>개소</v>
          </cell>
          <cell r="D3575">
            <v>1</v>
          </cell>
        </row>
        <row r="3576">
          <cell r="A3576" t="str">
            <v>동절연합후렌지접합</v>
          </cell>
          <cell r="B3576" t="str">
            <v>D 40</v>
          </cell>
          <cell r="C3576" t="str">
            <v>개소</v>
          </cell>
          <cell r="D3576">
            <v>1</v>
          </cell>
        </row>
        <row r="3578">
          <cell r="A3578" t="str">
            <v>동절연합후렌지접합</v>
          </cell>
          <cell r="B3578" t="str">
            <v>D 50</v>
          </cell>
          <cell r="C3578" t="str">
            <v>개소</v>
          </cell>
          <cell r="D3578">
            <v>1</v>
          </cell>
        </row>
        <row r="3579">
          <cell r="A3579" t="str">
            <v>동절연합후렌지접합</v>
          </cell>
          <cell r="B3579" t="str">
            <v>D 50</v>
          </cell>
          <cell r="C3579" t="str">
            <v>개소</v>
          </cell>
          <cell r="D3579">
            <v>1</v>
          </cell>
        </row>
        <row r="3580">
          <cell r="A3580" t="str">
            <v>동절연합후렌지접합</v>
          </cell>
          <cell r="B3580" t="str">
            <v>D 50</v>
          </cell>
          <cell r="C3580" t="str">
            <v>개소</v>
          </cell>
          <cell r="D3580">
            <v>1</v>
          </cell>
        </row>
        <row r="3581">
          <cell r="A3581" t="str">
            <v>동절연합후렌지접합</v>
          </cell>
          <cell r="B3581" t="str">
            <v>D 50</v>
          </cell>
          <cell r="C3581" t="str">
            <v>개소</v>
          </cell>
          <cell r="D3581">
            <v>1</v>
          </cell>
        </row>
        <row r="3583">
          <cell r="A3583" t="str">
            <v>동절연합후렌지접합</v>
          </cell>
          <cell r="B3583" t="str">
            <v>D 65</v>
          </cell>
          <cell r="C3583" t="str">
            <v>개소</v>
          </cell>
          <cell r="D3583">
            <v>1</v>
          </cell>
        </row>
        <row r="3584">
          <cell r="A3584" t="str">
            <v>동절연합후렌지접합</v>
          </cell>
          <cell r="B3584" t="str">
            <v>D 65</v>
          </cell>
          <cell r="C3584" t="str">
            <v>개소</v>
          </cell>
          <cell r="D3584">
            <v>1</v>
          </cell>
        </row>
        <row r="3585">
          <cell r="A3585" t="str">
            <v>동절연합후렌지접합</v>
          </cell>
          <cell r="B3585" t="str">
            <v>D 65</v>
          </cell>
          <cell r="C3585" t="str">
            <v>개소</v>
          </cell>
          <cell r="D3585">
            <v>1</v>
          </cell>
        </row>
        <row r="3587">
          <cell r="A3587" t="str">
            <v>동절연합후렌지접합</v>
          </cell>
          <cell r="B3587" t="str">
            <v>D 80</v>
          </cell>
          <cell r="C3587" t="str">
            <v>개소</v>
          </cell>
          <cell r="D3587">
            <v>1</v>
          </cell>
        </row>
        <row r="3588">
          <cell r="A3588" t="str">
            <v>동절연합후렌지접합</v>
          </cell>
          <cell r="B3588" t="str">
            <v>D 80</v>
          </cell>
          <cell r="C3588" t="str">
            <v>개소</v>
          </cell>
          <cell r="D3588">
            <v>1</v>
          </cell>
        </row>
        <row r="3589">
          <cell r="A3589" t="str">
            <v>동절연합후렌지접합</v>
          </cell>
          <cell r="B3589" t="str">
            <v>D 80</v>
          </cell>
          <cell r="C3589" t="str">
            <v>개소</v>
          </cell>
          <cell r="D3589">
            <v>1</v>
          </cell>
        </row>
        <row r="3590">
          <cell r="A3590" t="str">
            <v>동절연합후렌지접합</v>
          </cell>
          <cell r="B3590" t="str">
            <v>D 80</v>
          </cell>
          <cell r="C3590" t="str">
            <v>개소</v>
          </cell>
          <cell r="D3590">
            <v>1</v>
          </cell>
        </row>
        <row r="3591">
          <cell r="A3591" t="str">
            <v>동절연합후렌지접합</v>
          </cell>
          <cell r="B3591" t="str">
            <v>D 80</v>
          </cell>
          <cell r="C3591" t="str">
            <v>개소</v>
          </cell>
          <cell r="D3591">
            <v>1</v>
          </cell>
        </row>
        <row r="3593">
          <cell r="A3593" t="str">
            <v>동절연합후렌지접합</v>
          </cell>
          <cell r="B3593" t="str">
            <v>D100</v>
          </cell>
          <cell r="C3593" t="str">
            <v>개소</v>
          </cell>
          <cell r="D3593">
            <v>1</v>
          </cell>
        </row>
        <row r="3594">
          <cell r="A3594" t="str">
            <v>동절연합후렌지접합</v>
          </cell>
          <cell r="B3594" t="str">
            <v>D100</v>
          </cell>
          <cell r="C3594" t="str">
            <v>개소</v>
          </cell>
          <cell r="D3594">
            <v>1</v>
          </cell>
        </row>
        <row r="3595">
          <cell r="A3595" t="str">
            <v>동절연합후렌지접합</v>
          </cell>
          <cell r="B3595" t="str">
            <v>D100</v>
          </cell>
          <cell r="C3595" t="str">
            <v>개소</v>
          </cell>
          <cell r="D3595">
            <v>1</v>
          </cell>
        </row>
        <row r="3596">
          <cell r="A3596" t="str">
            <v>동절연합후렌지접합</v>
          </cell>
          <cell r="B3596" t="str">
            <v>D100</v>
          </cell>
          <cell r="C3596" t="str">
            <v>개소</v>
          </cell>
          <cell r="D3596">
            <v>1</v>
          </cell>
        </row>
        <row r="3597">
          <cell r="A3597" t="str">
            <v>동절연합후렌지접합</v>
          </cell>
          <cell r="B3597" t="str">
            <v>D100</v>
          </cell>
          <cell r="C3597" t="str">
            <v>개소</v>
          </cell>
          <cell r="D3597">
            <v>1</v>
          </cell>
        </row>
        <row r="3599">
          <cell r="A3599" t="str">
            <v>동절연합후렌지접합</v>
          </cell>
          <cell r="B3599" t="str">
            <v>D125</v>
          </cell>
          <cell r="C3599" t="str">
            <v>개소</v>
          </cell>
          <cell r="D3599">
            <v>1</v>
          </cell>
        </row>
        <row r="3600">
          <cell r="A3600" t="str">
            <v>동절연합후렌지접합</v>
          </cell>
          <cell r="B3600" t="str">
            <v>D125</v>
          </cell>
          <cell r="C3600" t="str">
            <v>개소</v>
          </cell>
          <cell r="D3600">
            <v>1</v>
          </cell>
        </row>
        <row r="3601">
          <cell r="A3601" t="str">
            <v>동절연합후렌지접합</v>
          </cell>
          <cell r="B3601" t="str">
            <v>D125</v>
          </cell>
          <cell r="C3601" t="str">
            <v>개소</v>
          </cell>
          <cell r="D3601">
            <v>1</v>
          </cell>
        </row>
        <row r="3603">
          <cell r="A3603" t="str">
            <v>동절연합후렌지접합</v>
          </cell>
          <cell r="B3603" t="str">
            <v>D150</v>
          </cell>
          <cell r="C3603" t="str">
            <v>개소</v>
          </cell>
          <cell r="D3603">
            <v>1</v>
          </cell>
        </row>
        <row r="3604">
          <cell r="A3604" t="str">
            <v>동절연합후렌지접합</v>
          </cell>
          <cell r="B3604" t="str">
            <v>D150</v>
          </cell>
          <cell r="C3604" t="str">
            <v>개소</v>
          </cell>
          <cell r="D3604">
            <v>1</v>
          </cell>
        </row>
        <row r="3606">
          <cell r="A3606" t="str">
            <v>동절연합후렌지접합</v>
          </cell>
          <cell r="B3606" t="str">
            <v>D200</v>
          </cell>
          <cell r="C3606" t="str">
            <v>개소</v>
          </cell>
          <cell r="D3606">
            <v>1</v>
          </cell>
        </row>
        <row r="3607">
          <cell r="A3607" t="str">
            <v>동절연합후렌지접합</v>
          </cell>
          <cell r="B3607" t="str">
            <v>D200</v>
          </cell>
          <cell r="C3607" t="str">
            <v>개소</v>
          </cell>
          <cell r="D3607">
            <v>1</v>
          </cell>
        </row>
        <row r="3609">
          <cell r="A3609" t="str">
            <v>STS 후렌지접합</v>
          </cell>
          <cell r="B3609" t="str">
            <v>D 50</v>
          </cell>
          <cell r="C3609" t="str">
            <v>개소</v>
          </cell>
          <cell r="D3609">
            <v>1</v>
          </cell>
        </row>
        <row r="3610">
          <cell r="A3610" t="str">
            <v>STS 후렌지접합</v>
          </cell>
          <cell r="B3610" t="str">
            <v>D 50</v>
          </cell>
          <cell r="C3610" t="str">
            <v>개소</v>
          </cell>
          <cell r="D3610">
            <v>1</v>
          </cell>
        </row>
        <row r="3612">
          <cell r="A3612" t="str">
            <v>STS 후렌지접합</v>
          </cell>
          <cell r="B3612" t="str">
            <v>D 65</v>
          </cell>
          <cell r="C3612" t="str">
            <v>개소</v>
          </cell>
          <cell r="D3612">
            <v>1</v>
          </cell>
        </row>
        <row r="3613">
          <cell r="A3613" t="str">
            <v>STS 후렌지접합</v>
          </cell>
          <cell r="B3613" t="str">
            <v>D 65</v>
          </cell>
          <cell r="C3613" t="str">
            <v>개소</v>
          </cell>
          <cell r="D3613">
            <v>1</v>
          </cell>
        </row>
        <row r="3615">
          <cell r="A3615" t="str">
            <v>STS 후렌지접합</v>
          </cell>
          <cell r="B3615" t="str">
            <v>D 80</v>
          </cell>
          <cell r="C3615" t="str">
            <v>개소</v>
          </cell>
          <cell r="D3615">
            <v>1</v>
          </cell>
        </row>
        <row r="3616">
          <cell r="A3616" t="str">
            <v>STS 후렌지접합</v>
          </cell>
          <cell r="B3616" t="str">
            <v>D 80</v>
          </cell>
          <cell r="C3616" t="str">
            <v>개소</v>
          </cell>
          <cell r="D3616">
            <v>1</v>
          </cell>
        </row>
        <row r="3618">
          <cell r="A3618" t="str">
            <v>STS 후렌지접합</v>
          </cell>
          <cell r="B3618" t="str">
            <v>D125</v>
          </cell>
          <cell r="C3618" t="str">
            <v>개소</v>
          </cell>
          <cell r="D3618">
            <v>1</v>
          </cell>
        </row>
        <row r="3619">
          <cell r="A3619" t="str">
            <v>STS 후렌지접합</v>
          </cell>
          <cell r="B3619" t="str">
            <v>D125</v>
          </cell>
          <cell r="C3619" t="str">
            <v>개소</v>
          </cell>
          <cell r="D3619">
            <v>1</v>
          </cell>
        </row>
        <row r="3621">
          <cell r="A3621" t="str">
            <v>STS 조후렌지접합</v>
          </cell>
          <cell r="B3621" t="str">
            <v>D150</v>
          </cell>
          <cell r="C3621" t="str">
            <v>개소</v>
          </cell>
          <cell r="D3621">
            <v>1</v>
          </cell>
        </row>
        <row r="3622">
          <cell r="A3622" t="str">
            <v>STS 조후렌지접합</v>
          </cell>
          <cell r="B3622" t="str">
            <v>D150</v>
          </cell>
          <cell r="C3622" t="str">
            <v>개소</v>
          </cell>
          <cell r="D3622">
            <v>1</v>
          </cell>
        </row>
        <row r="3624">
          <cell r="A3624" t="str">
            <v>일반행가</v>
          </cell>
          <cell r="B3624" t="str">
            <v>D 15</v>
          </cell>
          <cell r="C3624" t="str">
            <v>개소</v>
          </cell>
          <cell r="D3624">
            <v>1</v>
          </cell>
        </row>
        <row r="3625">
          <cell r="A3625" t="str">
            <v>일반행가</v>
          </cell>
          <cell r="B3625" t="str">
            <v>D 15</v>
          </cell>
          <cell r="C3625" t="str">
            <v>개소</v>
          </cell>
          <cell r="D3625">
            <v>1</v>
          </cell>
        </row>
        <row r="3627">
          <cell r="A3627" t="str">
            <v>일반행가</v>
          </cell>
          <cell r="B3627" t="str">
            <v>D 20</v>
          </cell>
          <cell r="C3627" t="str">
            <v>개소</v>
          </cell>
          <cell r="D3627">
            <v>1</v>
          </cell>
        </row>
        <row r="3628">
          <cell r="A3628" t="str">
            <v>일반행가</v>
          </cell>
          <cell r="B3628" t="str">
            <v>D 20</v>
          </cell>
          <cell r="C3628" t="str">
            <v>개소</v>
          </cell>
          <cell r="D3628">
            <v>1</v>
          </cell>
        </row>
        <row r="3630">
          <cell r="A3630" t="str">
            <v>일반행가</v>
          </cell>
          <cell r="B3630" t="str">
            <v>D 25</v>
          </cell>
          <cell r="C3630" t="str">
            <v>개소</v>
          </cell>
          <cell r="D3630">
            <v>1</v>
          </cell>
        </row>
        <row r="3631">
          <cell r="A3631" t="str">
            <v>일반행가</v>
          </cell>
          <cell r="B3631" t="str">
            <v>D 25</v>
          </cell>
          <cell r="C3631" t="str">
            <v>개소</v>
          </cell>
          <cell r="D3631">
            <v>1</v>
          </cell>
        </row>
        <row r="3632">
          <cell r="A3632" t="str">
            <v>일반행가</v>
          </cell>
          <cell r="B3632" t="str">
            <v>D 25</v>
          </cell>
          <cell r="C3632" t="str">
            <v>개소</v>
          </cell>
          <cell r="D3632">
            <v>1</v>
          </cell>
        </row>
        <row r="3634">
          <cell r="A3634" t="str">
            <v>일반행가</v>
          </cell>
          <cell r="B3634" t="str">
            <v>D 32</v>
          </cell>
          <cell r="C3634" t="str">
            <v>개소</v>
          </cell>
          <cell r="D3634">
            <v>1</v>
          </cell>
        </row>
        <row r="3635">
          <cell r="A3635" t="str">
            <v>일반행가</v>
          </cell>
          <cell r="B3635" t="str">
            <v>D 32</v>
          </cell>
          <cell r="C3635" t="str">
            <v>개소</v>
          </cell>
          <cell r="D3635">
            <v>1</v>
          </cell>
        </row>
        <row r="3637">
          <cell r="A3637" t="str">
            <v>일반행가</v>
          </cell>
          <cell r="B3637" t="str">
            <v>D 40</v>
          </cell>
          <cell r="C3637" t="str">
            <v>개소</v>
          </cell>
          <cell r="D3637">
            <v>1</v>
          </cell>
        </row>
        <row r="3638">
          <cell r="A3638" t="str">
            <v>일반행가</v>
          </cell>
          <cell r="B3638" t="str">
            <v>D 40</v>
          </cell>
          <cell r="C3638" t="str">
            <v>개소</v>
          </cell>
          <cell r="D3638">
            <v>1</v>
          </cell>
        </row>
        <row r="3639">
          <cell r="A3639" t="str">
            <v>일반행가</v>
          </cell>
          <cell r="B3639" t="str">
            <v>D 40</v>
          </cell>
          <cell r="C3639" t="str">
            <v>개소</v>
          </cell>
          <cell r="D3639">
            <v>1</v>
          </cell>
        </row>
        <row r="3640">
          <cell r="A3640" t="str">
            <v>일반행가</v>
          </cell>
          <cell r="B3640" t="str">
            <v>D 40</v>
          </cell>
          <cell r="C3640" t="str">
            <v>개소</v>
          </cell>
          <cell r="D3640">
            <v>1</v>
          </cell>
        </row>
        <row r="3642">
          <cell r="A3642" t="str">
            <v>일반행가</v>
          </cell>
          <cell r="B3642" t="str">
            <v>D 50</v>
          </cell>
          <cell r="C3642" t="str">
            <v>개소</v>
          </cell>
          <cell r="D3642">
            <v>1</v>
          </cell>
        </row>
        <row r="3643">
          <cell r="A3643" t="str">
            <v>일반행가</v>
          </cell>
          <cell r="B3643" t="str">
            <v>D 50</v>
          </cell>
          <cell r="C3643" t="str">
            <v>개소</v>
          </cell>
          <cell r="D3643">
            <v>1</v>
          </cell>
        </row>
        <row r="3644">
          <cell r="A3644" t="str">
            <v>일반행가</v>
          </cell>
          <cell r="B3644" t="str">
            <v>D 50</v>
          </cell>
          <cell r="C3644" t="str">
            <v>개소</v>
          </cell>
          <cell r="D3644">
            <v>1</v>
          </cell>
        </row>
        <row r="3645">
          <cell r="A3645" t="str">
            <v>일반행가</v>
          </cell>
          <cell r="B3645" t="str">
            <v>D 50</v>
          </cell>
          <cell r="C3645" t="str">
            <v>개소</v>
          </cell>
          <cell r="D3645">
            <v>1</v>
          </cell>
        </row>
        <row r="3647">
          <cell r="A3647" t="str">
            <v>일반행가</v>
          </cell>
          <cell r="B3647" t="str">
            <v>D 65</v>
          </cell>
          <cell r="C3647" t="str">
            <v>개소</v>
          </cell>
          <cell r="D3647">
            <v>1</v>
          </cell>
        </row>
        <row r="3648">
          <cell r="A3648" t="str">
            <v>일반행가</v>
          </cell>
          <cell r="B3648" t="str">
            <v>D 65</v>
          </cell>
          <cell r="C3648" t="str">
            <v>개소</v>
          </cell>
          <cell r="D3648">
            <v>1</v>
          </cell>
        </row>
        <row r="3649">
          <cell r="A3649" t="str">
            <v>일반행가</v>
          </cell>
          <cell r="B3649" t="str">
            <v>D 65</v>
          </cell>
          <cell r="C3649" t="str">
            <v>개소</v>
          </cell>
          <cell r="D3649">
            <v>1</v>
          </cell>
        </row>
        <row r="3650">
          <cell r="A3650" t="str">
            <v>일반행가</v>
          </cell>
          <cell r="B3650" t="str">
            <v>D 65</v>
          </cell>
          <cell r="C3650" t="str">
            <v>개소</v>
          </cell>
          <cell r="D3650">
            <v>1</v>
          </cell>
        </row>
        <row r="3652">
          <cell r="A3652" t="str">
            <v>일반행가</v>
          </cell>
          <cell r="B3652" t="str">
            <v>D 80</v>
          </cell>
          <cell r="C3652" t="str">
            <v>개소</v>
          </cell>
          <cell r="D3652">
            <v>1</v>
          </cell>
        </row>
        <row r="3653">
          <cell r="A3653" t="str">
            <v>일반행가</v>
          </cell>
          <cell r="B3653" t="str">
            <v>D 80</v>
          </cell>
          <cell r="C3653" t="str">
            <v>개소</v>
          </cell>
          <cell r="D3653">
            <v>1</v>
          </cell>
        </row>
        <row r="3654">
          <cell r="A3654" t="str">
            <v>일반행가</v>
          </cell>
          <cell r="B3654" t="str">
            <v>D 80</v>
          </cell>
          <cell r="C3654" t="str">
            <v>개소</v>
          </cell>
          <cell r="D3654">
            <v>1</v>
          </cell>
        </row>
        <row r="3656">
          <cell r="A3656" t="str">
            <v>일반행가</v>
          </cell>
          <cell r="B3656" t="str">
            <v>D100</v>
          </cell>
          <cell r="C3656" t="str">
            <v>개소</v>
          </cell>
          <cell r="D3656">
            <v>1</v>
          </cell>
        </row>
        <row r="3657">
          <cell r="A3657" t="str">
            <v>일반행가</v>
          </cell>
          <cell r="B3657" t="str">
            <v>D100</v>
          </cell>
          <cell r="C3657" t="str">
            <v>개소</v>
          </cell>
          <cell r="D3657">
            <v>1</v>
          </cell>
        </row>
        <row r="3658">
          <cell r="A3658" t="str">
            <v>일반행가</v>
          </cell>
          <cell r="B3658" t="str">
            <v>D100</v>
          </cell>
          <cell r="C3658" t="str">
            <v>개소</v>
          </cell>
          <cell r="D3658">
            <v>1</v>
          </cell>
        </row>
        <row r="3660">
          <cell r="A3660" t="str">
            <v>일반행가</v>
          </cell>
          <cell r="B3660" t="str">
            <v>D125</v>
          </cell>
          <cell r="C3660" t="str">
            <v>개소</v>
          </cell>
          <cell r="D3660">
            <v>1</v>
          </cell>
        </row>
        <row r="3661">
          <cell r="A3661" t="str">
            <v>일반행가</v>
          </cell>
          <cell r="B3661" t="str">
            <v>D125</v>
          </cell>
          <cell r="C3661" t="str">
            <v>개소</v>
          </cell>
          <cell r="D3661">
            <v>1</v>
          </cell>
        </row>
        <row r="3662">
          <cell r="A3662" t="str">
            <v>일반행가</v>
          </cell>
          <cell r="B3662" t="str">
            <v>D125</v>
          </cell>
          <cell r="C3662" t="str">
            <v>개소</v>
          </cell>
          <cell r="D3662">
            <v>1</v>
          </cell>
        </row>
        <row r="3664">
          <cell r="A3664" t="str">
            <v>일반행가</v>
          </cell>
          <cell r="B3664" t="str">
            <v>D150</v>
          </cell>
          <cell r="C3664" t="str">
            <v>개소</v>
          </cell>
          <cell r="D3664">
            <v>1</v>
          </cell>
        </row>
        <row r="3665">
          <cell r="A3665" t="str">
            <v>일반행가</v>
          </cell>
          <cell r="B3665" t="str">
            <v>D150</v>
          </cell>
          <cell r="C3665" t="str">
            <v>개소</v>
          </cell>
          <cell r="D3665">
            <v>1</v>
          </cell>
        </row>
        <row r="3666">
          <cell r="A3666" t="str">
            <v>일반행가</v>
          </cell>
          <cell r="B3666" t="str">
            <v>D150</v>
          </cell>
          <cell r="C3666" t="str">
            <v>개소</v>
          </cell>
          <cell r="D3666">
            <v>1</v>
          </cell>
        </row>
        <row r="3667">
          <cell r="A3667" t="str">
            <v>일반행가</v>
          </cell>
          <cell r="B3667" t="str">
            <v>D150</v>
          </cell>
          <cell r="C3667" t="str">
            <v>개소</v>
          </cell>
          <cell r="D3667">
            <v>1</v>
          </cell>
        </row>
        <row r="3669">
          <cell r="A3669" t="str">
            <v>일반행가</v>
          </cell>
          <cell r="B3669" t="str">
            <v>D200</v>
          </cell>
          <cell r="C3669" t="str">
            <v>개소</v>
          </cell>
          <cell r="D3669">
            <v>1</v>
          </cell>
        </row>
        <row r="3670">
          <cell r="A3670" t="str">
            <v>일반행가</v>
          </cell>
          <cell r="B3670" t="str">
            <v>D200</v>
          </cell>
          <cell r="C3670" t="str">
            <v>개소</v>
          </cell>
          <cell r="D3670">
            <v>1</v>
          </cell>
        </row>
        <row r="3672">
          <cell r="A3672" t="str">
            <v>절연행가</v>
          </cell>
          <cell r="B3672" t="str">
            <v>D 15</v>
          </cell>
          <cell r="C3672" t="str">
            <v>개소</v>
          </cell>
          <cell r="D3672">
            <v>1</v>
          </cell>
        </row>
        <row r="3673">
          <cell r="A3673" t="str">
            <v>절연행가</v>
          </cell>
          <cell r="B3673" t="str">
            <v>D 15</v>
          </cell>
          <cell r="C3673" t="str">
            <v>개소</v>
          </cell>
          <cell r="D3673">
            <v>1</v>
          </cell>
        </row>
        <row r="3675">
          <cell r="A3675" t="str">
            <v>절연행가</v>
          </cell>
          <cell r="B3675" t="str">
            <v>D 20</v>
          </cell>
          <cell r="C3675" t="str">
            <v>개소</v>
          </cell>
          <cell r="D3675">
            <v>1</v>
          </cell>
        </row>
        <row r="3676">
          <cell r="A3676" t="str">
            <v>절연행가</v>
          </cell>
          <cell r="B3676" t="str">
            <v>D 20</v>
          </cell>
          <cell r="C3676" t="str">
            <v>개소</v>
          </cell>
          <cell r="D3676">
            <v>1</v>
          </cell>
        </row>
        <row r="3677">
          <cell r="A3677" t="str">
            <v>절연행가</v>
          </cell>
          <cell r="B3677" t="str">
            <v>D 20</v>
          </cell>
          <cell r="C3677" t="str">
            <v>개소</v>
          </cell>
          <cell r="D3677">
            <v>1</v>
          </cell>
        </row>
        <row r="3679">
          <cell r="A3679" t="str">
            <v>절연행가</v>
          </cell>
          <cell r="B3679" t="str">
            <v>D 25</v>
          </cell>
          <cell r="C3679" t="str">
            <v>개소</v>
          </cell>
          <cell r="D3679">
            <v>1</v>
          </cell>
        </row>
        <row r="3680">
          <cell r="A3680" t="str">
            <v>절연행가</v>
          </cell>
          <cell r="B3680" t="str">
            <v>D 25</v>
          </cell>
          <cell r="C3680" t="str">
            <v>개소</v>
          </cell>
          <cell r="D3680">
            <v>1</v>
          </cell>
        </row>
        <row r="3681">
          <cell r="A3681" t="str">
            <v>절연행가</v>
          </cell>
          <cell r="B3681" t="str">
            <v>D 25</v>
          </cell>
          <cell r="C3681" t="str">
            <v>개소</v>
          </cell>
          <cell r="D3681">
            <v>1</v>
          </cell>
        </row>
        <row r="3683">
          <cell r="A3683" t="str">
            <v>절연행가</v>
          </cell>
          <cell r="B3683" t="str">
            <v>D 32</v>
          </cell>
          <cell r="C3683" t="str">
            <v>개소</v>
          </cell>
          <cell r="D3683">
            <v>1</v>
          </cell>
        </row>
        <row r="3684">
          <cell r="A3684" t="str">
            <v>절연행가</v>
          </cell>
          <cell r="B3684" t="str">
            <v>D 32</v>
          </cell>
          <cell r="C3684" t="str">
            <v>개소</v>
          </cell>
          <cell r="D3684">
            <v>1</v>
          </cell>
        </row>
        <row r="3685">
          <cell r="A3685" t="str">
            <v>절연행가</v>
          </cell>
          <cell r="B3685" t="str">
            <v>D 32</v>
          </cell>
          <cell r="C3685" t="str">
            <v>개소</v>
          </cell>
          <cell r="D3685">
            <v>1</v>
          </cell>
        </row>
        <row r="3686">
          <cell r="A3686" t="str">
            <v>절연행가</v>
          </cell>
          <cell r="B3686" t="str">
            <v>D 32</v>
          </cell>
          <cell r="C3686" t="str">
            <v>개소</v>
          </cell>
          <cell r="D3686">
            <v>1</v>
          </cell>
        </row>
        <row r="3688">
          <cell r="A3688" t="str">
            <v>절연행가</v>
          </cell>
          <cell r="B3688" t="str">
            <v>D 40</v>
          </cell>
          <cell r="C3688" t="str">
            <v>개소</v>
          </cell>
          <cell r="D3688">
            <v>1</v>
          </cell>
        </row>
        <row r="3689">
          <cell r="A3689" t="str">
            <v>절연행가</v>
          </cell>
          <cell r="B3689" t="str">
            <v>D 40</v>
          </cell>
          <cell r="C3689" t="str">
            <v>개소</v>
          </cell>
          <cell r="D3689">
            <v>1</v>
          </cell>
        </row>
        <row r="3690">
          <cell r="A3690" t="str">
            <v>절연행가</v>
          </cell>
          <cell r="B3690" t="str">
            <v>D 40</v>
          </cell>
          <cell r="C3690" t="str">
            <v>개소</v>
          </cell>
          <cell r="D3690">
            <v>1</v>
          </cell>
        </row>
        <row r="3691">
          <cell r="A3691" t="str">
            <v>절연행가</v>
          </cell>
          <cell r="B3691" t="str">
            <v>D 40</v>
          </cell>
          <cell r="C3691" t="str">
            <v>개소</v>
          </cell>
          <cell r="D3691">
            <v>1</v>
          </cell>
        </row>
        <row r="3693">
          <cell r="A3693" t="str">
            <v>절연행가</v>
          </cell>
          <cell r="B3693" t="str">
            <v>D 50</v>
          </cell>
          <cell r="C3693" t="str">
            <v>개소</v>
          </cell>
          <cell r="D3693">
            <v>1</v>
          </cell>
        </row>
        <row r="3694">
          <cell r="A3694" t="str">
            <v>절연행가</v>
          </cell>
          <cell r="B3694" t="str">
            <v>D 50</v>
          </cell>
          <cell r="C3694" t="str">
            <v>개소</v>
          </cell>
          <cell r="D3694">
            <v>1</v>
          </cell>
        </row>
        <row r="3695">
          <cell r="A3695" t="str">
            <v>절연행가</v>
          </cell>
          <cell r="B3695" t="str">
            <v>D 50</v>
          </cell>
          <cell r="C3695" t="str">
            <v>개소</v>
          </cell>
          <cell r="D3695">
            <v>1</v>
          </cell>
        </row>
        <row r="3696">
          <cell r="A3696" t="str">
            <v>절연행가</v>
          </cell>
          <cell r="B3696" t="str">
            <v>D 50</v>
          </cell>
          <cell r="C3696" t="str">
            <v>개소</v>
          </cell>
          <cell r="D3696">
            <v>1</v>
          </cell>
        </row>
        <row r="3697">
          <cell r="A3697" t="str">
            <v>절연행가</v>
          </cell>
          <cell r="B3697" t="str">
            <v>D 50</v>
          </cell>
          <cell r="C3697" t="str">
            <v>개소</v>
          </cell>
          <cell r="D3697">
            <v>1</v>
          </cell>
        </row>
        <row r="3699">
          <cell r="A3699" t="str">
            <v>절연행가</v>
          </cell>
          <cell r="B3699" t="str">
            <v>D 65</v>
          </cell>
          <cell r="C3699" t="str">
            <v>개소</v>
          </cell>
          <cell r="D3699">
            <v>1</v>
          </cell>
        </row>
        <row r="3700">
          <cell r="A3700" t="str">
            <v>절연행가</v>
          </cell>
          <cell r="B3700" t="str">
            <v>D 65</v>
          </cell>
          <cell r="C3700" t="str">
            <v>개소</v>
          </cell>
          <cell r="D3700">
            <v>1</v>
          </cell>
        </row>
        <row r="3701">
          <cell r="A3701" t="str">
            <v>절연행가</v>
          </cell>
          <cell r="B3701" t="str">
            <v>D 65</v>
          </cell>
          <cell r="C3701" t="str">
            <v>개소</v>
          </cell>
          <cell r="D3701">
            <v>1</v>
          </cell>
        </row>
        <row r="3702">
          <cell r="A3702" t="str">
            <v>절연행가</v>
          </cell>
          <cell r="B3702" t="str">
            <v>D 65</v>
          </cell>
          <cell r="C3702" t="str">
            <v>개소</v>
          </cell>
          <cell r="D3702">
            <v>1</v>
          </cell>
        </row>
        <row r="3703">
          <cell r="A3703" t="str">
            <v>절연행가</v>
          </cell>
          <cell r="B3703" t="str">
            <v>D 65</v>
          </cell>
          <cell r="C3703" t="str">
            <v>개소</v>
          </cell>
          <cell r="D3703">
            <v>1</v>
          </cell>
        </row>
        <row r="3705">
          <cell r="A3705" t="str">
            <v>절연행가</v>
          </cell>
          <cell r="B3705" t="str">
            <v>D 80</v>
          </cell>
          <cell r="C3705" t="str">
            <v>개소</v>
          </cell>
          <cell r="D3705">
            <v>1</v>
          </cell>
        </row>
        <row r="3706">
          <cell r="A3706" t="str">
            <v>절연행가</v>
          </cell>
          <cell r="B3706" t="str">
            <v>D 80</v>
          </cell>
          <cell r="C3706" t="str">
            <v>개소</v>
          </cell>
          <cell r="D3706">
            <v>1</v>
          </cell>
        </row>
        <row r="3707">
          <cell r="A3707" t="str">
            <v>절연행가</v>
          </cell>
          <cell r="B3707" t="str">
            <v>D 80</v>
          </cell>
          <cell r="C3707" t="str">
            <v>개소</v>
          </cell>
          <cell r="D3707">
            <v>1</v>
          </cell>
        </row>
        <row r="3708">
          <cell r="A3708" t="str">
            <v>절연행가</v>
          </cell>
          <cell r="B3708" t="str">
            <v>D 80</v>
          </cell>
          <cell r="C3708" t="str">
            <v>개소</v>
          </cell>
          <cell r="D3708">
            <v>1</v>
          </cell>
        </row>
        <row r="3710">
          <cell r="A3710" t="str">
            <v>절연행가</v>
          </cell>
          <cell r="B3710" t="str">
            <v>D100</v>
          </cell>
          <cell r="C3710" t="str">
            <v>개소</v>
          </cell>
          <cell r="D3710">
            <v>1</v>
          </cell>
        </row>
        <row r="3711">
          <cell r="A3711" t="str">
            <v>절연행가</v>
          </cell>
          <cell r="B3711" t="str">
            <v>D100</v>
          </cell>
          <cell r="C3711" t="str">
            <v>개소</v>
          </cell>
          <cell r="D3711">
            <v>1</v>
          </cell>
        </row>
        <row r="3712">
          <cell r="A3712" t="str">
            <v>절연행가</v>
          </cell>
          <cell r="B3712" t="str">
            <v>D100</v>
          </cell>
          <cell r="C3712" t="str">
            <v>개소</v>
          </cell>
          <cell r="D3712">
            <v>1</v>
          </cell>
        </row>
        <row r="3714">
          <cell r="A3714" t="str">
            <v>절연행가</v>
          </cell>
          <cell r="B3714" t="str">
            <v>D125</v>
          </cell>
          <cell r="C3714" t="str">
            <v>개소</v>
          </cell>
          <cell r="D3714">
            <v>1</v>
          </cell>
        </row>
        <row r="3715">
          <cell r="A3715" t="str">
            <v>절연행가</v>
          </cell>
          <cell r="B3715" t="str">
            <v>D125</v>
          </cell>
          <cell r="C3715" t="str">
            <v>개소</v>
          </cell>
          <cell r="D3715">
            <v>1</v>
          </cell>
        </row>
        <row r="3716">
          <cell r="A3716" t="str">
            <v>절연행가</v>
          </cell>
          <cell r="B3716" t="str">
            <v>D125</v>
          </cell>
          <cell r="C3716" t="str">
            <v>개소</v>
          </cell>
          <cell r="D3716">
            <v>1</v>
          </cell>
        </row>
        <row r="3718">
          <cell r="A3718" t="str">
            <v>절연행가</v>
          </cell>
          <cell r="B3718" t="str">
            <v>D150</v>
          </cell>
          <cell r="C3718" t="str">
            <v>개소</v>
          </cell>
          <cell r="D3718">
            <v>1</v>
          </cell>
        </row>
        <row r="3719">
          <cell r="A3719" t="str">
            <v>절연행가</v>
          </cell>
          <cell r="B3719" t="str">
            <v>D150</v>
          </cell>
          <cell r="C3719" t="str">
            <v>개소</v>
          </cell>
          <cell r="D3719">
            <v>1</v>
          </cell>
        </row>
        <row r="3721">
          <cell r="A3721" t="str">
            <v>강관스리브</v>
          </cell>
          <cell r="B3721" t="str">
            <v>D 25</v>
          </cell>
          <cell r="C3721" t="str">
            <v>개소</v>
          </cell>
          <cell r="D3721">
            <v>1</v>
          </cell>
        </row>
        <row r="3722">
          <cell r="A3722" t="str">
            <v>강관스리브</v>
          </cell>
          <cell r="B3722" t="str">
            <v>D 25</v>
          </cell>
          <cell r="C3722" t="str">
            <v>개소</v>
          </cell>
          <cell r="D3722">
            <v>1</v>
          </cell>
        </row>
        <row r="3724">
          <cell r="A3724" t="str">
            <v>강관스리브</v>
          </cell>
          <cell r="B3724" t="str">
            <v>D 40</v>
          </cell>
          <cell r="C3724" t="str">
            <v>개소</v>
          </cell>
          <cell r="D3724">
            <v>1</v>
          </cell>
        </row>
        <row r="3725">
          <cell r="A3725" t="str">
            <v>강관스리브</v>
          </cell>
          <cell r="B3725" t="str">
            <v>D 40</v>
          </cell>
          <cell r="C3725" t="str">
            <v>개소</v>
          </cell>
          <cell r="D3725">
            <v>1</v>
          </cell>
        </row>
        <row r="3727">
          <cell r="A3727" t="str">
            <v>강관스리브</v>
          </cell>
          <cell r="B3727" t="str">
            <v>D 50</v>
          </cell>
          <cell r="C3727" t="str">
            <v>개소</v>
          </cell>
          <cell r="D3727">
            <v>1</v>
          </cell>
        </row>
        <row r="3728">
          <cell r="A3728" t="str">
            <v>강관스리브</v>
          </cell>
          <cell r="B3728" t="str">
            <v>D 50</v>
          </cell>
          <cell r="C3728" t="str">
            <v>개소</v>
          </cell>
          <cell r="D3728">
            <v>1</v>
          </cell>
        </row>
        <row r="3730">
          <cell r="A3730" t="str">
            <v>강관스리브</v>
          </cell>
          <cell r="B3730" t="str">
            <v>D 65</v>
          </cell>
          <cell r="C3730" t="str">
            <v>개소</v>
          </cell>
          <cell r="D3730">
            <v>1</v>
          </cell>
        </row>
        <row r="3731">
          <cell r="A3731" t="str">
            <v>강관스리브</v>
          </cell>
          <cell r="B3731" t="str">
            <v>D 65</v>
          </cell>
          <cell r="C3731" t="str">
            <v>개소</v>
          </cell>
          <cell r="D3731">
            <v>1</v>
          </cell>
        </row>
        <row r="3733">
          <cell r="A3733" t="str">
            <v>강관스리브</v>
          </cell>
          <cell r="B3733" t="str">
            <v>D 80</v>
          </cell>
          <cell r="C3733" t="str">
            <v>개소</v>
          </cell>
          <cell r="D3733">
            <v>1</v>
          </cell>
        </row>
        <row r="3734">
          <cell r="A3734" t="str">
            <v>강관스리브</v>
          </cell>
          <cell r="B3734" t="str">
            <v>D 80</v>
          </cell>
          <cell r="C3734" t="str">
            <v>개소</v>
          </cell>
          <cell r="D3734">
            <v>1</v>
          </cell>
        </row>
        <row r="3736">
          <cell r="A3736" t="str">
            <v>강관스리브</v>
          </cell>
          <cell r="B3736" t="str">
            <v>D100</v>
          </cell>
          <cell r="C3736" t="str">
            <v>개소</v>
          </cell>
          <cell r="D3736">
            <v>1</v>
          </cell>
        </row>
        <row r="3737">
          <cell r="A3737" t="str">
            <v>강관스리브</v>
          </cell>
          <cell r="B3737" t="str">
            <v>D100</v>
          </cell>
          <cell r="C3737" t="str">
            <v>개소</v>
          </cell>
          <cell r="D3737">
            <v>1</v>
          </cell>
        </row>
        <row r="3738">
          <cell r="A3738" t="str">
            <v>강관스리브</v>
          </cell>
          <cell r="B3738" t="str">
            <v>D100</v>
          </cell>
          <cell r="C3738" t="str">
            <v>개소</v>
          </cell>
          <cell r="D3738">
            <v>1</v>
          </cell>
        </row>
        <row r="3739">
          <cell r="A3739" t="str">
            <v>강관스리브</v>
          </cell>
          <cell r="B3739" t="str">
            <v>D100</v>
          </cell>
          <cell r="C3739" t="str">
            <v>개소</v>
          </cell>
          <cell r="D3739">
            <v>1</v>
          </cell>
        </row>
        <row r="3741">
          <cell r="A3741" t="str">
            <v>강관스리브</v>
          </cell>
          <cell r="B3741" t="str">
            <v>D125</v>
          </cell>
          <cell r="C3741" t="str">
            <v>개소</v>
          </cell>
          <cell r="D3741">
            <v>1</v>
          </cell>
        </row>
        <row r="3742">
          <cell r="A3742" t="str">
            <v>강관스리브</v>
          </cell>
          <cell r="B3742" t="str">
            <v>D125</v>
          </cell>
          <cell r="C3742" t="str">
            <v>개소</v>
          </cell>
          <cell r="D3742">
            <v>1</v>
          </cell>
        </row>
        <row r="3744">
          <cell r="A3744" t="str">
            <v>강관스리브</v>
          </cell>
          <cell r="B3744" t="str">
            <v>D150</v>
          </cell>
          <cell r="C3744" t="str">
            <v>개소</v>
          </cell>
          <cell r="D3744">
            <v>1</v>
          </cell>
        </row>
        <row r="3745">
          <cell r="A3745" t="str">
            <v>강관스리브</v>
          </cell>
          <cell r="B3745" t="str">
            <v>D150</v>
          </cell>
          <cell r="C3745" t="str">
            <v>개소</v>
          </cell>
          <cell r="D3745">
            <v>1</v>
          </cell>
        </row>
        <row r="3746">
          <cell r="A3746" t="str">
            <v>강관스리브</v>
          </cell>
          <cell r="B3746" t="str">
            <v>D150</v>
          </cell>
          <cell r="C3746" t="str">
            <v>개소</v>
          </cell>
          <cell r="D3746">
            <v>1</v>
          </cell>
        </row>
        <row r="3747">
          <cell r="A3747" t="str">
            <v>강관스리브</v>
          </cell>
          <cell r="B3747" t="str">
            <v>D150</v>
          </cell>
          <cell r="C3747" t="str">
            <v>개소</v>
          </cell>
          <cell r="D3747">
            <v>1</v>
          </cell>
        </row>
        <row r="3749">
          <cell r="A3749" t="str">
            <v>강관스리브</v>
          </cell>
          <cell r="B3749" t="str">
            <v>D200</v>
          </cell>
          <cell r="C3749" t="str">
            <v>개소</v>
          </cell>
          <cell r="D3749">
            <v>1</v>
          </cell>
        </row>
        <row r="3750">
          <cell r="A3750" t="str">
            <v>강관스리브</v>
          </cell>
          <cell r="B3750" t="str">
            <v>D200</v>
          </cell>
          <cell r="C3750" t="str">
            <v>개소</v>
          </cell>
          <cell r="D3750">
            <v>1</v>
          </cell>
        </row>
        <row r="3751">
          <cell r="A3751" t="str">
            <v>강관스리브</v>
          </cell>
          <cell r="B3751" t="str">
            <v>D200</v>
          </cell>
          <cell r="C3751" t="str">
            <v>개소</v>
          </cell>
          <cell r="D3751">
            <v>1</v>
          </cell>
        </row>
        <row r="3753">
          <cell r="A3753" t="str">
            <v>강관스리브(지수판)</v>
          </cell>
          <cell r="B3753" t="str">
            <v>D 20</v>
          </cell>
          <cell r="C3753" t="str">
            <v>개소</v>
          </cell>
          <cell r="D3753">
            <v>1</v>
          </cell>
        </row>
        <row r="3754">
          <cell r="A3754" t="str">
            <v>강관스리브(지수판)</v>
          </cell>
          <cell r="B3754" t="str">
            <v>D 20</v>
          </cell>
          <cell r="C3754" t="str">
            <v>개소</v>
          </cell>
          <cell r="D3754">
            <v>1</v>
          </cell>
        </row>
        <row r="3756">
          <cell r="A3756" t="str">
            <v>강관스리브(지수판)</v>
          </cell>
          <cell r="B3756" t="str">
            <v>D 25</v>
          </cell>
          <cell r="C3756" t="str">
            <v>개소</v>
          </cell>
          <cell r="D3756">
            <v>1</v>
          </cell>
        </row>
        <row r="3757">
          <cell r="A3757" t="str">
            <v>강관스리브(지수판)</v>
          </cell>
          <cell r="B3757" t="str">
            <v>D 25</v>
          </cell>
          <cell r="C3757" t="str">
            <v>개소</v>
          </cell>
          <cell r="D3757">
            <v>1</v>
          </cell>
        </row>
        <row r="3759">
          <cell r="A3759" t="str">
            <v>강관스리브(지수판)</v>
          </cell>
          <cell r="B3759" t="str">
            <v>D 40</v>
          </cell>
          <cell r="C3759" t="str">
            <v>개소</v>
          </cell>
          <cell r="D3759">
            <v>1</v>
          </cell>
        </row>
        <row r="3760">
          <cell r="A3760" t="str">
            <v>강관스리브(지수판)</v>
          </cell>
          <cell r="B3760" t="str">
            <v>D 40</v>
          </cell>
          <cell r="C3760" t="str">
            <v>개소</v>
          </cell>
          <cell r="D3760">
            <v>1</v>
          </cell>
        </row>
        <row r="3761">
          <cell r="A3761" t="str">
            <v>강관스리브(지수판)</v>
          </cell>
          <cell r="B3761" t="str">
            <v>D 40</v>
          </cell>
          <cell r="C3761" t="str">
            <v>개소</v>
          </cell>
          <cell r="D3761">
            <v>1</v>
          </cell>
        </row>
        <row r="3763">
          <cell r="A3763" t="str">
            <v>강관스리브(지수판)</v>
          </cell>
          <cell r="B3763" t="str">
            <v>D 50</v>
          </cell>
          <cell r="C3763" t="str">
            <v>개소</v>
          </cell>
          <cell r="D3763">
            <v>1</v>
          </cell>
        </row>
        <row r="3764">
          <cell r="A3764" t="str">
            <v>강관스리브(지수판)</v>
          </cell>
          <cell r="B3764" t="str">
            <v>D 50</v>
          </cell>
          <cell r="C3764" t="str">
            <v>개소</v>
          </cell>
          <cell r="D3764">
            <v>1</v>
          </cell>
        </row>
        <row r="3766">
          <cell r="A3766" t="str">
            <v>강관스리브(지수판)</v>
          </cell>
          <cell r="B3766" t="str">
            <v>D 65</v>
          </cell>
          <cell r="C3766" t="str">
            <v>개소</v>
          </cell>
          <cell r="D3766">
            <v>1</v>
          </cell>
        </row>
        <row r="3767">
          <cell r="A3767" t="str">
            <v>강관스리브(지수판)</v>
          </cell>
          <cell r="B3767" t="str">
            <v>D 65</v>
          </cell>
          <cell r="C3767" t="str">
            <v>개소</v>
          </cell>
          <cell r="D3767">
            <v>1</v>
          </cell>
        </row>
        <row r="3768">
          <cell r="A3768" t="str">
            <v>강관스리브(지수판)</v>
          </cell>
          <cell r="B3768" t="str">
            <v>D 65</v>
          </cell>
          <cell r="C3768" t="str">
            <v>개소</v>
          </cell>
          <cell r="D3768">
            <v>1</v>
          </cell>
        </row>
        <row r="3770">
          <cell r="A3770" t="str">
            <v>강관스리브(지수판)</v>
          </cell>
          <cell r="B3770" t="str">
            <v>D 80</v>
          </cell>
          <cell r="C3770" t="str">
            <v>개소</v>
          </cell>
          <cell r="D3770">
            <v>1</v>
          </cell>
        </row>
        <row r="3771">
          <cell r="A3771" t="str">
            <v>강관스리브(지수판)</v>
          </cell>
          <cell r="B3771" t="str">
            <v>D 80</v>
          </cell>
          <cell r="C3771" t="str">
            <v>개소</v>
          </cell>
          <cell r="D3771">
            <v>1</v>
          </cell>
        </row>
        <row r="3773">
          <cell r="A3773" t="str">
            <v>강관스리브(지수판)</v>
          </cell>
          <cell r="B3773" t="str">
            <v>D100</v>
          </cell>
          <cell r="C3773" t="str">
            <v>개소</v>
          </cell>
          <cell r="D3773">
            <v>1</v>
          </cell>
        </row>
        <row r="3774">
          <cell r="A3774" t="str">
            <v>강관스리브(지수판)</v>
          </cell>
          <cell r="B3774" t="str">
            <v>D100</v>
          </cell>
          <cell r="C3774" t="str">
            <v>개소</v>
          </cell>
          <cell r="D3774">
            <v>1</v>
          </cell>
        </row>
        <row r="3776">
          <cell r="A3776" t="str">
            <v>신축접수 (강관단식)</v>
          </cell>
          <cell r="B3776" t="str">
            <v>D 25</v>
          </cell>
          <cell r="C3776" t="str">
            <v>개소</v>
          </cell>
          <cell r="D3776">
            <v>1</v>
          </cell>
        </row>
        <row r="3777">
          <cell r="A3777" t="str">
            <v>신축접수 (강관단식)</v>
          </cell>
          <cell r="B3777" t="str">
            <v>D 25</v>
          </cell>
          <cell r="C3777" t="str">
            <v>개소</v>
          </cell>
          <cell r="D3777">
            <v>1</v>
          </cell>
        </row>
        <row r="3779">
          <cell r="A3779" t="str">
            <v>신축접수 (강관단식)</v>
          </cell>
          <cell r="B3779" t="str">
            <v>D 40</v>
          </cell>
          <cell r="C3779" t="str">
            <v>개소</v>
          </cell>
          <cell r="D3779">
            <v>1</v>
          </cell>
        </row>
        <row r="3780">
          <cell r="A3780" t="str">
            <v>신축접수 (강관단식)</v>
          </cell>
          <cell r="B3780" t="str">
            <v>D 40</v>
          </cell>
          <cell r="C3780" t="str">
            <v>개소</v>
          </cell>
          <cell r="D3780">
            <v>1</v>
          </cell>
        </row>
        <row r="3782">
          <cell r="A3782" t="str">
            <v>신축접수 (강관단식)</v>
          </cell>
          <cell r="B3782" t="str">
            <v>D 80</v>
          </cell>
          <cell r="C3782" t="str">
            <v>개소</v>
          </cell>
          <cell r="D3782">
            <v>1</v>
          </cell>
        </row>
        <row r="3783">
          <cell r="A3783" t="str">
            <v>신축접수 (강관단식)</v>
          </cell>
          <cell r="B3783" t="str">
            <v>D 80</v>
          </cell>
          <cell r="C3783" t="str">
            <v>개소</v>
          </cell>
          <cell r="D3783">
            <v>1</v>
          </cell>
        </row>
        <row r="3785">
          <cell r="A3785" t="str">
            <v>신축접수 (강관복식)</v>
          </cell>
          <cell r="B3785" t="str">
            <v>D 25</v>
          </cell>
          <cell r="C3785" t="str">
            <v>개소</v>
          </cell>
          <cell r="D3785">
            <v>1</v>
          </cell>
        </row>
        <row r="3786">
          <cell r="A3786" t="str">
            <v>신축접수 (강관복식)</v>
          </cell>
          <cell r="B3786" t="str">
            <v>D 25</v>
          </cell>
          <cell r="C3786" t="str">
            <v>개소</v>
          </cell>
          <cell r="D3786">
            <v>1</v>
          </cell>
        </row>
        <row r="3788">
          <cell r="A3788" t="str">
            <v>신축접수 (강관복식)</v>
          </cell>
          <cell r="B3788" t="str">
            <v>D 32</v>
          </cell>
          <cell r="C3788" t="str">
            <v>개소</v>
          </cell>
          <cell r="D3788">
            <v>1</v>
          </cell>
        </row>
        <row r="3789">
          <cell r="A3789" t="str">
            <v>신축접수 (강관복식)</v>
          </cell>
          <cell r="B3789" t="str">
            <v>D 32</v>
          </cell>
          <cell r="C3789" t="str">
            <v>개소</v>
          </cell>
          <cell r="D3789">
            <v>1</v>
          </cell>
        </row>
        <row r="3791">
          <cell r="A3791" t="str">
            <v>신축접수 (강관복식)</v>
          </cell>
          <cell r="B3791" t="str">
            <v>D 40</v>
          </cell>
          <cell r="C3791" t="str">
            <v>개소</v>
          </cell>
          <cell r="D3791">
            <v>1</v>
          </cell>
        </row>
        <row r="3792">
          <cell r="A3792" t="str">
            <v>신축접수 (강관복식)</v>
          </cell>
          <cell r="B3792" t="str">
            <v>D 40</v>
          </cell>
          <cell r="C3792" t="str">
            <v>개소</v>
          </cell>
          <cell r="D3792">
            <v>1</v>
          </cell>
        </row>
        <row r="3794">
          <cell r="A3794" t="str">
            <v>신축접수 (강관복식)</v>
          </cell>
          <cell r="B3794" t="str">
            <v>D 50</v>
          </cell>
          <cell r="C3794" t="str">
            <v>개소</v>
          </cell>
          <cell r="D3794">
            <v>1</v>
          </cell>
        </row>
        <row r="3795">
          <cell r="A3795" t="str">
            <v>신축접수 (강관복식)</v>
          </cell>
          <cell r="B3795" t="str">
            <v>D 50</v>
          </cell>
          <cell r="C3795" t="str">
            <v>개소</v>
          </cell>
          <cell r="D3795">
            <v>1</v>
          </cell>
        </row>
        <row r="3797">
          <cell r="A3797" t="str">
            <v>신축접수 (동관단식)</v>
          </cell>
          <cell r="B3797" t="str">
            <v>D 65</v>
          </cell>
          <cell r="C3797" t="str">
            <v>개소</v>
          </cell>
          <cell r="D3797">
            <v>1</v>
          </cell>
        </row>
        <row r="3798">
          <cell r="A3798" t="str">
            <v>신축접수 (동관단식)</v>
          </cell>
          <cell r="B3798" t="str">
            <v>D 65</v>
          </cell>
          <cell r="C3798" t="str">
            <v>개소</v>
          </cell>
          <cell r="D3798">
            <v>1</v>
          </cell>
        </row>
        <row r="3800">
          <cell r="A3800" t="str">
            <v>신축접수 (동관단식)</v>
          </cell>
          <cell r="B3800" t="str">
            <v>D150</v>
          </cell>
          <cell r="C3800" t="str">
            <v>개소</v>
          </cell>
          <cell r="D3800">
            <v>1</v>
          </cell>
        </row>
        <row r="3801">
          <cell r="A3801" t="str">
            <v>신축접수 (동관단식)</v>
          </cell>
          <cell r="B3801" t="str">
            <v>D150</v>
          </cell>
          <cell r="C3801" t="str">
            <v>개소</v>
          </cell>
          <cell r="D3801">
            <v>1</v>
          </cell>
        </row>
        <row r="3803">
          <cell r="A3803" t="str">
            <v>신축접수 (동관복식)</v>
          </cell>
          <cell r="B3803" t="str">
            <v>D 32</v>
          </cell>
          <cell r="C3803" t="str">
            <v>개소</v>
          </cell>
          <cell r="D3803">
            <v>1</v>
          </cell>
        </row>
        <row r="3804">
          <cell r="A3804" t="str">
            <v>신축접수 (동관복식)</v>
          </cell>
          <cell r="B3804" t="str">
            <v>D 32</v>
          </cell>
          <cell r="C3804" t="str">
            <v>개소</v>
          </cell>
          <cell r="D3804">
            <v>1</v>
          </cell>
        </row>
        <row r="3806">
          <cell r="A3806" t="str">
            <v>신축접수 (동관복식)</v>
          </cell>
          <cell r="B3806" t="str">
            <v>D 40</v>
          </cell>
          <cell r="C3806" t="str">
            <v>개소</v>
          </cell>
          <cell r="D3806">
            <v>1</v>
          </cell>
        </row>
        <row r="3807">
          <cell r="A3807" t="str">
            <v>신축접수 (동관복식)</v>
          </cell>
          <cell r="B3807" t="str">
            <v>D 40</v>
          </cell>
          <cell r="C3807" t="str">
            <v>개소</v>
          </cell>
          <cell r="D3807">
            <v>1</v>
          </cell>
        </row>
        <row r="3809">
          <cell r="A3809" t="str">
            <v>신축접수 (동관복식)</v>
          </cell>
          <cell r="B3809" t="str">
            <v>D 80</v>
          </cell>
          <cell r="C3809" t="str">
            <v>개소</v>
          </cell>
          <cell r="D3809">
            <v>1</v>
          </cell>
        </row>
        <row r="3810">
          <cell r="A3810" t="str">
            <v>신축접수 (동관복식)</v>
          </cell>
          <cell r="B3810" t="str">
            <v>D 80</v>
          </cell>
          <cell r="C3810" t="str">
            <v>개소</v>
          </cell>
          <cell r="D3810">
            <v>1</v>
          </cell>
        </row>
        <row r="3812">
          <cell r="A3812" t="str">
            <v>신축접수 (동관복식)</v>
          </cell>
          <cell r="B3812" t="str">
            <v>D125</v>
          </cell>
          <cell r="C3812" t="str">
            <v>개소</v>
          </cell>
          <cell r="D3812">
            <v>1</v>
          </cell>
        </row>
        <row r="3813">
          <cell r="A3813" t="str">
            <v>신축접수 (동관복식)</v>
          </cell>
          <cell r="B3813" t="str">
            <v>D125</v>
          </cell>
          <cell r="C3813" t="str">
            <v>개소</v>
          </cell>
          <cell r="D3813">
            <v>1</v>
          </cell>
        </row>
        <row r="3815">
          <cell r="A3815" t="str">
            <v>관보온(포리마마감)</v>
          </cell>
          <cell r="B3815" t="str">
            <v>D 15x25T</v>
          </cell>
          <cell r="C3815" t="str">
            <v>M</v>
          </cell>
          <cell r="D3815">
            <v>1</v>
          </cell>
        </row>
        <row r="3816">
          <cell r="A3816" t="str">
            <v>관보온(포리마마감)</v>
          </cell>
          <cell r="B3816" t="str">
            <v>D 15x25T</v>
          </cell>
          <cell r="C3816" t="str">
            <v>M</v>
          </cell>
          <cell r="D3816">
            <v>1</v>
          </cell>
        </row>
        <row r="3818">
          <cell r="A3818" t="str">
            <v>관보온(포리마마감)</v>
          </cell>
          <cell r="B3818" t="str">
            <v>D 20x25T</v>
          </cell>
          <cell r="C3818" t="str">
            <v>M</v>
          </cell>
          <cell r="D3818">
            <v>1</v>
          </cell>
        </row>
        <row r="3819">
          <cell r="A3819" t="str">
            <v>관보온(포리마마감)</v>
          </cell>
          <cell r="B3819" t="str">
            <v>D 20x25T</v>
          </cell>
          <cell r="C3819" t="str">
            <v>M</v>
          </cell>
          <cell r="D3819">
            <v>1</v>
          </cell>
        </row>
        <row r="3820">
          <cell r="A3820" t="str">
            <v>관보온(포리마마감)</v>
          </cell>
          <cell r="B3820" t="str">
            <v>D 20x25T</v>
          </cell>
          <cell r="C3820" t="str">
            <v>M</v>
          </cell>
          <cell r="D3820">
            <v>1</v>
          </cell>
        </row>
        <row r="3821">
          <cell r="A3821" t="str">
            <v>관보온(포리마마감)</v>
          </cell>
          <cell r="B3821" t="str">
            <v>D 20x25T</v>
          </cell>
          <cell r="C3821" t="str">
            <v>M</v>
          </cell>
          <cell r="D3821">
            <v>1</v>
          </cell>
        </row>
        <row r="3823">
          <cell r="A3823" t="str">
            <v>관보온(포리마마감)</v>
          </cell>
          <cell r="B3823" t="str">
            <v>D 25x25T</v>
          </cell>
          <cell r="C3823" t="str">
            <v>M</v>
          </cell>
          <cell r="D3823">
            <v>1</v>
          </cell>
        </row>
        <row r="3824">
          <cell r="A3824" t="str">
            <v>관보온(포리마마감)</v>
          </cell>
          <cell r="B3824" t="str">
            <v>D 25x25T</v>
          </cell>
          <cell r="C3824" t="str">
            <v>M</v>
          </cell>
          <cell r="D3824">
            <v>1</v>
          </cell>
        </row>
        <row r="3825">
          <cell r="A3825" t="str">
            <v>관보온(포리마마감)</v>
          </cell>
          <cell r="B3825" t="str">
            <v>D 25x25T</v>
          </cell>
          <cell r="C3825" t="str">
            <v>M</v>
          </cell>
          <cell r="D3825">
            <v>1</v>
          </cell>
        </row>
        <row r="3826">
          <cell r="A3826" t="str">
            <v>관보온(포리마마감)</v>
          </cell>
          <cell r="B3826" t="str">
            <v>D 25x25T</v>
          </cell>
          <cell r="C3826" t="str">
            <v>M</v>
          </cell>
          <cell r="D3826">
            <v>1</v>
          </cell>
        </row>
        <row r="3828">
          <cell r="A3828" t="str">
            <v>관보온(포리마마감)</v>
          </cell>
          <cell r="B3828" t="str">
            <v>D 32x25T</v>
          </cell>
          <cell r="C3828" t="str">
            <v>M</v>
          </cell>
          <cell r="D3828">
            <v>1</v>
          </cell>
        </row>
        <row r="3829">
          <cell r="A3829" t="str">
            <v>관보온(포리마마감)</v>
          </cell>
          <cell r="B3829" t="str">
            <v>D 32x25T</v>
          </cell>
          <cell r="C3829" t="str">
            <v>M</v>
          </cell>
          <cell r="D3829">
            <v>1</v>
          </cell>
        </row>
        <row r="3830">
          <cell r="A3830" t="str">
            <v>관보온(포리마마감)</v>
          </cell>
          <cell r="B3830" t="str">
            <v>D 32x25T</v>
          </cell>
          <cell r="C3830" t="str">
            <v>M</v>
          </cell>
          <cell r="D3830">
            <v>1</v>
          </cell>
        </row>
        <row r="3831">
          <cell r="A3831" t="str">
            <v>관보온(포리마마감)</v>
          </cell>
          <cell r="B3831" t="str">
            <v>D 32x25T</v>
          </cell>
          <cell r="C3831" t="str">
            <v>M</v>
          </cell>
          <cell r="D3831">
            <v>1</v>
          </cell>
        </row>
        <row r="3832">
          <cell r="A3832" t="str">
            <v>관보온(포리마마감)</v>
          </cell>
          <cell r="B3832" t="str">
            <v>D 32x25T</v>
          </cell>
          <cell r="C3832" t="str">
            <v>M</v>
          </cell>
          <cell r="D3832">
            <v>1</v>
          </cell>
        </row>
        <row r="3834">
          <cell r="A3834" t="str">
            <v>관보온(포리마마감)</v>
          </cell>
          <cell r="B3834" t="str">
            <v>D 40x25T</v>
          </cell>
          <cell r="C3834" t="str">
            <v>M</v>
          </cell>
          <cell r="D3834">
            <v>1</v>
          </cell>
        </row>
        <row r="3835">
          <cell r="A3835" t="str">
            <v>관보온(포리마마감)</v>
          </cell>
          <cell r="B3835" t="str">
            <v>D 40x25T</v>
          </cell>
          <cell r="C3835" t="str">
            <v>M</v>
          </cell>
          <cell r="D3835">
            <v>1</v>
          </cell>
        </row>
        <row r="3836">
          <cell r="A3836" t="str">
            <v>관보온(포리마마감)</v>
          </cell>
          <cell r="B3836" t="str">
            <v>D 40x25T</v>
          </cell>
          <cell r="C3836" t="str">
            <v>M</v>
          </cell>
          <cell r="D3836">
            <v>1</v>
          </cell>
        </row>
        <row r="3837">
          <cell r="A3837" t="str">
            <v>관보온(포리마마감)</v>
          </cell>
          <cell r="B3837" t="str">
            <v>D 40x25T</v>
          </cell>
          <cell r="C3837" t="str">
            <v>M</v>
          </cell>
          <cell r="D3837">
            <v>1</v>
          </cell>
        </row>
        <row r="3838">
          <cell r="A3838" t="str">
            <v>관보온(포리마마감)</v>
          </cell>
          <cell r="B3838" t="str">
            <v>D 40x25T</v>
          </cell>
          <cell r="C3838" t="str">
            <v>M</v>
          </cell>
          <cell r="D3838">
            <v>1</v>
          </cell>
        </row>
        <row r="3840">
          <cell r="A3840" t="str">
            <v>관보온(포리마마감)</v>
          </cell>
          <cell r="B3840" t="str">
            <v>D 50x25T</v>
          </cell>
          <cell r="C3840" t="str">
            <v>M</v>
          </cell>
          <cell r="D3840">
            <v>1</v>
          </cell>
        </row>
        <row r="3841">
          <cell r="A3841" t="str">
            <v>관보온(포리마마감)</v>
          </cell>
          <cell r="B3841" t="str">
            <v>D 50x25T</v>
          </cell>
          <cell r="C3841" t="str">
            <v>M</v>
          </cell>
          <cell r="D3841">
            <v>1</v>
          </cell>
        </row>
        <row r="3842">
          <cell r="A3842" t="str">
            <v>관보온(포리마마감)</v>
          </cell>
          <cell r="B3842" t="str">
            <v>D 50x25T</v>
          </cell>
          <cell r="C3842" t="str">
            <v>M</v>
          </cell>
          <cell r="D3842">
            <v>1</v>
          </cell>
        </row>
        <row r="3843">
          <cell r="A3843" t="str">
            <v>관보온(포리마마감)</v>
          </cell>
          <cell r="B3843" t="str">
            <v>D 50x25T</v>
          </cell>
          <cell r="C3843" t="str">
            <v>M</v>
          </cell>
          <cell r="D3843">
            <v>1</v>
          </cell>
        </row>
        <row r="3844">
          <cell r="A3844" t="str">
            <v>관보온(포리마마감)</v>
          </cell>
          <cell r="B3844" t="str">
            <v>D 50x25T</v>
          </cell>
          <cell r="C3844" t="str">
            <v>M</v>
          </cell>
          <cell r="D3844">
            <v>1</v>
          </cell>
        </row>
        <row r="3846">
          <cell r="A3846" t="str">
            <v>관보온(포리마마감)</v>
          </cell>
          <cell r="B3846" t="str">
            <v>D 65x25T</v>
          </cell>
          <cell r="C3846" t="str">
            <v>M</v>
          </cell>
          <cell r="D3846">
            <v>1</v>
          </cell>
        </row>
        <row r="3847">
          <cell r="A3847" t="str">
            <v>관보온(포리마마감)</v>
          </cell>
          <cell r="B3847" t="str">
            <v>D 65x25T</v>
          </cell>
          <cell r="C3847" t="str">
            <v>M</v>
          </cell>
          <cell r="D3847">
            <v>1</v>
          </cell>
        </row>
        <row r="3848">
          <cell r="A3848" t="str">
            <v>관보온(포리마마감)</v>
          </cell>
          <cell r="B3848" t="str">
            <v>D 65x25T</v>
          </cell>
          <cell r="C3848" t="str">
            <v>M</v>
          </cell>
          <cell r="D3848">
            <v>1</v>
          </cell>
        </row>
        <row r="3849">
          <cell r="A3849" t="str">
            <v>관보온(포리마마감)</v>
          </cell>
          <cell r="B3849" t="str">
            <v>D 65x25T</v>
          </cell>
          <cell r="C3849" t="str">
            <v>M</v>
          </cell>
          <cell r="D3849">
            <v>1</v>
          </cell>
        </row>
        <row r="3850">
          <cell r="A3850" t="str">
            <v>관보온(포리마마감)</v>
          </cell>
          <cell r="B3850" t="str">
            <v>D 65x25T</v>
          </cell>
          <cell r="C3850" t="str">
            <v>M</v>
          </cell>
          <cell r="D3850">
            <v>1</v>
          </cell>
        </row>
        <row r="3852">
          <cell r="A3852" t="str">
            <v>관보온(포리마마감)</v>
          </cell>
          <cell r="B3852" t="str">
            <v>D 80x25T</v>
          </cell>
          <cell r="C3852" t="str">
            <v>M</v>
          </cell>
          <cell r="D3852">
            <v>1</v>
          </cell>
        </row>
        <row r="3853">
          <cell r="A3853" t="str">
            <v>관보온(포리마마감)</v>
          </cell>
          <cell r="B3853" t="str">
            <v>D 80x25T</v>
          </cell>
          <cell r="C3853" t="str">
            <v>M</v>
          </cell>
          <cell r="D3853">
            <v>1</v>
          </cell>
        </row>
        <row r="3854">
          <cell r="A3854" t="str">
            <v>관보온(포리마마감)</v>
          </cell>
          <cell r="B3854" t="str">
            <v>D 80x25T</v>
          </cell>
          <cell r="C3854" t="str">
            <v>M</v>
          </cell>
          <cell r="D3854">
            <v>1</v>
          </cell>
        </row>
        <row r="3856">
          <cell r="A3856" t="str">
            <v>관보온(포리마마감)</v>
          </cell>
          <cell r="B3856" t="str">
            <v>D125x25T</v>
          </cell>
          <cell r="C3856" t="str">
            <v>M</v>
          </cell>
          <cell r="D3856">
            <v>1</v>
          </cell>
        </row>
        <row r="3857">
          <cell r="A3857" t="str">
            <v>관보온(포리마마감)</v>
          </cell>
          <cell r="B3857" t="str">
            <v>D125x25T</v>
          </cell>
          <cell r="C3857" t="str">
            <v>M</v>
          </cell>
          <cell r="D3857">
            <v>1</v>
          </cell>
        </row>
        <row r="3859">
          <cell r="A3859" t="str">
            <v>관보온(포리마마감)</v>
          </cell>
          <cell r="B3859" t="str">
            <v>D 15x40T</v>
          </cell>
          <cell r="C3859" t="str">
            <v>M</v>
          </cell>
          <cell r="D3859">
            <v>1</v>
          </cell>
        </row>
        <row r="3860">
          <cell r="A3860" t="str">
            <v>관보온(포리마마감)</v>
          </cell>
          <cell r="B3860" t="str">
            <v>D 15x40T</v>
          </cell>
          <cell r="C3860" t="str">
            <v>M</v>
          </cell>
          <cell r="D3860">
            <v>1</v>
          </cell>
        </row>
        <row r="3862">
          <cell r="A3862" t="str">
            <v>관보온(포리마마감)</v>
          </cell>
          <cell r="B3862" t="str">
            <v>D 25x40T</v>
          </cell>
          <cell r="C3862" t="str">
            <v>M</v>
          </cell>
          <cell r="D3862">
            <v>1</v>
          </cell>
        </row>
        <row r="3863">
          <cell r="A3863" t="str">
            <v>관보온(포리마마감)</v>
          </cell>
          <cell r="B3863" t="str">
            <v>D 25x40T</v>
          </cell>
          <cell r="C3863" t="str">
            <v>M</v>
          </cell>
          <cell r="D3863">
            <v>1</v>
          </cell>
        </row>
        <row r="3864">
          <cell r="A3864" t="str">
            <v>관보온(포리마마감)</v>
          </cell>
          <cell r="B3864" t="str">
            <v>D 25x40T</v>
          </cell>
          <cell r="C3864" t="str">
            <v>M</v>
          </cell>
          <cell r="D3864">
            <v>1</v>
          </cell>
        </row>
        <row r="3865">
          <cell r="A3865" t="str">
            <v>관보온(포리마마감)</v>
          </cell>
          <cell r="B3865" t="str">
            <v>D 25x40T</v>
          </cell>
          <cell r="C3865" t="str">
            <v>M</v>
          </cell>
          <cell r="D3865">
            <v>1</v>
          </cell>
        </row>
        <row r="3867">
          <cell r="A3867" t="str">
            <v>관보온(포리마마감)</v>
          </cell>
          <cell r="B3867" t="str">
            <v>D 32x40T</v>
          </cell>
          <cell r="C3867" t="str">
            <v>M</v>
          </cell>
          <cell r="D3867">
            <v>1</v>
          </cell>
        </row>
        <row r="3868">
          <cell r="A3868" t="str">
            <v>관보온(포리마마감)</v>
          </cell>
          <cell r="B3868" t="str">
            <v>D 32x40T</v>
          </cell>
          <cell r="C3868" t="str">
            <v>M</v>
          </cell>
          <cell r="D3868">
            <v>1</v>
          </cell>
        </row>
        <row r="3869">
          <cell r="A3869" t="str">
            <v>관보온(포리마마감)</v>
          </cell>
          <cell r="B3869" t="str">
            <v>D 32x40T</v>
          </cell>
          <cell r="C3869" t="str">
            <v>M</v>
          </cell>
          <cell r="D3869">
            <v>1</v>
          </cell>
        </row>
        <row r="3871">
          <cell r="A3871" t="str">
            <v>관보온(포리마마감)</v>
          </cell>
          <cell r="B3871" t="str">
            <v>D 40x40T</v>
          </cell>
          <cell r="C3871" t="str">
            <v>M</v>
          </cell>
          <cell r="D3871">
            <v>1</v>
          </cell>
        </row>
        <row r="3872">
          <cell r="A3872" t="str">
            <v>관보온(포리마마감)</v>
          </cell>
          <cell r="B3872" t="str">
            <v>D 40x40T</v>
          </cell>
          <cell r="C3872" t="str">
            <v>M</v>
          </cell>
          <cell r="D3872">
            <v>1</v>
          </cell>
        </row>
        <row r="3873">
          <cell r="A3873" t="str">
            <v>관보온(포리마마감)</v>
          </cell>
          <cell r="B3873" t="str">
            <v>D 40x40T</v>
          </cell>
          <cell r="C3873" t="str">
            <v>M</v>
          </cell>
          <cell r="D3873">
            <v>1</v>
          </cell>
        </row>
        <row r="3874">
          <cell r="A3874" t="str">
            <v>관보온(포리마마감)</v>
          </cell>
          <cell r="B3874" t="str">
            <v>D 40x40T</v>
          </cell>
          <cell r="C3874" t="str">
            <v>M</v>
          </cell>
          <cell r="D3874">
            <v>1</v>
          </cell>
        </row>
        <row r="3876">
          <cell r="A3876" t="str">
            <v>관보온(포리마마감)</v>
          </cell>
          <cell r="B3876" t="str">
            <v>D 50x40T</v>
          </cell>
          <cell r="C3876" t="str">
            <v>M</v>
          </cell>
          <cell r="D3876">
            <v>1</v>
          </cell>
        </row>
        <row r="3877">
          <cell r="A3877" t="str">
            <v>관보온(포리마마감)</v>
          </cell>
          <cell r="B3877" t="str">
            <v>D 50x40T</v>
          </cell>
          <cell r="C3877" t="str">
            <v>M</v>
          </cell>
          <cell r="D3877">
            <v>1</v>
          </cell>
        </row>
        <row r="3879">
          <cell r="A3879" t="str">
            <v>관보온(포리마마감)</v>
          </cell>
          <cell r="B3879" t="str">
            <v>D 65x40T</v>
          </cell>
          <cell r="C3879" t="str">
            <v>M</v>
          </cell>
          <cell r="D3879">
            <v>1</v>
          </cell>
        </row>
        <row r="3880">
          <cell r="A3880" t="str">
            <v>관보온(포리마마감)</v>
          </cell>
          <cell r="B3880" t="str">
            <v>D 65x40T</v>
          </cell>
          <cell r="C3880" t="str">
            <v>M</v>
          </cell>
          <cell r="D3880">
            <v>1</v>
          </cell>
        </row>
        <row r="3882">
          <cell r="A3882" t="str">
            <v>관보온(포리마마감)</v>
          </cell>
          <cell r="B3882" t="str">
            <v>D 80x40T</v>
          </cell>
          <cell r="C3882" t="str">
            <v>M</v>
          </cell>
          <cell r="D3882">
            <v>1</v>
          </cell>
        </row>
        <row r="3883">
          <cell r="A3883" t="str">
            <v>관보온(포리마마감)</v>
          </cell>
          <cell r="B3883" t="str">
            <v>D 80x40T</v>
          </cell>
          <cell r="C3883" t="str">
            <v>M</v>
          </cell>
          <cell r="D3883">
            <v>1</v>
          </cell>
        </row>
        <row r="3884">
          <cell r="A3884" t="str">
            <v>관보온(포리마마감)</v>
          </cell>
          <cell r="B3884" t="str">
            <v>D 80x40T</v>
          </cell>
          <cell r="C3884" t="str">
            <v>M</v>
          </cell>
          <cell r="D3884">
            <v>1</v>
          </cell>
        </row>
        <row r="3886">
          <cell r="A3886" t="str">
            <v>관보온(포리마마감)</v>
          </cell>
          <cell r="B3886" t="str">
            <v>D100x40T</v>
          </cell>
          <cell r="C3886" t="str">
            <v>M</v>
          </cell>
          <cell r="D3886">
            <v>1</v>
          </cell>
        </row>
        <row r="3887">
          <cell r="A3887" t="str">
            <v>관보온(포리마마감)</v>
          </cell>
          <cell r="B3887" t="str">
            <v>D100x40T</v>
          </cell>
          <cell r="C3887" t="str">
            <v>M</v>
          </cell>
          <cell r="D3887">
            <v>1</v>
          </cell>
        </row>
        <row r="3888">
          <cell r="A3888" t="str">
            <v>관보온(포리마마감)</v>
          </cell>
          <cell r="B3888" t="str">
            <v>D100x40T</v>
          </cell>
          <cell r="C3888" t="str">
            <v>M</v>
          </cell>
          <cell r="D3888">
            <v>1</v>
          </cell>
        </row>
        <row r="3889">
          <cell r="A3889" t="str">
            <v>관보온(포리마마감)</v>
          </cell>
          <cell r="B3889" t="str">
            <v>D100x40T</v>
          </cell>
          <cell r="C3889" t="str">
            <v>M</v>
          </cell>
          <cell r="D3889">
            <v>1</v>
          </cell>
        </row>
        <row r="3891">
          <cell r="A3891" t="str">
            <v>관보온(포리마마감)</v>
          </cell>
          <cell r="B3891" t="str">
            <v>D125x40T</v>
          </cell>
          <cell r="C3891" t="str">
            <v>M</v>
          </cell>
          <cell r="D3891">
            <v>1</v>
          </cell>
        </row>
        <row r="3892">
          <cell r="A3892" t="str">
            <v>관보온(포리마마감)</v>
          </cell>
          <cell r="B3892" t="str">
            <v>D125x40T</v>
          </cell>
          <cell r="C3892" t="str">
            <v>M</v>
          </cell>
          <cell r="D3892">
            <v>1</v>
          </cell>
        </row>
        <row r="3894">
          <cell r="A3894" t="str">
            <v>관보온(포리마마감)</v>
          </cell>
          <cell r="B3894" t="str">
            <v>D150x40T</v>
          </cell>
          <cell r="C3894" t="str">
            <v>M</v>
          </cell>
          <cell r="D3894">
            <v>1</v>
          </cell>
        </row>
        <row r="3895">
          <cell r="A3895" t="str">
            <v>관보온(포리마마감)</v>
          </cell>
          <cell r="B3895" t="str">
            <v>D150x40T</v>
          </cell>
          <cell r="C3895" t="str">
            <v>M</v>
          </cell>
          <cell r="D3895">
            <v>1</v>
          </cell>
        </row>
        <row r="3896">
          <cell r="A3896" t="str">
            <v>관보온(포리마마감)</v>
          </cell>
          <cell r="B3896" t="str">
            <v>D150x40T</v>
          </cell>
          <cell r="C3896" t="str">
            <v>M</v>
          </cell>
          <cell r="D3896">
            <v>1</v>
          </cell>
        </row>
        <row r="3898">
          <cell r="A3898" t="str">
            <v>관보온(포리마마감)</v>
          </cell>
          <cell r="B3898" t="str">
            <v>D200x40T</v>
          </cell>
          <cell r="C3898" t="str">
            <v>M</v>
          </cell>
          <cell r="D3898">
            <v>1</v>
          </cell>
        </row>
        <row r="3899">
          <cell r="A3899" t="str">
            <v>관보온(포리마마감)</v>
          </cell>
          <cell r="B3899" t="str">
            <v>D200x40T</v>
          </cell>
          <cell r="C3899" t="str">
            <v>M</v>
          </cell>
          <cell r="D3899">
            <v>1</v>
          </cell>
        </row>
        <row r="3901">
          <cell r="A3901" t="str">
            <v>관보온(포리마마감)</v>
          </cell>
          <cell r="B3901" t="str">
            <v>D 80x50T</v>
          </cell>
          <cell r="C3901" t="str">
            <v>M</v>
          </cell>
          <cell r="D3901">
            <v>1</v>
          </cell>
        </row>
        <row r="3902">
          <cell r="A3902" t="str">
            <v>관보온(포리마마감)</v>
          </cell>
          <cell r="B3902" t="str">
            <v>D 80x50T</v>
          </cell>
          <cell r="C3902" t="str">
            <v>M</v>
          </cell>
          <cell r="D3902">
            <v>1</v>
          </cell>
        </row>
        <row r="3904">
          <cell r="A3904" t="str">
            <v>관보온(포리마마감)</v>
          </cell>
          <cell r="B3904" t="str">
            <v>D100x50T</v>
          </cell>
          <cell r="C3904" t="str">
            <v>M</v>
          </cell>
          <cell r="D3904">
            <v>1</v>
          </cell>
        </row>
        <row r="3905">
          <cell r="A3905" t="str">
            <v>관보온(포리마마감)</v>
          </cell>
          <cell r="B3905" t="str">
            <v>D100x50T</v>
          </cell>
          <cell r="C3905" t="str">
            <v>M</v>
          </cell>
          <cell r="D3905">
            <v>1</v>
          </cell>
        </row>
        <row r="3907">
          <cell r="A3907" t="str">
            <v>관보온(포리마마감)</v>
          </cell>
          <cell r="B3907" t="str">
            <v>D125x50T</v>
          </cell>
          <cell r="C3907" t="str">
            <v>M</v>
          </cell>
          <cell r="D3907">
            <v>1</v>
          </cell>
        </row>
        <row r="3908">
          <cell r="A3908" t="str">
            <v>관보온(포리마마감)</v>
          </cell>
          <cell r="B3908" t="str">
            <v>D125x50T</v>
          </cell>
          <cell r="C3908" t="str">
            <v>M</v>
          </cell>
          <cell r="D3908">
            <v>1</v>
          </cell>
        </row>
        <row r="3910">
          <cell r="A3910" t="str">
            <v>관보온(포리마마감)</v>
          </cell>
          <cell r="B3910" t="str">
            <v>D150x50T</v>
          </cell>
          <cell r="C3910" t="str">
            <v>M</v>
          </cell>
          <cell r="D3910">
            <v>1</v>
          </cell>
        </row>
        <row r="3911">
          <cell r="A3911" t="str">
            <v>관보온(포리마마감)</v>
          </cell>
          <cell r="B3911" t="str">
            <v>D150x50T</v>
          </cell>
          <cell r="C3911" t="str">
            <v>M</v>
          </cell>
          <cell r="D3911">
            <v>1</v>
          </cell>
        </row>
        <row r="3913">
          <cell r="A3913" t="str">
            <v>관보온(포리마마감)</v>
          </cell>
          <cell r="B3913" t="str">
            <v>D200x50T</v>
          </cell>
          <cell r="C3913" t="str">
            <v>M</v>
          </cell>
          <cell r="D3913">
            <v>1</v>
          </cell>
        </row>
        <row r="3914">
          <cell r="A3914" t="str">
            <v>관보온(포리마마감)</v>
          </cell>
          <cell r="B3914" t="str">
            <v>D200x50T</v>
          </cell>
          <cell r="C3914" t="str">
            <v>M</v>
          </cell>
          <cell r="D3914">
            <v>1</v>
          </cell>
        </row>
        <row r="3916">
          <cell r="A3916" t="str">
            <v>칼라함석 발브보온</v>
          </cell>
          <cell r="B3916" t="str">
            <v>D 65x50T</v>
          </cell>
          <cell r="C3916" t="str">
            <v>개소</v>
          </cell>
          <cell r="D3916">
            <v>1</v>
          </cell>
        </row>
        <row r="3917">
          <cell r="A3917" t="str">
            <v>칼라함석 발브보온</v>
          </cell>
          <cell r="B3917" t="str">
            <v>D 65x50T</v>
          </cell>
          <cell r="C3917" t="str">
            <v>개소</v>
          </cell>
          <cell r="D3917">
            <v>1</v>
          </cell>
        </row>
        <row r="3919">
          <cell r="A3919" t="str">
            <v>칼라함석 발브보온</v>
          </cell>
          <cell r="B3919" t="str">
            <v>D 80x50T</v>
          </cell>
          <cell r="C3919" t="str">
            <v>개소</v>
          </cell>
          <cell r="D3919">
            <v>1</v>
          </cell>
        </row>
        <row r="3920">
          <cell r="A3920" t="str">
            <v>칼라함석 발브보온</v>
          </cell>
          <cell r="B3920" t="str">
            <v>D 80x50T</v>
          </cell>
          <cell r="C3920" t="str">
            <v>개소</v>
          </cell>
          <cell r="D3920">
            <v>1</v>
          </cell>
        </row>
        <row r="3922">
          <cell r="A3922" t="str">
            <v>칼라함석 발브보온</v>
          </cell>
          <cell r="B3922" t="str">
            <v>D100x50T</v>
          </cell>
          <cell r="C3922" t="str">
            <v>개소</v>
          </cell>
          <cell r="D3922">
            <v>1</v>
          </cell>
        </row>
        <row r="3923">
          <cell r="A3923" t="str">
            <v>칼라함석 발브보온</v>
          </cell>
          <cell r="B3923" t="str">
            <v>D100x50T</v>
          </cell>
          <cell r="C3923" t="str">
            <v>개소</v>
          </cell>
          <cell r="D3923">
            <v>1</v>
          </cell>
        </row>
        <row r="3925">
          <cell r="A3925" t="str">
            <v>칼라함석 발브보온</v>
          </cell>
          <cell r="B3925" t="str">
            <v>D125x50T</v>
          </cell>
          <cell r="C3925" t="str">
            <v>개소</v>
          </cell>
          <cell r="D3925">
            <v>1</v>
          </cell>
        </row>
        <row r="3926">
          <cell r="A3926" t="str">
            <v>칼라함석 발브보온</v>
          </cell>
          <cell r="B3926" t="str">
            <v>D125x50T</v>
          </cell>
          <cell r="C3926" t="str">
            <v>개소</v>
          </cell>
          <cell r="D3926">
            <v>1</v>
          </cell>
        </row>
        <row r="3928">
          <cell r="A3928" t="str">
            <v>칼라함석 발브보온</v>
          </cell>
          <cell r="B3928" t="str">
            <v>D150x50T</v>
          </cell>
          <cell r="C3928" t="str">
            <v>개소</v>
          </cell>
          <cell r="D3928">
            <v>1</v>
          </cell>
        </row>
        <row r="3929">
          <cell r="A3929" t="str">
            <v>칼라함석 발브보온</v>
          </cell>
          <cell r="B3929" t="str">
            <v>D150x50T</v>
          </cell>
          <cell r="C3929" t="str">
            <v>개소</v>
          </cell>
          <cell r="D3929">
            <v>1</v>
          </cell>
        </row>
        <row r="3931">
          <cell r="A3931" t="str">
            <v>칼라함석 발브보온</v>
          </cell>
          <cell r="B3931" t="str">
            <v>D200x50T</v>
          </cell>
          <cell r="C3931" t="str">
            <v>개소</v>
          </cell>
          <cell r="D3931">
            <v>1</v>
          </cell>
        </row>
        <row r="3932">
          <cell r="A3932" t="str">
            <v>칼라함석 발브보온</v>
          </cell>
          <cell r="B3932" t="str">
            <v>D200x50T</v>
          </cell>
          <cell r="C3932" t="str">
            <v>개소</v>
          </cell>
          <cell r="D3932">
            <v>1</v>
          </cell>
        </row>
        <row r="3934">
          <cell r="A3934" t="str">
            <v>아티론 보온</v>
          </cell>
          <cell r="B3934" t="str">
            <v>D 15x10T</v>
          </cell>
          <cell r="C3934" t="str">
            <v>M</v>
          </cell>
          <cell r="D3934">
            <v>1</v>
          </cell>
        </row>
        <row r="3935">
          <cell r="A3935" t="str">
            <v>아티론 보온</v>
          </cell>
          <cell r="B3935" t="str">
            <v>D 15x10T</v>
          </cell>
          <cell r="C3935" t="str">
            <v>M</v>
          </cell>
          <cell r="D3935">
            <v>1</v>
          </cell>
        </row>
        <row r="3937">
          <cell r="A3937" t="str">
            <v>아티론 보온</v>
          </cell>
          <cell r="B3937" t="str">
            <v>D 20x10T</v>
          </cell>
          <cell r="C3937" t="str">
            <v>M</v>
          </cell>
          <cell r="D3937">
            <v>1</v>
          </cell>
        </row>
        <row r="3938">
          <cell r="A3938" t="str">
            <v>아티론 보온</v>
          </cell>
          <cell r="B3938" t="str">
            <v>D 20x10T</v>
          </cell>
          <cell r="C3938" t="str">
            <v>M</v>
          </cell>
          <cell r="D3938">
            <v>1</v>
          </cell>
        </row>
        <row r="3940">
          <cell r="A3940" t="str">
            <v>아티론 보온</v>
          </cell>
          <cell r="B3940" t="str">
            <v>D 25x10T</v>
          </cell>
          <cell r="C3940" t="str">
            <v>M</v>
          </cell>
          <cell r="D3940">
            <v>1</v>
          </cell>
        </row>
        <row r="3941">
          <cell r="A3941" t="str">
            <v>아티론 보온</v>
          </cell>
          <cell r="B3941" t="str">
            <v>D 25x10T</v>
          </cell>
          <cell r="C3941" t="str">
            <v>M</v>
          </cell>
          <cell r="D3941">
            <v>1</v>
          </cell>
        </row>
        <row r="3943">
          <cell r="A3943" t="str">
            <v>각형닥트보온</v>
          </cell>
          <cell r="B3943" t="str">
            <v>은박지마감</v>
          </cell>
          <cell r="C3943" t="str">
            <v>M2</v>
          </cell>
          <cell r="D3943">
            <v>1</v>
          </cell>
        </row>
        <row r="3944">
          <cell r="A3944" t="str">
            <v>각형닥트보온</v>
          </cell>
          <cell r="B3944" t="str">
            <v>은박지마감</v>
          </cell>
          <cell r="C3944" t="str">
            <v>M2</v>
          </cell>
          <cell r="D3944">
            <v>1</v>
          </cell>
        </row>
        <row r="3946">
          <cell r="A3946" t="str">
            <v>전자변장치 (흑)</v>
          </cell>
          <cell r="B3946" t="str">
            <v>D40x20x40</v>
          </cell>
          <cell r="C3946" t="str">
            <v>개소</v>
          </cell>
          <cell r="D3946">
            <v>1</v>
          </cell>
        </row>
        <row r="3947">
          <cell r="A3947" t="str">
            <v>전자변장치 (흑)</v>
          </cell>
          <cell r="B3947" t="str">
            <v>D40x20x40</v>
          </cell>
          <cell r="C3947" t="str">
            <v>개소</v>
          </cell>
          <cell r="D3947">
            <v>1</v>
          </cell>
        </row>
        <row r="3948">
          <cell r="A3948" t="str">
            <v>전자변장치 (흑)</v>
          </cell>
          <cell r="B3948" t="str">
            <v>D40x20x40</v>
          </cell>
          <cell r="C3948" t="str">
            <v>개소</v>
          </cell>
          <cell r="D3948">
            <v>1</v>
          </cell>
        </row>
        <row r="3950">
          <cell r="A3950" t="str">
            <v>전자변장치 (동)</v>
          </cell>
          <cell r="B3950" t="str">
            <v>D25x20x25</v>
          </cell>
          <cell r="C3950" t="str">
            <v>개소</v>
          </cell>
          <cell r="D3950">
            <v>1</v>
          </cell>
        </row>
        <row r="3951">
          <cell r="A3951" t="str">
            <v>전자변장치 (동)</v>
          </cell>
          <cell r="B3951" t="str">
            <v>D25x20x25</v>
          </cell>
          <cell r="C3951" t="str">
            <v>개소</v>
          </cell>
          <cell r="D3951">
            <v>1</v>
          </cell>
        </row>
        <row r="3953">
          <cell r="A3953" t="str">
            <v>이방변장치 (흑)</v>
          </cell>
          <cell r="B3953" t="str">
            <v>D50x40x50</v>
          </cell>
          <cell r="C3953" t="str">
            <v>개소</v>
          </cell>
          <cell r="D3953">
            <v>1</v>
          </cell>
        </row>
        <row r="3954">
          <cell r="A3954" t="str">
            <v>이방변장치 (흑)</v>
          </cell>
          <cell r="B3954" t="str">
            <v>D50x40x50</v>
          </cell>
          <cell r="C3954" t="str">
            <v>개소</v>
          </cell>
          <cell r="D3954">
            <v>1</v>
          </cell>
        </row>
        <row r="3955">
          <cell r="A3955" t="str">
            <v>이방변장치 (흑)</v>
          </cell>
          <cell r="B3955" t="str">
            <v>D50x40x50</v>
          </cell>
          <cell r="C3955" t="str">
            <v>개소</v>
          </cell>
          <cell r="D3955">
            <v>1</v>
          </cell>
        </row>
        <row r="3957">
          <cell r="A3957" t="str">
            <v>이방변장치 (흑)</v>
          </cell>
          <cell r="B3957" t="str">
            <v>D80x40x80</v>
          </cell>
          <cell r="C3957" t="str">
            <v>개소</v>
          </cell>
          <cell r="D3957">
            <v>1</v>
          </cell>
        </row>
        <row r="3958">
          <cell r="A3958" t="str">
            <v>이방변장치 (흑)</v>
          </cell>
          <cell r="B3958" t="str">
            <v>D80x40x80</v>
          </cell>
          <cell r="C3958" t="str">
            <v>개소</v>
          </cell>
          <cell r="D3958">
            <v>1</v>
          </cell>
        </row>
        <row r="3960">
          <cell r="A3960" t="str">
            <v>이방변장치 (흑)</v>
          </cell>
          <cell r="B3960" t="str">
            <v>D50x32x50</v>
          </cell>
          <cell r="C3960" t="str">
            <v>개소</v>
          </cell>
          <cell r="D3960">
            <v>1</v>
          </cell>
        </row>
        <row r="3961">
          <cell r="A3961" t="str">
            <v>이방변장치 (흑)</v>
          </cell>
          <cell r="B3961" t="str">
            <v>D50x32x50</v>
          </cell>
          <cell r="C3961" t="str">
            <v>개소</v>
          </cell>
          <cell r="D3961">
            <v>1</v>
          </cell>
        </row>
        <row r="3963">
          <cell r="A3963" t="str">
            <v>이방변장치 (동)</v>
          </cell>
          <cell r="B3963" t="str">
            <v>D50x32x50</v>
          </cell>
          <cell r="C3963" t="str">
            <v>개소</v>
          </cell>
          <cell r="D3963">
            <v>1</v>
          </cell>
        </row>
        <row r="3964">
          <cell r="A3964" t="str">
            <v>이방변장치 (동)</v>
          </cell>
          <cell r="B3964" t="str">
            <v>D50x32x50</v>
          </cell>
          <cell r="C3964" t="str">
            <v>개소</v>
          </cell>
          <cell r="D3964">
            <v>1</v>
          </cell>
        </row>
        <row r="3966">
          <cell r="A3966" t="str">
            <v>이방변장치 (동)</v>
          </cell>
          <cell r="B3966" t="str">
            <v>D100x65x100</v>
          </cell>
          <cell r="C3966" t="str">
            <v>개소</v>
          </cell>
          <cell r="D3966">
            <v>1</v>
          </cell>
        </row>
        <row r="3967">
          <cell r="A3967" t="str">
            <v>이방변장치 (동)</v>
          </cell>
          <cell r="B3967" t="str">
            <v>D100x65x100</v>
          </cell>
          <cell r="C3967" t="str">
            <v>개소</v>
          </cell>
          <cell r="D3967">
            <v>1</v>
          </cell>
        </row>
        <row r="3969">
          <cell r="A3969" t="str">
            <v>이방변장치 (동)</v>
          </cell>
          <cell r="B3969" t="str">
            <v>D125x100x125</v>
          </cell>
          <cell r="C3969" t="str">
            <v>개소</v>
          </cell>
          <cell r="D3969">
            <v>1</v>
          </cell>
        </row>
        <row r="3970">
          <cell r="A3970" t="str">
            <v>이방변장치 (동)</v>
          </cell>
          <cell r="B3970" t="str">
            <v>D125x100x125</v>
          </cell>
          <cell r="C3970" t="str">
            <v>개소</v>
          </cell>
          <cell r="D3970">
            <v>1</v>
          </cell>
        </row>
        <row r="3972">
          <cell r="A3972" t="str">
            <v>이방변장치 (동)</v>
          </cell>
          <cell r="B3972" t="str">
            <v>D100x80x100</v>
          </cell>
          <cell r="C3972" t="str">
            <v>개소</v>
          </cell>
          <cell r="D3972">
            <v>1</v>
          </cell>
        </row>
        <row r="3973">
          <cell r="A3973" t="str">
            <v>이방변장치 (동)</v>
          </cell>
          <cell r="B3973" t="str">
            <v>D100x80x100</v>
          </cell>
          <cell r="C3973" t="str">
            <v>개소</v>
          </cell>
          <cell r="D3973">
            <v>1</v>
          </cell>
        </row>
        <row r="3975">
          <cell r="A3975" t="str">
            <v>감압변장치 (흑)</v>
          </cell>
          <cell r="B3975" t="str">
            <v>D125x65x200</v>
          </cell>
          <cell r="C3975" t="str">
            <v>개소</v>
          </cell>
          <cell r="D3975">
            <v>1</v>
          </cell>
        </row>
        <row r="3976">
          <cell r="A3976" t="str">
            <v>감압변장치 (흑)</v>
          </cell>
          <cell r="B3976" t="str">
            <v>D125x65x200</v>
          </cell>
          <cell r="C3976" t="str">
            <v>개소</v>
          </cell>
          <cell r="D3976">
            <v>1</v>
          </cell>
        </row>
        <row r="3978">
          <cell r="A3978" t="str">
            <v>감압변장치 (흑)</v>
          </cell>
          <cell r="B3978" t="str">
            <v>D25x15x40</v>
          </cell>
          <cell r="C3978" t="str">
            <v>개소</v>
          </cell>
          <cell r="D3978">
            <v>1</v>
          </cell>
        </row>
        <row r="3979">
          <cell r="A3979" t="str">
            <v>감압변장치 (흑)</v>
          </cell>
          <cell r="B3979" t="str">
            <v>D25x15x40</v>
          </cell>
          <cell r="C3979" t="str">
            <v>개소</v>
          </cell>
          <cell r="D3979">
            <v>1</v>
          </cell>
        </row>
        <row r="3981">
          <cell r="A3981" t="str">
            <v>감압변장치 (흑)</v>
          </cell>
          <cell r="B3981" t="str">
            <v>D100x50x125</v>
          </cell>
          <cell r="C3981" t="str">
            <v>개소</v>
          </cell>
          <cell r="D3981">
            <v>1</v>
          </cell>
        </row>
        <row r="3982">
          <cell r="A3982" t="str">
            <v>감압변장치 (흑)</v>
          </cell>
          <cell r="B3982" t="str">
            <v>D100x50x125</v>
          </cell>
          <cell r="C3982" t="str">
            <v>개소</v>
          </cell>
          <cell r="D3982">
            <v>1</v>
          </cell>
        </row>
        <row r="3984">
          <cell r="A3984" t="str">
            <v>감압변장치 (동)</v>
          </cell>
          <cell r="B3984" t="str">
            <v>D25x20x25</v>
          </cell>
          <cell r="C3984" t="str">
            <v>개소</v>
          </cell>
          <cell r="D3984">
            <v>1</v>
          </cell>
        </row>
        <row r="3985">
          <cell r="A3985" t="str">
            <v>감압변장치 (동)</v>
          </cell>
          <cell r="B3985" t="str">
            <v>D25x20x25</v>
          </cell>
          <cell r="C3985" t="str">
            <v>개소</v>
          </cell>
          <cell r="D3985">
            <v>1</v>
          </cell>
        </row>
        <row r="3987">
          <cell r="A3987" t="str">
            <v>감압변장치 (동)</v>
          </cell>
          <cell r="B3987" t="str">
            <v>D32x20x32</v>
          </cell>
          <cell r="C3987" t="str">
            <v>개소</v>
          </cell>
          <cell r="D3987">
            <v>1</v>
          </cell>
        </row>
        <row r="3988">
          <cell r="A3988" t="str">
            <v>감압변장치 (동)</v>
          </cell>
          <cell r="B3988" t="str">
            <v>D32x20x32</v>
          </cell>
          <cell r="C3988" t="str">
            <v>개소</v>
          </cell>
          <cell r="D3988">
            <v>1</v>
          </cell>
        </row>
        <row r="3990">
          <cell r="A3990" t="str">
            <v>차압변장치 (동)</v>
          </cell>
          <cell r="B3990" t="str">
            <v>D150x150x150</v>
          </cell>
          <cell r="C3990" t="str">
            <v>개소</v>
          </cell>
          <cell r="D3990">
            <v>1</v>
          </cell>
        </row>
        <row r="3991">
          <cell r="A3991" t="str">
            <v>차압변장치 (동)</v>
          </cell>
          <cell r="B3991" t="str">
            <v>D150x150x150</v>
          </cell>
          <cell r="C3991" t="str">
            <v>개소</v>
          </cell>
          <cell r="D3991">
            <v>1</v>
          </cell>
        </row>
        <row r="3993">
          <cell r="A3993" t="str">
            <v>정수위조절밸브 (동)</v>
          </cell>
          <cell r="B3993" t="str">
            <v>D80x80x80</v>
          </cell>
          <cell r="C3993" t="str">
            <v>개소</v>
          </cell>
          <cell r="D3993">
            <v>1</v>
          </cell>
        </row>
        <row r="3994">
          <cell r="A3994" t="str">
            <v>정수위조절밸브 (동)</v>
          </cell>
          <cell r="B3994" t="str">
            <v>D80x80x80</v>
          </cell>
          <cell r="C3994" t="str">
            <v>개소</v>
          </cell>
          <cell r="D3994">
            <v>1</v>
          </cell>
        </row>
        <row r="3996">
          <cell r="A3996" t="str">
            <v>바켓트트랩장치(흑)</v>
          </cell>
          <cell r="B3996" t="str">
            <v>D25x20x25</v>
          </cell>
          <cell r="C3996" t="str">
            <v>개소</v>
          </cell>
          <cell r="D3996">
            <v>1</v>
          </cell>
        </row>
        <row r="3997">
          <cell r="A3997" t="str">
            <v>바켓트트랩장치(흑)</v>
          </cell>
          <cell r="B3997" t="str">
            <v>D25x20x25</v>
          </cell>
          <cell r="C3997" t="str">
            <v>개소</v>
          </cell>
          <cell r="D3997">
            <v>1</v>
          </cell>
        </row>
        <row r="3999">
          <cell r="A3999" t="str">
            <v>바켓트트랩장치(흑)</v>
          </cell>
          <cell r="B3999" t="str">
            <v>D32x25x32</v>
          </cell>
          <cell r="C3999" t="str">
            <v>개소</v>
          </cell>
          <cell r="D3999">
            <v>1</v>
          </cell>
        </row>
        <row r="4000">
          <cell r="A4000" t="str">
            <v>바켓트트랩장치(흑)</v>
          </cell>
          <cell r="B4000" t="str">
            <v>D32x25x32</v>
          </cell>
          <cell r="C4000" t="str">
            <v>개소</v>
          </cell>
          <cell r="D4000">
            <v>1</v>
          </cell>
        </row>
        <row r="4002">
          <cell r="A4002" t="str">
            <v>바켓트트랩장치(흑)</v>
          </cell>
          <cell r="B4002" t="str">
            <v>D25x15x25</v>
          </cell>
          <cell r="C4002" t="str">
            <v>개소</v>
          </cell>
          <cell r="D4002">
            <v>1</v>
          </cell>
        </row>
        <row r="4003">
          <cell r="A4003" t="str">
            <v>바켓트트랩장치(흑)</v>
          </cell>
          <cell r="B4003" t="str">
            <v>D25x15x25</v>
          </cell>
          <cell r="C4003" t="str">
            <v>개소</v>
          </cell>
          <cell r="D4003">
            <v>1</v>
          </cell>
        </row>
        <row r="4005">
          <cell r="A4005" t="str">
            <v>후롯트트랩장치(흑)</v>
          </cell>
          <cell r="B4005" t="str">
            <v>D25x20x25</v>
          </cell>
          <cell r="C4005" t="str">
            <v>개소</v>
          </cell>
          <cell r="D4005">
            <v>1</v>
          </cell>
        </row>
        <row r="4006">
          <cell r="A4006" t="str">
            <v>후롯트트랩장치(흑)</v>
          </cell>
          <cell r="B4006" t="str">
            <v>D25x20x25</v>
          </cell>
          <cell r="C4006" t="str">
            <v>개소</v>
          </cell>
          <cell r="D4006">
            <v>1</v>
          </cell>
        </row>
        <row r="4008">
          <cell r="A4008" t="str">
            <v>후롯트트랩장치(흑)</v>
          </cell>
          <cell r="B4008" t="str">
            <v>D32x25x32</v>
          </cell>
          <cell r="C4008" t="str">
            <v>개소</v>
          </cell>
          <cell r="D4008">
            <v>1</v>
          </cell>
        </row>
        <row r="4009">
          <cell r="A4009" t="str">
            <v>후롯트트랩장치(흑)</v>
          </cell>
          <cell r="B4009" t="str">
            <v>D32x25x32</v>
          </cell>
          <cell r="C4009" t="str">
            <v>개소</v>
          </cell>
          <cell r="D4009">
            <v>1</v>
          </cell>
        </row>
        <row r="4011">
          <cell r="A4011" t="str">
            <v>후롯트트랩장치(흑)</v>
          </cell>
          <cell r="B4011" t="str">
            <v>D40x25x40</v>
          </cell>
          <cell r="C4011" t="str">
            <v>개소</v>
          </cell>
          <cell r="D4011">
            <v>1</v>
          </cell>
        </row>
        <row r="4012">
          <cell r="A4012" t="str">
            <v>후롯트트랩장치(흑)</v>
          </cell>
          <cell r="B4012" t="str">
            <v>D40x25x40</v>
          </cell>
          <cell r="C4012" t="str">
            <v>개소</v>
          </cell>
          <cell r="D4012">
            <v>1</v>
          </cell>
        </row>
        <row r="4014">
          <cell r="A4014" t="str">
            <v>후롯트트랩장치(흑)</v>
          </cell>
          <cell r="B4014" t="str">
            <v>D25x15x25</v>
          </cell>
          <cell r="C4014" t="str">
            <v>개소</v>
          </cell>
          <cell r="D4014">
            <v>1</v>
          </cell>
        </row>
        <row r="4015">
          <cell r="A4015" t="str">
            <v>후롯트트랩장치(흑)</v>
          </cell>
          <cell r="B4015" t="str">
            <v>D25x15x25</v>
          </cell>
          <cell r="C4015" t="str">
            <v>개소</v>
          </cell>
          <cell r="D4015">
            <v>1</v>
          </cell>
        </row>
        <row r="4017">
          <cell r="A4017" t="str">
            <v>후롯트트랩장치(흑)</v>
          </cell>
          <cell r="B4017" t="str">
            <v>D50x25x50</v>
          </cell>
          <cell r="C4017" t="str">
            <v>개소</v>
          </cell>
          <cell r="D4017">
            <v>1</v>
          </cell>
        </row>
        <row r="4018">
          <cell r="A4018" t="str">
            <v>후롯트트랩장치(흑)</v>
          </cell>
          <cell r="B4018" t="str">
            <v>D50x25x50</v>
          </cell>
          <cell r="C4018" t="str">
            <v>개소</v>
          </cell>
          <cell r="D4018">
            <v>1</v>
          </cell>
        </row>
        <row r="4020">
          <cell r="A4020" t="str">
            <v>자동공기변설치(물용)동</v>
          </cell>
          <cell r="B4020" t="str">
            <v>D 15</v>
          </cell>
          <cell r="C4020" t="str">
            <v>개소</v>
          </cell>
          <cell r="D4020">
            <v>1</v>
          </cell>
        </row>
        <row r="4021">
          <cell r="A4021" t="str">
            <v>자동공기변설치(물용)동</v>
          </cell>
          <cell r="B4021" t="str">
            <v>D 15</v>
          </cell>
          <cell r="C4021" t="str">
            <v>개소</v>
          </cell>
          <cell r="D4021">
            <v>1</v>
          </cell>
        </row>
        <row r="4022">
          <cell r="A4022" t="str">
            <v>자동공기변설치(물용)동</v>
          </cell>
          <cell r="B4022" t="str">
            <v>D 15</v>
          </cell>
          <cell r="C4022" t="str">
            <v>개소</v>
          </cell>
          <cell r="D4022">
            <v>1</v>
          </cell>
        </row>
        <row r="4024">
          <cell r="A4024" t="str">
            <v>자동공기변설치(물용)백</v>
          </cell>
          <cell r="B4024" t="str">
            <v>D 20</v>
          </cell>
          <cell r="C4024" t="str">
            <v>개소</v>
          </cell>
          <cell r="D4024">
            <v>1</v>
          </cell>
        </row>
        <row r="4025">
          <cell r="A4025" t="str">
            <v>자동공기변설치(물용)백</v>
          </cell>
          <cell r="B4025" t="str">
            <v>D 20</v>
          </cell>
          <cell r="C4025" t="str">
            <v>개소</v>
          </cell>
          <cell r="D4025">
            <v>1</v>
          </cell>
        </row>
        <row r="4027">
          <cell r="A4027" t="str">
            <v>자동공기변설치(물용)동</v>
          </cell>
          <cell r="B4027" t="str">
            <v>D 20</v>
          </cell>
          <cell r="C4027" t="str">
            <v>개소</v>
          </cell>
          <cell r="D4027">
            <v>1</v>
          </cell>
        </row>
        <row r="4028">
          <cell r="A4028" t="str">
            <v>자동공기변설치(물용)동</v>
          </cell>
          <cell r="B4028" t="str">
            <v>D 20</v>
          </cell>
          <cell r="C4028" t="str">
            <v>개소</v>
          </cell>
          <cell r="D4028">
            <v>1</v>
          </cell>
        </row>
        <row r="4029">
          <cell r="A4029" t="str">
            <v>자동공기변설치(물용)동</v>
          </cell>
          <cell r="B4029" t="str">
            <v>D 20</v>
          </cell>
          <cell r="C4029" t="str">
            <v>개소</v>
          </cell>
          <cell r="D4029">
            <v>1</v>
          </cell>
        </row>
        <row r="4031">
          <cell r="A4031" t="str">
            <v>자동공기변설치(스팀)흑</v>
          </cell>
          <cell r="B4031" t="str">
            <v>D 20</v>
          </cell>
          <cell r="C4031" t="str">
            <v>개소</v>
          </cell>
          <cell r="D4031">
            <v>1</v>
          </cell>
        </row>
        <row r="4032">
          <cell r="A4032" t="str">
            <v>자동공기변설치(스팀)흑</v>
          </cell>
          <cell r="B4032" t="str">
            <v>D 20</v>
          </cell>
          <cell r="C4032" t="str">
            <v>개소</v>
          </cell>
          <cell r="D4032">
            <v>1</v>
          </cell>
        </row>
        <row r="4033">
          <cell r="A4033" t="str">
            <v>자동공기변설치(스팀)흑</v>
          </cell>
          <cell r="B4033" t="str">
            <v>D 20</v>
          </cell>
          <cell r="C4033" t="str">
            <v>개소</v>
          </cell>
          <cell r="D4033">
            <v>1</v>
          </cell>
        </row>
        <row r="4035">
          <cell r="A4035" t="str">
            <v>PVC닥트제작설치</v>
          </cell>
          <cell r="B4035" t="str">
            <v>3.0T</v>
          </cell>
          <cell r="C4035" t="str">
            <v>M2</v>
          </cell>
          <cell r="D4035">
            <v>1</v>
          </cell>
        </row>
        <row r="4036">
          <cell r="A4036" t="str">
            <v>PVC닥트제작설치</v>
          </cell>
          <cell r="B4036" t="str">
            <v>3.0T</v>
          </cell>
          <cell r="C4036" t="str">
            <v>M2</v>
          </cell>
          <cell r="D4036">
            <v>1</v>
          </cell>
        </row>
        <row r="4038">
          <cell r="A4038" t="str">
            <v>캔버스제작설치</v>
          </cell>
          <cell r="B4038" t="str">
            <v>3.2T</v>
          </cell>
          <cell r="C4038" t="str">
            <v>M2</v>
          </cell>
          <cell r="D4038">
            <v>1</v>
          </cell>
        </row>
        <row r="4039">
          <cell r="A4039" t="str">
            <v>캔버스제작설치</v>
          </cell>
          <cell r="B4039" t="str">
            <v>3.2T</v>
          </cell>
          <cell r="C4039" t="str">
            <v>M2</v>
          </cell>
          <cell r="D4039">
            <v>1</v>
          </cell>
        </row>
        <row r="4041">
          <cell r="A4041" t="str">
            <v>STS닥트제작설치</v>
          </cell>
          <cell r="B4041" t="str">
            <v>#26 (0.5T)</v>
          </cell>
          <cell r="C4041" t="str">
            <v>M2</v>
          </cell>
          <cell r="D4041">
            <v>1</v>
          </cell>
        </row>
        <row r="4042">
          <cell r="A4042" t="str">
            <v>STS닥트제작설치</v>
          </cell>
          <cell r="B4042" t="str">
            <v>#26 (0.5T)</v>
          </cell>
          <cell r="C4042" t="str">
            <v>M2</v>
          </cell>
          <cell r="D4042">
            <v>1</v>
          </cell>
        </row>
        <row r="4044">
          <cell r="A4044" t="str">
            <v>STS닥트제작설치</v>
          </cell>
          <cell r="B4044" t="str">
            <v>#24 (0.6T)</v>
          </cell>
          <cell r="C4044" t="str">
            <v>M2</v>
          </cell>
          <cell r="D4044">
            <v>1</v>
          </cell>
        </row>
        <row r="4045">
          <cell r="A4045" t="str">
            <v>STS닥트제작설치</v>
          </cell>
          <cell r="B4045" t="str">
            <v>#24 (0.6T)</v>
          </cell>
          <cell r="C4045" t="str">
            <v>M2</v>
          </cell>
          <cell r="D4045">
            <v>1</v>
          </cell>
        </row>
        <row r="4047">
          <cell r="A4047" t="str">
            <v>기계식닥트제작설치</v>
          </cell>
          <cell r="B4047" t="str">
            <v>#26 (0.5T)</v>
          </cell>
          <cell r="C4047" t="str">
            <v>M2</v>
          </cell>
          <cell r="D4047">
            <v>1</v>
          </cell>
        </row>
        <row r="4048">
          <cell r="A4048" t="str">
            <v>기계식닥트제작설치</v>
          </cell>
          <cell r="B4048" t="str">
            <v>#26 (0.5T)</v>
          </cell>
          <cell r="C4048" t="str">
            <v>M2</v>
          </cell>
          <cell r="D4048">
            <v>1</v>
          </cell>
        </row>
        <row r="4050">
          <cell r="A4050" t="str">
            <v>기계식닥트제작설치</v>
          </cell>
          <cell r="B4050" t="str">
            <v>#24 (0.6T)</v>
          </cell>
          <cell r="C4050" t="str">
            <v>M2</v>
          </cell>
          <cell r="D4050">
            <v>1</v>
          </cell>
        </row>
        <row r="4051">
          <cell r="A4051" t="str">
            <v>기계식닥트제작설치</v>
          </cell>
          <cell r="B4051" t="str">
            <v>#24 (0.6T)</v>
          </cell>
          <cell r="C4051" t="str">
            <v>M2</v>
          </cell>
          <cell r="D4051">
            <v>1</v>
          </cell>
        </row>
        <row r="4053">
          <cell r="A4053" t="str">
            <v>기계식닥트제작설치</v>
          </cell>
          <cell r="B4053" t="str">
            <v>#22 (0.8T)</v>
          </cell>
          <cell r="C4053" t="str">
            <v>M2</v>
          </cell>
          <cell r="D4053">
            <v>1</v>
          </cell>
        </row>
        <row r="4054">
          <cell r="A4054" t="str">
            <v>기계식닥트제작설치</v>
          </cell>
          <cell r="B4054" t="str">
            <v>#22 (0.8T)</v>
          </cell>
          <cell r="C4054" t="str">
            <v>M2</v>
          </cell>
          <cell r="D4054">
            <v>1</v>
          </cell>
        </row>
        <row r="4056">
          <cell r="A4056" t="str">
            <v>기계식닥트제작설치</v>
          </cell>
          <cell r="B4056" t="str">
            <v>#20 (1.0T)</v>
          </cell>
          <cell r="C4056" t="str">
            <v>M2</v>
          </cell>
          <cell r="D4056">
            <v>1</v>
          </cell>
        </row>
        <row r="4057">
          <cell r="A4057" t="str">
            <v>기계식닥트제작설치</v>
          </cell>
          <cell r="B4057" t="str">
            <v>#20 (1.0T)</v>
          </cell>
          <cell r="C4057" t="str">
            <v>M2</v>
          </cell>
          <cell r="D4057">
            <v>1</v>
          </cell>
        </row>
        <row r="4059">
          <cell r="A4059" t="str">
            <v>기계식닥트제작설치</v>
          </cell>
          <cell r="B4059" t="str">
            <v>#18 (1.2T)</v>
          </cell>
          <cell r="C4059" t="str">
            <v>M2</v>
          </cell>
          <cell r="D4059">
            <v>1</v>
          </cell>
        </row>
        <row r="4060">
          <cell r="A4060" t="str">
            <v>기계식닥트제작설치</v>
          </cell>
          <cell r="B4060" t="str">
            <v>#18 (1.2T)</v>
          </cell>
          <cell r="C4060" t="str">
            <v>M2</v>
          </cell>
          <cell r="D4060">
            <v>1</v>
          </cell>
        </row>
        <row r="4062">
          <cell r="A4062" t="str">
            <v>스파이럴닥트제작설치</v>
          </cell>
          <cell r="B4062" t="str">
            <v>D250</v>
          </cell>
          <cell r="C4062" t="str">
            <v>M</v>
          </cell>
          <cell r="D4062">
            <v>1</v>
          </cell>
        </row>
        <row r="4063">
          <cell r="A4063" t="str">
            <v>스파이럴닥트제작설치</v>
          </cell>
          <cell r="B4063" t="str">
            <v>D250</v>
          </cell>
          <cell r="C4063" t="str">
            <v>M</v>
          </cell>
          <cell r="D4063">
            <v>1</v>
          </cell>
        </row>
        <row r="4065">
          <cell r="A4065" t="str">
            <v>스파이럴닥트제작설치</v>
          </cell>
          <cell r="B4065" t="str">
            <v>D300</v>
          </cell>
          <cell r="C4065" t="str">
            <v>M</v>
          </cell>
          <cell r="D4065">
            <v>1</v>
          </cell>
        </row>
        <row r="4066">
          <cell r="A4066" t="str">
            <v>스파이럴닥트제작설치</v>
          </cell>
          <cell r="B4066" t="str">
            <v>D300</v>
          </cell>
          <cell r="C4066" t="str">
            <v>M</v>
          </cell>
          <cell r="D4066">
            <v>1</v>
          </cell>
        </row>
        <row r="4068">
          <cell r="A4068" t="str">
            <v>스파이럴닥트제작설치</v>
          </cell>
          <cell r="B4068" t="str">
            <v>D400</v>
          </cell>
          <cell r="C4068" t="str">
            <v>M</v>
          </cell>
          <cell r="D4068">
            <v>1</v>
          </cell>
        </row>
        <row r="4069">
          <cell r="A4069" t="str">
            <v>스파이럴닥트제작설치</v>
          </cell>
          <cell r="B4069" t="str">
            <v>D400</v>
          </cell>
          <cell r="C4069" t="str">
            <v>M</v>
          </cell>
          <cell r="D4069">
            <v>1</v>
          </cell>
        </row>
        <row r="4071">
          <cell r="A4071" t="str">
            <v>스파이럴닥트제작설치</v>
          </cell>
          <cell r="B4071" t="str">
            <v>D550</v>
          </cell>
          <cell r="C4071" t="str">
            <v>M</v>
          </cell>
          <cell r="D4071">
            <v>1</v>
          </cell>
        </row>
        <row r="4072">
          <cell r="A4072" t="str">
            <v>스파이럴닥트제작설치</v>
          </cell>
          <cell r="B4072" t="str">
            <v>D550</v>
          </cell>
          <cell r="C4072" t="str">
            <v>M</v>
          </cell>
          <cell r="D4072">
            <v>1</v>
          </cell>
        </row>
        <row r="4074">
          <cell r="A4074" t="str">
            <v>스파이럴닥트제작설치</v>
          </cell>
          <cell r="B4074" t="str">
            <v>D600</v>
          </cell>
          <cell r="C4074" t="str">
            <v>M</v>
          </cell>
          <cell r="D4074">
            <v>1</v>
          </cell>
        </row>
        <row r="4075">
          <cell r="A4075" t="str">
            <v>스파이럴닥트제작설치</v>
          </cell>
          <cell r="B4075" t="str">
            <v>D600</v>
          </cell>
          <cell r="C4075" t="str">
            <v>M</v>
          </cell>
          <cell r="D4075">
            <v>1</v>
          </cell>
        </row>
        <row r="4077">
          <cell r="A4077" t="str">
            <v>스파이럴닥트제작설치</v>
          </cell>
          <cell r="B4077" t="str">
            <v>D650</v>
          </cell>
          <cell r="C4077" t="str">
            <v>M</v>
          </cell>
          <cell r="D4077">
            <v>1</v>
          </cell>
        </row>
        <row r="4078">
          <cell r="A4078" t="str">
            <v>스파이럴닥트제작설치</v>
          </cell>
          <cell r="B4078" t="str">
            <v>D650</v>
          </cell>
          <cell r="C4078" t="str">
            <v>M</v>
          </cell>
          <cell r="D4078">
            <v>1</v>
          </cell>
        </row>
        <row r="4080">
          <cell r="A4080" t="str">
            <v>스파이럴닥트제작설치</v>
          </cell>
          <cell r="B4080" t="str">
            <v>D700</v>
          </cell>
          <cell r="C4080" t="str">
            <v>M</v>
          </cell>
          <cell r="D4080">
            <v>1</v>
          </cell>
        </row>
        <row r="4081">
          <cell r="A4081" t="str">
            <v>스파이럴닥트제작설치</v>
          </cell>
          <cell r="B4081" t="str">
            <v>D700</v>
          </cell>
          <cell r="C4081" t="str">
            <v>M</v>
          </cell>
          <cell r="D4081">
            <v>1</v>
          </cell>
        </row>
        <row r="4083">
          <cell r="A4083" t="str">
            <v>스파이럴닥트제작설치</v>
          </cell>
          <cell r="B4083" t="str">
            <v>D800</v>
          </cell>
          <cell r="C4083" t="str">
            <v>M</v>
          </cell>
          <cell r="D4083">
            <v>1</v>
          </cell>
        </row>
        <row r="4084">
          <cell r="A4084" t="str">
            <v>스파이럴닥트제작설치</v>
          </cell>
          <cell r="B4084" t="str">
            <v>D800</v>
          </cell>
          <cell r="C4084" t="str">
            <v>M</v>
          </cell>
          <cell r="D4084">
            <v>1</v>
          </cell>
        </row>
        <row r="4086">
          <cell r="A4086" t="str">
            <v>스파이럴닥트제작설치</v>
          </cell>
          <cell r="B4086" t="str">
            <v>D850</v>
          </cell>
          <cell r="C4086" t="str">
            <v>M</v>
          </cell>
          <cell r="D4086">
            <v>1</v>
          </cell>
        </row>
        <row r="4087">
          <cell r="A4087" t="str">
            <v>스파이럴닥트제작설치</v>
          </cell>
          <cell r="B4087" t="str">
            <v>D850</v>
          </cell>
          <cell r="C4087" t="str">
            <v>M</v>
          </cell>
          <cell r="D4087">
            <v>1</v>
          </cell>
        </row>
        <row r="4089">
          <cell r="A4089" t="str">
            <v>스파이럴닥트제작설치</v>
          </cell>
          <cell r="B4089" t="str">
            <v>D900</v>
          </cell>
          <cell r="C4089" t="str">
            <v>M</v>
          </cell>
          <cell r="D4089">
            <v>1</v>
          </cell>
        </row>
        <row r="4090">
          <cell r="A4090" t="str">
            <v>스파이럴닥트제작설치</v>
          </cell>
          <cell r="B4090" t="str">
            <v>D900</v>
          </cell>
          <cell r="C4090" t="str">
            <v>M</v>
          </cell>
          <cell r="D4090">
            <v>1</v>
          </cell>
        </row>
        <row r="4092">
          <cell r="A4092" t="str">
            <v>스파이럴닥트제작설치</v>
          </cell>
          <cell r="B4092" t="str">
            <v>D950</v>
          </cell>
          <cell r="C4092" t="str">
            <v>M</v>
          </cell>
          <cell r="D4092">
            <v>1</v>
          </cell>
        </row>
        <row r="4093">
          <cell r="A4093" t="str">
            <v>스파이럴닥트제작설치</v>
          </cell>
          <cell r="B4093" t="str">
            <v>D950</v>
          </cell>
          <cell r="C4093" t="str">
            <v>M</v>
          </cell>
          <cell r="D4093">
            <v>1</v>
          </cell>
        </row>
        <row r="4095">
          <cell r="A4095" t="str">
            <v>스파이럴닥트제작설치</v>
          </cell>
          <cell r="B4095" t="str">
            <v>D1000</v>
          </cell>
          <cell r="C4095" t="str">
            <v>M</v>
          </cell>
          <cell r="D4095">
            <v>1</v>
          </cell>
        </row>
        <row r="4096">
          <cell r="A4096" t="str">
            <v>스파이럴닥트제작설치</v>
          </cell>
          <cell r="B4096" t="str">
            <v>D1000</v>
          </cell>
          <cell r="C4096" t="str">
            <v>M</v>
          </cell>
          <cell r="D4096">
            <v>1</v>
          </cell>
        </row>
        <row r="4098">
          <cell r="A4098" t="str">
            <v>스파이럴닥트제작설치</v>
          </cell>
          <cell r="B4098" t="str">
            <v>D1100</v>
          </cell>
          <cell r="C4098" t="str">
            <v>M</v>
          </cell>
          <cell r="D4098">
            <v>1</v>
          </cell>
        </row>
        <row r="4099">
          <cell r="A4099" t="str">
            <v>스파이럴닥트제작설치</v>
          </cell>
          <cell r="B4099" t="str">
            <v>D1100</v>
          </cell>
          <cell r="C4099" t="str">
            <v>M</v>
          </cell>
          <cell r="D4099">
            <v>1</v>
          </cell>
        </row>
        <row r="4101">
          <cell r="A4101" t="str">
            <v>스파이럴닥트제작설치</v>
          </cell>
          <cell r="B4101" t="str">
            <v>D1200</v>
          </cell>
          <cell r="C4101" t="str">
            <v>M</v>
          </cell>
          <cell r="D4101">
            <v>1</v>
          </cell>
        </row>
        <row r="4102">
          <cell r="A4102" t="str">
            <v>스파이럴닥트제작설치</v>
          </cell>
          <cell r="B4102" t="str">
            <v>D1200</v>
          </cell>
          <cell r="C4102" t="str">
            <v>M</v>
          </cell>
          <cell r="D4102">
            <v>1</v>
          </cell>
        </row>
        <row r="4104">
          <cell r="A4104" t="str">
            <v>압력계설치(백관)</v>
          </cell>
          <cell r="B4104" t="str">
            <v>0-35 KG/CM2</v>
          </cell>
          <cell r="C4104" t="str">
            <v>조</v>
          </cell>
          <cell r="D4104">
            <v>1</v>
          </cell>
        </row>
        <row r="4105">
          <cell r="A4105" t="str">
            <v>압력계설치(백관)</v>
          </cell>
          <cell r="B4105" t="str">
            <v>0-35 KG/CM2</v>
          </cell>
          <cell r="C4105" t="str">
            <v>조</v>
          </cell>
          <cell r="D4105">
            <v>1</v>
          </cell>
        </row>
        <row r="4106">
          <cell r="A4106" t="str">
            <v>압력계설치(백관)</v>
          </cell>
          <cell r="B4106" t="str">
            <v>0-35 KG/CM2</v>
          </cell>
          <cell r="C4106" t="str">
            <v>조</v>
          </cell>
          <cell r="D4106">
            <v>1</v>
          </cell>
        </row>
        <row r="4108">
          <cell r="A4108" t="str">
            <v>압력계설치(흑관)</v>
          </cell>
          <cell r="B4108" t="str">
            <v>0-35 KG/CM2</v>
          </cell>
          <cell r="C4108" t="str">
            <v>조</v>
          </cell>
          <cell r="D4108">
            <v>1</v>
          </cell>
        </row>
        <row r="4109">
          <cell r="A4109" t="str">
            <v>압력계설치(흑관)</v>
          </cell>
          <cell r="B4109" t="str">
            <v>0-35 KG/CM2</v>
          </cell>
          <cell r="C4109" t="str">
            <v>조</v>
          </cell>
          <cell r="D4109">
            <v>1</v>
          </cell>
        </row>
        <row r="4110">
          <cell r="A4110" t="str">
            <v>압력계설치(흑관)</v>
          </cell>
          <cell r="B4110" t="str">
            <v>0-35 KG/CM2</v>
          </cell>
          <cell r="C4110" t="str">
            <v>조</v>
          </cell>
          <cell r="D4110">
            <v>1</v>
          </cell>
        </row>
        <row r="4112">
          <cell r="A4112" t="str">
            <v>압력계설치(동관)</v>
          </cell>
          <cell r="B4112" t="str">
            <v>0-35 KG/CM2</v>
          </cell>
          <cell r="C4112" t="str">
            <v>조</v>
          </cell>
          <cell r="D4112">
            <v>1</v>
          </cell>
        </row>
        <row r="4113">
          <cell r="A4113" t="str">
            <v>압력계설치(동관)</v>
          </cell>
          <cell r="B4113" t="str">
            <v>0-35 KG/CM2</v>
          </cell>
          <cell r="C4113" t="str">
            <v>조</v>
          </cell>
          <cell r="D4113">
            <v>1</v>
          </cell>
        </row>
        <row r="4114">
          <cell r="A4114" t="str">
            <v>압력계설치(동관)</v>
          </cell>
          <cell r="B4114" t="str">
            <v>0-35 KG/CM2</v>
          </cell>
          <cell r="C4114" t="str">
            <v>조</v>
          </cell>
          <cell r="D4114">
            <v>1</v>
          </cell>
        </row>
        <row r="4116">
          <cell r="A4116" t="str">
            <v>압력계설치(STS)</v>
          </cell>
          <cell r="B4116" t="str">
            <v>0-35 KG/CM2</v>
          </cell>
          <cell r="C4116" t="str">
            <v>조</v>
          </cell>
          <cell r="D4116">
            <v>1</v>
          </cell>
        </row>
        <row r="4117">
          <cell r="A4117" t="str">
            <v>압력계설치(STS)</v>
          </cell>
          <cell r="B4117" t="str">
            <v>0-35 KG/CM2</v>
          </cell>
          <cell r="C4117" t="str">
            <v>조</v>
          </cell>
          <cell r="D4117">
            <v>1</v>
          </cell>
        </row>
        <row r="4119">
          <cell r="A4119" t="str">
            <v>온도계설치(동관)</v>
          </cell>
          <cell r="B4119" t="str">
            <v>L 형</v>
          </cell>
          <cell r="C4119" t="str">
            <v>조</v>
          </cell>
          <cell r="D4119">
            <v>1</v>
          </cell>
        </row>
        <row r="4120">
          <cell r="A4120" t="str">
            <v>온도계설치(동관)</v>
          </cell>
          <cell r="B4120" t="str">
            <v>L 형</v>
          </cell>
          <cell r="C4120" t="str">
            <v>조</v>
          </cell>
          <cell r="D4120">
            <v>1</v>
          </cell>
        </row>
        <row r="4121">
          <cell r="A4121" t="str">
            <v>온도계설치(동관)</v>
          </cell>
          <cell r="B4121" t="str">
            <v>L 형</v>
          </cell>
          <cell r="C4121" t="str">
            <v>조</v>
          </cell>
          <cell r="D4121">
            <v>1</v>
          </cell>
        </row>
        <row r="4123">
          <cell r="A4123" t="str">
            <v>온도계설치(백관)</v>
          </cell>
          <cell r="B4123" t="str">
            <v>L 형</v>
          </cell>
          <cell r="C4123" t="str">
            <v>조</v>
          </cell>
          <cell r="D4123">
            <v>1</v>
          </cell>
        </row>
        <row r="4124">
          <cell r="A4124" t="str">
            <v>온도계설치(백관)</v>
          </cell>
          <cell r="B4124" t="str">
            <v>L 형</v>
          </cell>
          <cell r="C4124" t="str">
            <v>조</v>
          </cell>
          <cell r="D4124">
            <v>1</v>
          </cell>
        </row>
        <row r="4126">
          <cell r="A4126" t="str">
            <v>인서트플레이트</v>
          </cell>
          <cell r="B4126" t="str">
            <v>200x200x9T</v>
          </cell>
          <cell r="C4126" t="str">
            <v>개소</v>
          </cell>
          <cell r="D4126">
            <v>1</v>
          </cell>
        </row>
        <row r="4127">
          <cell r="A4127" t="str">
            <v>인서트플레이트</v>
          </cell>
          <cell r="B4127" t="str">
            <v>200x200x9T</v>
          </cell>
          <cell r="C4127" t="str">
            <v>개소</v>
          </cell>
          <cell r="D4127">
            <v>1</v>
          </cell>
        </row>
        <row r="4128">
          <cell r="A4128" t="str">
            <v>인서트플레이트</v>
          </cell>
          <cell r="B4128" t="str">
            <v>200x200x9T</v>
          </cell>
          <cell r="C4128" t="str">
            <v>개소</v>
          </cell>
          <cell r="D4128">
            <v>1</v>
          </cell>
        </row>
        <row r="4129">
          <cell r="A4129" t="str">
            <v>인서트플레이트</v>
          </cell>
          <cell r="B4129" t="str">
            <v>200x200x9T</v>
          </cell>
          <cell r="C4129" t="str">
            <v>개소</v>
          </cell>
          <cell r="D4129">
            <v>1</v>
          </cell>
        </row>
        <row r="4130">
          <cell r="A4130" t="str">
            <v>인서트플레이트</v>
          </cell>
          <cell r="B4130" t="str">
            <v>200x200x9T</v>
          </cell>
          <cell r="C4130" t="str">
            <v>개소</v>
          </cell>
          <cell r="D4130">
            <v>1</v>
          </cell>
        </row>
        <row r="4132">
          <cell r="A4132" t="str">
            <v>잡철물제작설치</v>
          </cell>
          <cell r="B4132" t="str">
            <v>간단</v>
          </cell>
          <cell r="C4132" t="str">
            <v>TON</v>
          </cell>
          <cell r="D4132">
            <v>1</v>
          </cell>
        </row>
        <row r="4133">
          <cell r="A4133" t="str">
            <v>잡철물제작설치</v>
          </cell>
          <cell r="B4133" t="str">
            <v>간단</v>
          </cell>
          <cell r="C4133" t="str">
            <v>TON</v>
          </cell>
          <cell r="D4133">
            <v>1</v>
          </cell>
        </row>
        <row r="4134">
          <cell r="A4134" t="str">
            <v>잡철물제작설치</v>
          </cell>
          <cell r="B4134" t="str">
            <v>간단</v>
          </cell>
          <cell r="C4134" t="str">
            <v>TON</v>
          </cell>
          <cell r="D4134">
            <v>1</v>
          </cell>
        </row>
        <row r="4135">
          <cell r="A4135" t="str">
            <v>잡철물제작설치</v>
          </cell>
          <cell r="B4135" t="str">
            <v>간단</v>
          </cell>
          <cell r="C4135" t="str">
            <v>TON</v>
          </cell>
          <cell r="D4135">
            <v>1</v>
          </cell>
        </row>
        <row r="4136">
          <cell r="A4136" t="str">
            <v>잡철물제작설치</v>
          </cell>
          <cell r="B4136" t="str">
            <v>간단</v>
          </cell>
          <cell r="C4136" t="str">
            <v>TON</v>
          </cell>
          <cell r="D4136">
            <v>1</v>
          </cell>
        </row>
        <row r="4138">
          <cell r="A4138" t="str">
            <v>조합페인트칠</v>
          </cell>
          <cell r="B4138" t="str">
            <v>철재면2회</v>
          </cell>
          <cell r="C4138" t="str">
            <v>M2</v>
          </cell>
          <cell r="D4138">
            <v>1</v>
          </cell>
        </row>
        <row r="4139">
          <cell r="A4139" t="str">
            <v>조합페인트칠</v>
          </cell>
          <cell r="B4139" t="str">
            <v>철재면2회</v>
          </cell>
          <cell r="C4139" t="str">
            <v>M2</v>
          </cell>
          <cell r="D4139">
            <v>1</v>
          </cell>
        </row>
        <row r="4140">
          <cell r="A4140" t="str">
            <v>조합페인트칠</v>
          </cell>
          <cell r="B4140" t="str">
            <v>철재면2회</v>
          </cell>
          <cell r="C4140" t="str">
            <v>M2</v>
          </cell>
          <cell r="D4140">
            <v>1</v>
          </cell>
        </row>
        <row r="4141">
          <cell r="A4141" t="str">
            <v>조합페인트칠</v>
          </cell>
          <cell r="B4141" t="str">
            <v>철재면2회</v>
          </cell>
          <cell r="C4141" t="str">
            <v>M2</v>
          </cell>
          <cell r="D4141">
            <v>1</v>
          </cell>
        </row>
        <row r="4142">
          <cell r="A4142" t="str">
            <v>조합페인트칠</v>
          </cell>
          <cell r="B4142" t="str">
            <v>철재면2회</v>
          </cell>
          <cell r="C4142" t="str">
            <v>M2</v>
          </cell>
          <cell r="D4142">
            <v>1</v>
          </cell>
        </row>
        <row r="4143">
          <cell r="A4143" t="str">
            <v>조합페인트칠</v>
          </cell>
          <cell r="B4143" t="str">
            <v>철재면2회</v>
          </cell>
          <cell r="C4143" t="str">
            <v>M2</v>
          </cell>
          <cell r="D4143">
            <v>1</v>
          </cell>
        </row>
        <row r="4145">
          <cell r="A4145" t="str">
            <v>조합페인트칠</v>
          </cell>
          <cell r="B4145" t="str">
            <v>함석면2회</v>
          </cell>
          <cell r="C4145" t="str">
            <v>M2</v>
          </cell>
          <cell r="D4145">
            <v>1</v>
          </cell>
        </row>
        <row r="4146">
          <cell r="A4146" t="str">
            <v>조합페인트칠</v>
          </cell>
          <cell r="B4146" t="str">
            <v>함석면2회</v>
          </cell>
          <cell r="C4146" t="str">
            <v>M2</v>
          </cell>
          <cell r="D4146">
            <v>1</v>
          </cell>
        </row>
        <row r="4148">
          <cell r="A4148" t="str">
            <v>녹막이페인트칠</v>
          </cell>
          <cell r="B4148" t="str">
            <v>1회</v>
          </cell>
          <cell r="C4148" t="str">
            <v>M2</v>
          </cell>
          <cell r="D4148">
            <v>1</v>
          </cell>
        </row>
        <row r="4149">
          <cell r="A4149" t="str">
            <v>녹막이페인트칠</v>
          </cell>
          <cell r="B4149" t="str">
            <v>1회</v>
          </cell>
          <cell r="C4149" t="str">
            <v>M2</v>
          </cell>
          <cell r="D4149">
            <v>1</v>
          </cell>
        </row>
        <row r="4151">
          <cell r="A4151" t="str">
            <v>녹막이페인트칠</v>
          </cell>
          <cell r="B4151" t="str">
            <v>2회</v>
          </cell>
          <cell r="C4151" t="str">
            <v>M2</v>
          </cell>
          <cell r="D4151">
            <v>1</v>
          </cell>
        </row>
        <row r="4152">
          <cell r="A4152" t="str">
            <v>녹막이페인트칠</v>
          </cell>
          <cell r="B4152" t="str">
            <v>2회</v>
          </cell>
          <cell r="C4152" t="str">
            <v>M2</v>
          </cell>
          <cell r="D4152">
            <v>1</v>
          </cell>
        </row>
        <row r="4153">
          <cell r="A4153" t="str">
            <v>녹막이페인트칠</v>
          </cell>
          <cell r="B4153" t="str">
            <v>2회</v>
          </cell>
          <cell r="C4153" t="str">
            <v>M2</v>
          </cell>
          <cell r="D4153">
            <v>1</v>
          </cell>
        </row>
        <row r="4154">
          <cell r="A4154" t="str">
            <v>녹막이페인트칠</v>
          </cell>
          <cell r="B4154" t="str">
            <v>2회</v>
          </cell>
          <cell r="C4154" t="str">
            <v>M2</v>
          </cell>
          <cell r="D4154">
            <v>1</v>
          </cell>
        </row>
        <row r="4155">
          <cell r="A4155" t="str">
            <v>녹막이페인트칠</v>
          </cell>
          <cell r="B4155" t="str">
            <v>2회</v>
          </cell>
          <cell r="C4155" t="str">
            <v>M2</v>
          </cell>
          <cell r="D4155">
            <v>1</v>
          </cell>
        </row>
        <row r="4156">
          <cell r="A4156" t="str">
            <v>녹막이페인트칠</v>
          </cell>
          <cell r="B4156" t="str">
            <v>2회</v>
          </cell>
          <cell r="C4156" t="str">
            <v>M2</v>
          </cell>
          <cell r="D4156">
            <v>1</v>
          </cell>
        </row>
        <row r="4158">
          <cell r="A4158" t="str">
            <v>터파기</v>
          </cell>
          <cell r="B4158" t="str">
            <v>1~2M</v>
          </cell>
          <cell r="C4158" t="str">
            <v>M3</v>
          </cell>
          <cell r="D4158">
            <v>1</v>
          </cell>
        </row>
        <row r="4159">
          <cell r="A4159" t="str">
            <v>터파기</v>
          </cell>
          <cell r="B4159" t="str">
            <v>1~2M</v>
          </cell>
          <cell r="C4159" t="str">
            <v>M3</v>
          </cell>
          <cell r="D4159">
            <v>1</v>
          </cell>
        </row>
        <row r="4160">
          <cell r="A4160" t="str">
            <v>터파기</v>
          </cell>
          <cell r="B4160" t="str">
            <v>1~2M</v>
          </cell>
          <cell r="C4160" t="str">
            <v>M3</v>
          </cell>
          <cell r="D4160">
            <v>1</v>
          </cell>
        </row>
        <row r="4162">
          <cell r="A4162" t="str">
            <v>되메우기</v>
          </cell>
          <cell r="C4162" t="str">
            <v>M3</v>
          </cell>
          <cell r="D4162">
            <v>1</v>
          </cell>
        </row>
        <row r="4163">
          <cell r="A4163" t="str">
            <v>되메우기</v>
          </cell>
          <cell r="C4163" t="str">
            <v>M3</v>
          </cell>
          <cell r="D4163">
            <v>1</v>
          </cell>
        </row>
        <row r="4164">
          <cell r="A4164" t="str">
            <v>되메우기</v>
          </cell>
          <cell r="C4164" t="str">
            <v>M3</v>
          </cell>
          <cell r="D4164">
            <v>1</v>
          </cell>
        </row>
        <row r="4166">
          <cell r="A4166" t="str">
            <v>잔토처리</v>
          </cell>
          <cell r="C4166" t="str">
            <v>M3</v>
          </cell>
          <cell r="D4166">
            <v>1</v>
          </cell>
        </row>
        <row r="4167">
          <cell r="A4167" t="str">
            <v>잔토처리</v>
          </cell>
          <cell r="C4167" t="str">
            <v>M3</v>
          </cell>
          <cell r="D4167">
            <v>1</v>
          </cell>
        </row>
        <row r="4168">
          <cell r="A4168" t="str">
            <v>잔토처리</v>
          </cell>
          <cell r="C4168" t="str">
            <v>M3</v>
          </cell>
          <cell r="D4168">
            <v>1</v>
          </cell>
        </row>
        <row r="4170">
          <cell r="A4170" t="str">
            <v>모래부설</v>
          </cell>
          <cell r="C4170" t="str">
            <v>M3</v>
          </cell>
          <cell r="D4170">
            <v>1</v>
          </cell>
        </row>
        <row r="4171">
          <cell r="A4171" t="str">
            <v>모래부설</v>
          </cell>
          <cell r="C4171" t="str">
            <v>M3</v>
          </cell>
          <cell r="D4171">
            <v>1</v>
          </cell>
        </row>
        <row r="4172">
          <cell r="A4172" t="str">
            <v>모래부설</v>
          </cell>
          <cell r="C4172" t="str">
            <v>M3</v>
          </cell>
          <cell r="D4172">
            <v>1</v>
          </cell>
        </row>
        <row r="4174">
          <cell r="A4174" t="str">
            <v>파이프서포트</v>
          </cell>
          <cell r="B4174" t="str">
            <v>1열x300H</v>
          </cell>
          <cell r="C4174" t="str">
            <v>개소</v>
          </cell>
          <cell r="D4174">
            <v>1</v>
          </cell>
        </row>
        <row r="4175">
          <cell r="A4175" t="str">
            <v>파이프서포트</v>
          </cell>
          <cell r="B4175" t="str">
            <v>1열x300H</v>
          </cell>
          <cell r="C4175" t="str">
            <v>개소</v>
          </cell>
          <cell r="D4175">
            <v>1</v>
          </cell>
        </row>
        <row r="4176">
          <cell r="A4176" t="str">
            <v>파이프서포트</v>
          </cell>
          <cell r="B4176" t="str">
            <v>1열x300H</v>
          </cell>
          <cell r="C4176" t="str">
            <v>개소</v>
          </cell>
          <cell r="D4176">
            <v>1</v>
          </cell>
        </row>
        <row r="4178">
          <cell r="A4178" t="str">
            <v>배수펌프가대</v>
          </cell>
          <cell r="B4178" t="str">
            <v>2대설치기준</v>
          </cell>
          <cell r="C4178" t="str">
            <v>조</v>
          </cell>
          <cell r="D4178">
            <v>1</v>
          </cell>
        </row>
        <row r="4179">
          <cell r="A4179" t="str">
            <v>배수펌프가대</v>
          </cell>
          <cell r="B4179" t="str">
            <v>2대설치기준</v>
          </cell>
          <cell r="C4179" t="str">
            <v>조</v>
          </cell>
          <cell r="D4179">
            <v>1</v>
          </cell>
        </row>
        <row r="4180">
          <cell r="A4180" t="str">
            <v>배수펌프가대</v>
          </cell>
          <cell r="B4180" t="str">
            <v>2대설치기준</v>
          </cell>
          <cell r="C4180" t="str">
            <v>조</v>
          </cell>
          <cell r="D4180">
            <v>1</v>
          </cell>
        </row>
        <row r="4182">
          <cell r="A4182" t="str">
            <v>용접개소방식처리</v>
          </cell>
          <cell r="B4182" t="str">
            <v>D100</v>
          </cell>
          <cell r="C4182" t="str">
            <v>개소</v>
          </cell>
          <cell r="D4182">
            <v>1</v>
          </cell>
        </row>
        <row r="4183">
          <cell r="A4183" t="str">
            <v>용접개소방식처리</v>
          </cell>
          <cell r="B4183" t="str">
            <v>D100</v>
          </cell>
          <cell r="C4183" t="str">
            <v>개소</v>
          </cell>
          <cell r="D4183">
            <v>1</v>
          </cell>
        </row>
        <row r="4185">
          <cell r="A4185" t="str">
            <v>공급관기밀시험</v>
          </cell>
          <cell r="B4185" t="str">
            <v>D 50이하</v>
          </cell>
          <cell r="C4185" t="str">
            <v>구간</v>
          </cell>
          <cell r="D4185">
            <v>1</v>
          </cell>
        </row>
        <row r="4186">
          <cell r="A4186" t="str">
            <v>공급관기밀시험</v>
          </cell>
          <cell r="B4186" t="str">
            <v>D 50이하</v>
          </cell>
          <cell r="C4186" t="str">
            <v>구간</v>
          </cell>
          <cell r="D4186">
            <v>1</v>
          </cell>
        </row>
        <row r="4188">
          <cell r="A4188" t="str">
            <v>공급관기밀시험</v>
          </cell>
          <cell r="B4188" t="str">
            <v>D 65 - 100</v>
          </cell>
          <cell r="C4188" t="str">
            <v>구간</v>
          </cell>
          <cell r="D4188">
            <v>1</v>
          </cell>
        </row>
        <row r="4189">
          <cell r="A4189" t="str">
            <v>공급관기밀시험</v>
          </cell>
          <cell r="B4189" t="str">
            <v>D 65 - 100</v>
          </cell>
          <cell r="C4189" t="str">
            <v>구간</v>
          </cell>
          <cell r="D4189">
            <v>1</v>
          </cell>
        </row>
        <row r="4190">
          <cell r="A4190" t="str">
            <v>공급관기밀시험</v>
          </cell>
          <cell r="B4190" t="str">
            <v>D 65 - 100</v>
          </cell>
          <cell r="C4190" t="str">
            <v>구간</v>
          </cell>
          <cell r="D4190">
            <v>1</v>
          </cell>
        </row>
        <row r="4192">
          <cell r="A4192" t="str">
            <v>배관구배보기</v>
          </cell>
          <cell r="B4192" t="str">
            <v>옥외공급관</v>
          </cell>
          <cell r="C4192" t="str">
            <v>M당</v>
          </cell>
          <cell r="D4192">
            <v>1</v>
          </cell>
        </row>
        <row r="4193">
          <cell r="A4193" t="str">
            <v>배관구배보기</v>
          </cell>
          <cell r="B4193" t="str">
            <v>옥외공급관</v>
          </cell>
          <cell r="C4193" t="str">
            <v>M당</v>
          </cell>
          <cell r="D4193">
            <v>1</v>
          </cell>
        </row>
        <row r="4195">
          <cell r="A4195" t="str">
            <v>배관청소</v>
          </cell>
          <cell r="B4195" t="str">
            <v>D 65이하</v>
          </cell>
          <cell r="C4195" t="str">
            <v>구간</v>
          </cell>
          <cell r="D4195">
            <v>1</v>
          </cell>
        </row>
        <row r="4196">
          <cell r="A4196" t="str">
            <v>배관청소</v>
          </cell>
          <cell r="B4196" t="str">
            <v>D 65이하</v>
          </cell>
          <cell r="C4196" t="str">
            <v>구간</v>
          </cell>
          <cell r="D4196">
            <v>1</v>
          </cell>
        </row>
        <row r="4198">
          <cell r="A4198" t="str">
            <v>배관청소</v>
          </cell>
          <cell r="B4198" t="str">
            <v>D 80이상</v>
          </cell>
          <cell r="C4198" t="str">
            <v>구간</v>
          </cell>
          <cell r="D4198">
            <v>1</v>
          </cell>
        </row>
        <row r="4199">
          <cell r="A4199" t="str">
            <v>배관청소</v>
          </cell>
          <cell r="B4199" t="str">
            <v>D 80이상</v>
          </cell>
          <cell r="C4199" t="str">
            <v>구간</v>
          </cell>
          <cell r="D4199">
            <v>1</v>
          </cell>
        </row>
        <row r="4200">
          <cell r="A4200" t="str">
            <v>배관청소</v>
          </cell>
          <cell r="B4200" t="str">
            <v>D 80이상</v>
          </cell>
          <cell r="C4200" t="str">
            <v>구간</v>
          </cell>
          <cell r="D4200">
            <v>1</v>
          </cell>
        </row>
        <row r="4202">
          <cell r="A4202" t="str">
            <v>비파괴검사</v>
          </cell>
          <cell r="B4202" t="str">
            <v>X-RAY</v>
          </cell>
          <cell r="C4202" t="str">
            <v>매</v>
          </cell>
          <cell r="D4202">
            <v>1</v>
          </cell>
        </row>
        <row r="4203">
          <cell r="A4203" t="str">
            <v>비파괴검사</v>
          </cell>
          <cell r="B4203" t="str">
            <v>X-RAY</v>
          </cell>
          <cell r="C4203" t="str">
            <v>매</v>
          </cell>
          <cell r="D4203">
            <v>1</v>
          </cell>
        </row>
        <row r="4205">
          <cell r="A4205" t="str">
            <v>퍼지밸브설치</v>
          </cell>
          <cell r="B4205" t="str">
            <v>D 20</v>
          </cell>
          <cell r="C4205" t="str">
            <v>개소</v>
          </cell>
          <cell r="D4205">
            <v>1</v>
          </cell>
        </row>
        <row r="4206">
          <cell r="A4206" t="str">
            <v>퍼지밸브설치</v>
          </cell>
          <cell r="B4206" t="str">
            <v>D 20</v>
          </cell>
          <cell r="C4206" t="str">
            <v>개소</v>
          </cell>
          <cell r="D4206">
            <v>1</v>
          </cell>
        </row>
        <row r="4208">
          <cell r="A4208" t="str">
            <v>표시비닐깔기</v>
          </cell>
          <cell r="B4208" t="str">
            <v>방호시트</v>
          </cell>
          <cell r="C4208" t="str">
            <v>M당</v>
          </cell>
          <cell r="D4208">
            <v>1</v>
          </cell>
        </row>
        <row r="4209">
          <cell r="A4209" t="str">
            <v>표시비닐깔기</v>
          </cell>
          <cell r="B4209" t="str">
            <v>방호시트</v>
          </cell>
          <cell r="C4209" t="str">
            <v>M당</v>
          </cell>
          <cell r="D4209">
            <v>1</v>
          </cell>
        </row>
        <row r="4211">
          <cell r="A4211" t="str">
            <v>시스템 검토</v>
          </cell>
          <cell r="B4211" t="str">
            <v>20,000 M2이하</v>
          </cell>
          <cell r="C4211" t="str">
            <v>식</v>
          </cell>
          <cell r="D4211">
            <v>1</v>
          </cell>
        </row>
        <row r="4212">
          <cell r="A4212" t="str">
            <v>시스템 검토</v>
          </cell>
          <cell r="B4212" t="str">
            <v>20,000 M2이하</v>
          </cell>
          <cell r="C4212" t="str">
            <v>식</v>
          </cell>
          <cell r="D4212">
            <v>1</v>
          </cell>
        </row>
        <row r="4214">
          <cell r="A4214" t="str">
            <v>공 조 기</v>
          </cell>
          <cell r="B4214" t="str">
            <v>10,000 CMH이하</v>
          </cell>
          <cell r="C4214" t="str">
            <v>대</v>
          </cell>
          <cell r="D4214">
            <v>1</v>
          </cell>
        </row>
        <row r="4215">
          <cell r="A4215" t="str">
            <v>공 조 기</v>
          </cell>
          <cell r="B4215" t="str">
            <v>10,000 CMH이하</v>
          </cell>
          <cell r="C4215" t="str">
            <v>대</v>
          </cell>
          <cell r="D4215">
            <v>1</v>
          </cell>
        </row>
        <row r="4217">
          <cell r="A4217" t="str">
            <v>공 조 기</v>
          </cell>
          <cell r="B4217" t="str">
            <v>30,000 CMH이하</v>
          </cell>
          <cell r="C4217" t="str">
            <v>대</v>
          </cell>
          <cell r="D4217">
            <v>1</v>
          </cell>
        </row>
        <row r="4218">
          <cell r="A4218" t="str">
            <v>공 조 기</v>
          </cell>
          <cell r="B4218" t="str">
            <v>30,000 CMH이하</v>
          </cell>
          <cell r="C4218" t="str">
            <v>대</v>
          </cell>
          <cell r="D4218">
            <v>1</v>
          </cell>
        </row>
        <row r="4220">
          <cell r="A4220" t="str">
            <v>공 조 기</v>
          </cell>
          <cell r="B4220" t="str">
            <v>50,000 CMH이하</v>
          </cell>
          <cell r="C4220" t="str">
            <v>대</v>
          </cell>
          <cell r="D4220">
            <v>1</v>
          </cell>
        </row>
        <row r="4221">
          <cell r="A4221" t="str">
            <v>공 조 기</v>
          </cell>
          <cell r="B4221" t="str">
            <v>50,000 CMH이하</v>
          </cell>
          <cell r="C4221" t="str">
            <v>대</v>
          </cell>
          <cell r="D4221">
            <v>1</v>
          </cell>
        </row>
        <row r="4223">
          <cell r="A4223" t="str">
            <v>송 풍 기</v>
          </cell>
          <cell r="B4223" t="str">
            <v>10,000 CMH이하</v>
          </cell>
          <cell r="C4223" t="str">
            <v>대</v>
          </cell>
          <cell r="D4223">
            <v>1</v>
          </cell>
        </row>
        <row r="4224">
          <cell r="A4224" t="str">
            <v>송 풍 기</v>
          </cell>
          <cell r="B4224" t="str">
            <v>10,000 CMH이하</v>
          </cell>
          <cell r="C4224" t="str">
            <v>대</v>
          </cell>
          <cell r="D4224">
            <v>1</v>
          </cell>
        </row>
        <row r="4226">
          <cell r="A4226" t="str">
            <v>송 풍 기</v>
          </cell>
          <cell r="B4226" t="str">
            <v>20,000 CMH이하</v>
          </cell>
          <cell r="C4226" t="str">
            <v>대</v>
          </cell>
          <cell r="D4226">
            <v>1</v>
          </cell>
        </row>
        <row r="4227">
          <cell r="A4227" t="str">
            <v>송 풍 기</v>
          </cell>
          <cell r="B4227" t="str">
            <v>20,000 CMH이하</v>
          </cell>
          <cell r="C4227" t="str">
            <v>대</v>
          </cell>
          <cell r="D4227">
            <v>1</v>
          </cell>
        </row>
        <row r="4229">
          <cell r="A4229" t="str">
            <v>송 풍 기</v>
          </cell>
          <cell r="B4229" t="str">
            <v>30,000 CMH이하</v>
          </cell>
          <cell r="C4229" t="str">
            <v>대</v>
          </cell>
          <cell r="D4229">
            <v>1</v>
          </cell>
        </row>
        <row r="4230">
          <cell r="A4230" t="str">
            <v>송 풍 기</v>
          </cell>
          <cell r="B4230" t="str">
            <v>30,000 CMH이하</v>
          </cell>
          <cell r="C4230" t="str">
            <v>대</v>
          </cell>
          <cell r="D4230">
            <v>1</v>
          </cell>
        </row>
        <row r="4232">
          <cell r="A4232" t="str">
            <v>송 풍 기</v>
          </cell>
          <cell r="B4232" t="str">
            <v>40,000 CMH이하</v>
          </cell>
          <cell r="C4232" t="str">
            <v>대</v>
          </cell>
          <cell r="D4232">
            <v>1</v>
          </cell>
        </row>
        <row r="4233">
          <cell r="A4233" t="str">
            <v>송 풍 기</v>
          </cell>
          <cell r="B4233" t="str">
            <v>40,000 CMH이하</v>
          </cell>
          <cell r="C4233" t="str">
            <v>대</v>
          </cell>
          <cell r="D4233">
            <v>1</v>
          </cell>
        </row>
        <row r="4235">
          <cell r="A4235" t="str">
            <v>열교환기</v>
          </cell>
          <cell r="C4235" t="str">
            <v>대</v>
          </cell>
          <cell r="D4235">
            <v>1</v>
          </cell>
        </row>
        <row r="4236">
          <cell r="A4236" t="str">
            <v>열교환기</v>
          </cell>
          <cell r="C4236" t="str">
            <v>대</v>
          </cell>
          <cell r="D4236">
            <v>1</v>
          </cell>
        </row>
        <row r="4238">
          <cell r="A4238" t="str">
            <v>펙케이지에어콘</v>
          </cell>
          <cell r="B4238" t="str">
            <v>덕트미연결형</v>
          </cell>
          <cell r="C4238" t="str">
            <v>대</v>
          </cell>
          <cell r="D4238">
            <v>1</v>
          </cell>
        </row>
        <row r="4239">
          <cell r="A4239" t="str">
            <v>펙케이지에어콘</v>
          </cell>
          <cell r="B4239" t="str">
            <v>덕트미연결형</v>
          </cell>
          <cell r="C4239" t="str">
            <v>대</v>
          </cell>
          <cell r="D4239">
            <v>1</v>
          </cell>
        </row>
        <row r="4241">
          <cell r="A4241" t="str">
            <v>풍량조절댐퍼</v>
          </cell>
          <cell r="B4241" t="str">
            <v>수동식</v>
          </cell>
          <cell r="C4241" t="str">
            <v>개</v>
          </cell>
          <cell r="D4241">
            <v>1</v>
          </cell>
        </row>
        <row r="4242">
          <cell r="A4242" t="str">
            <v>풍량조절댐퍼</v>
          </cell>
          <cell r="B4242" t="str">
            <v>수동식</v>
          </cell>
          <cell r="C4242" t="str">
            <v>개</v>
          </cell>
          <cell r="D4242">
            <v>1</v>
          </cell>
        </row>
        <row r="4244">
          <cell r="A4244" t="str">
            <v>풍량조절댐퍼</v>
          </cell>
          <cell r="B4244" t="str">
            <v>자동식</v>
          </cell>
          <cell r="C4244" t="str">
            <v>개</v>
          </cell>
          <cell r="D4244">
            <v>1</v>
          </cell>
        </row>
        <row r="4245">
          <cell r="A4245" t="str">
            <v>풍량조절댐퍼</v>
          </cell>
          <cell r="B4245" t="str">
            <v>자동식</v>
          </cell>
          <cell r="C4245" t="str">
            <v>개</v>
          </cell>
          <cell r="D4245">
            <v>1</v>
          </cell>
        </row>
        <row r="4247">
          <cell r="A4247" t="str">
            <v>공기취출구</v>
          </cell>
          <cell r="B4247" t="str">
            <v>디퓨져,그릴등</v>
          </cell>
          <cell r="C4247" t="str">
            <v>개</v>
          </cell>
          <cell r="D4247">
            <v>1</v>
          </cell>
        </row>
        <row r="4248">
          <cell r="A4248" t="str">
            <v>공기취출구</v>
          </cell>
          <cell r="B4248" t="str">
            <v>디퓨져,그릴등</v>
          </cell>
          <cell r="C4248" t="str">
            <v>개</v>
          </cell>
          <cell r="D4248">
            <v>1</v>
          </cell>
        </row>
        <row r="4250">
          <cell r="A4250" t="str">
            <v>펌프</v>
          </cell>
          <cell r="C4250" t="str">
            <v>대</v>
          </cell>
          <cell r="D4250">
            <v>1</v>
          </cell>
        </row>
        <row r="4251">
          <cell r="A4251" t="str">
            <v>펌프</v>
          </cell>
          <cell r="C4251" t="str">
            <v>대</v>
          </cell>
          <cell r="D4251">
            <v>1</v>
          </cell>
        </row>
        <row r="4253">
          <cell r="A4253" t="str">
            <v>유량분배</v>
          </cell>
          <cell r="B4253" t="str">
            <v>자동조절밸브</v>
          </cell>
          <cell r="C4253" t="str">
            <v>개</v>
          </cell>
          <cell r="D4253">
            <v>1</v>
          </cell>
        </row>
        <row r="4254">
          <cell r="A4254" t="str">
            <v>유량분배</v>
          </cell>
          <cell r="B4254" t="str">
            <v>자동조절밸브</v>
          </cell>
          <cell r="C4254" t="str">
            <v>개</v>
          </cell>
          <cell r="D4254">
            <v>1</v>
          </cell>
        </row>
        <row r="4256">
          <cell r="A4256" t="str">
            <v>유량분배</v>
          </cell>
          <cell r="B4256" t="str">
            <v>유량조절밸브</v>
          </cell>
          <cell r="C4256" t="str">
            <v>개</v>
          </cell>
          <cell r="D4256">
            <v>1</v>
          </cell>
        </row>
        <row r="4257">
          <cell r="A4257" t="str">
            <v>유량분배</v>
          </cell>
          <cell r="B4257" t="str">
            <v>유량조절밸브</v>
          </cell>
          <cell r="C4257" t="str">
            <v>개</v>
          </cell>
          <cell r="D4257">
            <v>1</v>
          </cell>
        </row>
        <row r="4259">
          <cell r="A4259" t="str">
            <v>소음측정</v>
          </cell>
          <cell r="B4259" t="str">
            <v>20,000 M2미만</v>
          </cell>
          <cell r="C4259" t="str">
            <v>대</v>
          </cell>
          <cell r="D4259">
            <v>1</v>
          </cell>
        </row>
        <row r="4260">
          <cell r="A4260" t="str">
            <v>소음측정</v>
          </cell>
          <cell r="B4260" t="str">
            <v>20,000 M2미만</v>
          </cell>
          <cell r="C4260" t="str">
            <v>대</v>
          </cell>
          <cell r="D4260">
            <v>1</v>
          </cell>
        </row>
        <row r="4262">
          <cell r="A4262" t="str">
            <v>보일러</v>
          </cell>
          <cell r="B4262" t="str">
            <v>2 TON 이하</v>
          </cell>
          <cell r="C4262" t="str">
            <v>대</v>
          </cell>
          <cell r="D4262">
            <v>1</v>
          </cell>
        </row>
        <row r="4263">
          <cell r="A4263" t="str">
            <v>보일러</v>
          </cell>
          <cell r="B4263" t="str">
            <v>2 TON 이하</v>
          </cell>
          <cell r="C4263" t="str">
            <v>대</v>
          </cell>
          <cell r="D4263">
            <v>1</v>
          </cell>
        </row>
        <row r="4265">
          <cell r="A4265" t="str">
            <v>보일러</v>
          </cell>
          <cell r="B4265" t="str">
            <v>3 TON 이하</v>
          </cell>
          <cell r="C4265" t="str">
            <v>대</v>
          </cell>
          <cell r="D4265">
            <v>1</v>
          </cell>
        </row>
        <row r="4266">
          <cell r="A4266" t="str">
            <v>보일러</v>
          </cell>
          <cell r="B4266" t="str">
            <v>3 TON 이하</v>
          </cell>
          <cell r="C4266" t="str">
            <v>대</v>
          </cell>
          <cell r="D4266">
            <v>1</v>
          </cell>
        </row>
        <row r="4268">
          <cell r="A4268" t="str">
            <v>냉각탑</v>
          </cell>
          <cell r="B4268" t="str">
            <v>200 RT이하</v>
          </cell>
          <cell r="C4268" t="str">
            <v>대</v>
          </cell>
          <cell r="D4268">
            <v>1</v>
          </cell>
        </row>
        <row r="4269">
          <cell r="A4269" t="str">
            <v>냉각탑</v>
          </cell>
          <cell r="B4269" t="str">
            <v>200 RT이하</v>
          </cell>
          <cell r="C4269" t="str">
            <v>대</v>
          </cell>
          <cell r="D4269">
            <v>1</v>
          </cell>
        </row>
        <row r="4271">
          <cell r="A4271" t="str">
            <v>냉각탑</v>
          </cell>
          <cell r="B4271" t="str">
            <v>400 RT이하</v>
          </cell>
          <cell r="C4271" t="str">
            <v>대</v>
          </cell>
          <cell r="D4271">
            <v>1</v>
          </cell>
        </row>
        <row r="4272">
          <cell r="A4272" t="str">
            <v>냉각탑</v>
          </cell>
          <cell r="B4272" t="str">
            <v>400 RT이하</v>
          </cell>
          <cell r="C4272" t="str">
            <v>대</v>
          </cell>
          <cell r="D4272">
            <v>1</v>
          </cell>
        </row>
        <row r="4274">
          <cell r="A4274" t="str">
            <v>냉동기</v>
          </cell>
          <cell r="B4274" t="str">
            <v>250 RT이하</v>
          </cell>
          <cell r="C4274" t="str">
            <v>대</v>
          </cell>
          <cell r="D4274">
            <v>1</v>
          </cell>
        </row>
        <row r="4275">
          <cell r="A4275" t="str">
            <v>냉동기</v>
          </cell>
          <cell r="B4275" t="str">
            <v>250 RT이하</v>
          </cell>
          <cell r="C4275" t="str">
            <v>대</v>
          </cell>
          <cell r="D4275">
            <v>1</v>
          </cell>
        </row>
        <row r="4277">
          <cell r="A4277" t="str">
            <v>신축접수고정앙카가대</v>
          </cell>
          <cell r="C4277" t="str">
            <v>개소</v>
          </cell>
          <cell r="D4277">
            <v>1</v>
          </cell>
        </row>
        <row r="4278">
          <cell r="A4278" t="str">
            <v>신축접수고정앙카가대</v>
          </cell>
          <cell r="C4278" t="str">
            <v>개소</v>
          </cell>
          <cell r="D4278">
            <v>1</v>
          </cell>
        </row>
        <row r="4279">
          <cell r="A4279" t="str">
            <v>신축접수고정앙카가대</v>
          </cell>
          <cell r="C4279" t="str">
            <v>개소</v>
          </cell>
          <cell r="D4279">
            <v>1</v>
          </cell>
        </row>
        <row r="4281">
          <cell r="A4281" t="str">
            <v>증기보일러노통연관식 5KG/CM2</v>
          </cell>
          <cell r="B4281" t="str">
            <v>1.5 TON (가스버너)</v>
          </cell>
          <cell r="C4281" t="str">
            <v>대</v>
          </cell>
          <cell r="D4281">
            <v>1</v>
          </cell>
        </row>
        <row r="4282">
          <cell r="A4282" t="str">
            <v>증기보일러노통연관식 5KG/CM2</v>
          </cell>
          <cell r="B4282" t="str">
            <v>1.5 TON (가스버너)</v>
          </cell>
          <cell r="C4282" t="str">
            <v>대</v>
          </cell>
          <cell r="D4282">
            <v>1</v>
          </cell>
        </row>
        <row r="4284">
          <cell r="A4284" t="str">
            <v>증기보일러노통연관식 5KG/CM2</v>
          </cell>
          <cell r="B4284" t="str">
            <v>3.0 TON (가스버너)</v>
          </cell>
          <cell r="C4284" t="str">
            <v>대</v>
          </cell>
          <cell r="D4284">
            <v>1</v>
          </cell>
        </row>
        <row r="4285">
          <cell r="A4285" t="str">
            <v>증기보일러노통연관식 5KG/CM2</v>
          </cell>
          <cell r="B4285" t="str">
            <v>3.0 TON (가스버너)</v>
          </cell>
          <cell r="C4285" t="str">
            <v>대</v>
          </cell>
          <cell r="D4285">
            <v>1</v>
          </cell>
        </row>
        <row r="4287">
          <cell r="A4287" t="str">
            <v>터보냉동기</v>
          </cell>
          <cell r="B4287" t="str">
            <v>145 USRT</v>
          </cell>
          <cell r="C4287" t="str">
            <v>대</v>
          </cell>
          <cell r="D4287">
            <v>1</v>
          </cell>
        </row>
        <row r="4288">
          <cell r="A4288" t="str">
            <v>터보냉동기</v>
          </cell>
          <cell r="B4288" t="str">
            <v>145 USRT</v>
          </cell>
          <cell r="C4288" t="str">
            <v>대</v>
          </cell>
          <cell r="D4288">
            <v>1</v>
          </cell>
        </row>
        <row r="4290">
          <cell r="A4290" t="str">
            <v>직교류형냉각탑</v>
          </cell>
          <cell r="B4290" t="str">
            <v>400 R/T</v>
          </cell>
          <cell r="C4290" t="str">
            <v>대</v>
          </cell>
          <cell r="D4290">
            <v>1</v>
          </cell>
        </row>
        <row r="4291">
          <cell r="A4291" t="str">
            <v>직교류형냉각탑</v>
          </cell>
          <cell r="B4291" t="str">
            <v>400 R/T</v>
          </cell>
          <cell r="C4291" t="str">
            <v>대</v>
          </cell>
          <cell r="D4291">
            <v>1</v>
          </cell>
        </row>
        <row r="4293">
          <cell r="A4293" t="str">
            <v>직교류형냉각탑</v>
          </cell>
          <cell r="B4293" t="str">
            <v>200 R/T</v>
          </cell>
          <cell r="C4293" t="str">
            <v>대</v>
          </cell>
          <cell r="D4293">
            <v>1</v>
          </cell>
        </row>
        <row r="4294">
          <cell r="A4294" t="str">
            <v>직교류형냉각탑</v>
          </cell>
          <cell r="B4294" t="str">
            <v>200 R/T</v>
          </cell>
          <cell r="C4294" t="str">
            <v>대</v>
          </cell>
          <cell r="D4294">
            <v>1</v>
          </cell>
        </row>
        <row r="4296">
          <cell r="A4296" t="str">
            <v>수평형공조기(W/RF,가습기)</v>
          </cell>
          <cell r="B4296" t="str">
            <v>567CMM</v>
          </cell>
          <cell r="C4296" t="str">
            <v>대</v>
          </cell>
          <cell r="D4296">
            <v>1</v>
          </cell>
        </row>
        <row r="4297">
          <cell r="A4297" t="str">
            <v>수평형공조기(W/RF,가습기)</v>
          </cell>
          <cell r="B4297" t="str">
            <v>567CMM</v>
          </cell>
          <cell r="C4297" t="str">
            <v>대</v>
          </cell>
          <cell r="D4297">
            <v>1</v>
          </cell>
        </row>
        <row r="4299">
          <cell r="A4299" t="str">
            <v>수평형공조기(W/RF,가습기)</v>
          </cell>
          <cell r="B4299" t="str">
            <v>483CMM(전기히타)</v>
          </cell>
          <cell r="C4299" t="str">
            <v>대</v>
          </cell>
          <cell r="D4299">
            <v>1</v>
          </cell>
        </row>
        <row r="4300">
          <cell r="A4300" t="str">
            <v>수평형공조기(W/RF,가습기)</v>
          </cell>
          <cell r="B4300" t="str">
            <v>483CMM(전기히타)</v>
          </cell>
          <cell r="C4300" t="str">
            <v>대</v>
          </cell>
          <cell r="D4300">
            <v>1</v>
          </cell>
        </row>
        <row r="4302">
          <cell r="A4302" t="str">
            <v>수평형공조기(W/RF,가습기)</v>
          </cell>
          <cell r="B4302" t="str">
            <v>483CMM(전기히타)</v>
          </cell>
          <cell r="C4302" t="str">
            <v>대</v>
          </cell>
          <cell r="D4302">
            <v>1</v>
          </cell>
        </row>
        <row r="4303">
          <cell r="A4303" t="str">
            <v>수평형공조기(W/RF,가습기)</v>
          </cell>
          <cell r="B4303" t="str">
            <v>483CMM(전기히타)</v>
          </cell>
          <cell r="C4303" t="str">
            <v>대</v>
          </cell>
          <cell r="D4303">
            <v>1</v>
          </cell>
        </row>
        <row r="4305">
          <cell r="A4305" t="str">
            <v>공조기</v>
          </cell>
          <cell r="B4305" t="str">
            <v>784CMM(전기히타)</v>
          </cell>
          <cell r="C4305" t="str">
            <v>대</v>
          </cell>
          <cell r="D4305">
            <v>1</v>
          </cell>
        </row>
        <row r="4306">
          <cell r="A4306" t="str">
            <v>공조기</v>
          </cell>
          <cell r="B4306" t="str">
            <v>784CMM(전기히타)</v>
          </cell>
          <cell r="C4306" t="str">
            <v>대</v>
          </cell>
          <cell r="D4306">
            <v>1</v>
          </cell>
        </row>
        <row r="4308">
          <cell r="A4308" t="str">
            <v>공조기(W/RF)</v>
          </cell>
          <cell r="B4308" t="str">
            <v>784CMM(전기히타)</v>
          </cell>
          <cell r="C4308" t="str">
            <v>대</v>
          </cell>
          <cell r="D4308">
            <v>1</v>
          </cell>
        </row>
        <row r="4309">
          <cell r="A4309" t="str">
            <v>공조기(W/RF)</v>
          </cell>
          <cell r="B4309" t="str">
            <v>784CMM(전기히타)</v>
          </cell>
          <cell r="C4309" t="str">
            <v>대</v>
          </cell>
          <cell r="D4309">
            <v>1</v>
          </cell>
        </row>
        <row r="4311">
          <cell r="A4311" t="str">
            <v>공조기</v>
          </cell>
          <cell r="B4311" t="str">
            <v>125CMM(전기히타)</v>
          </cell>
          <cell r="C4311" t="str">
            <v>대</v>
          </cell>
          <cell r="D4311">
            <v>1</v>
          </cell>
        </row>
        <row r="4312">
          <cell r="A4312" t="str">
            <v>공조기</v>
          </cell>
          <cell r="B4312" t="str">
            <v>125CMM(전기히타)</v>
          </cell>
          <cell r="C4312" t="str">
            <v>대</v>
          </cell>
          <cell r="D4312">
            <v>1</v>
          </cell>
        </row>
        <row r="4314">
          <cell r="A4314" t="str">
            <v>HV유니트(W/RF)</v>
          </cell>
          <cell r="B4314" t="str">
            <v>450CMM</v>
          </cell>
          <cell r="C4314" t="str">
            <v>대</v>
          </cell>
          <cell r="D4314">
            <v>1</v>
          </cell>
        </row>
        <row r="4315">
          <cell r="A4315" t="str">
            <v>HV유니트(W/RF)</v>
          </cell>
          <cell r="B4315" t="str">
            <v>450CMM</v>
          </cell>
          <cell r="C4315" t="str">
            <v>대</v>
          </cell>
          <cell r="D4315">
            <v>1</v>
          </cell>
        </row>
        <row r="4317">
          <cell r="A4317" t="str">
            <v>공냉식패키지에어콘(바닥상치)</v>
          </cell>
          <cell r="B4317" t="str">
            <v>18,000KCAL/H</v>
          </cell>
          <cell r="C4317" t="str">
            <v>대</v>
          </cell>
          <cell r="D4317">
            <v>1</v>
          </cell>
        </row>
        <row r="4318">
          <cell r="A4318" t="str">
            <v>공냉식패키지에어콘(바닥상치)</v>
          </cell>
          <cell r="B4318" t="str">
            <v>18,000KCAL/H</v>
          </cell>
          <cell r="C4318" t="str">
            <v>대</v>
          </cell>
          <cell r="D4318">
            <v>1</v>
          </cell>
        </row>
        <row r="4320">
          <cell r="A4320" t="str">
            <v>공냉식패키지에어콘(바닥상치)</v>
          </cell>
          <cell r="B4320" t="str">
            <v>4,500KCAL/H</v>
          </cell>
          <cell r="C4320" t="str">
            <v>대</v>
          </cell>
          <cell r="D4320">
            <v>1</v>
          </cell>
        </row>
        <row r="4321">
          <cell r="A4321" t="str">
            <v>공냉식패키지에어콘(바닥상치)</v>
          </cell>
          <cell r="B4321" t="str">
            <v>4,500KCAL/H</v>
          </cell>
          <cell r="C4321" t="str">
            <v>대</v>
          </cell>
          <cell r="D4321">
            <v>1</v>
          </cell>
        </row>
        <row r="4323">
          <cell r="A4323" t="str">
            <v>냉온수순환펌프(편흡입)</v>
          </cell>
          <cell r="B4323" t="str">
            <v>2520LPMx30Mx22KW</v>
          </cell>
          <cell r="C4323" t="str">
            <v>대</v>
          </cell>
          <cell r="D4323">
            <v>1</v>
          </cell>
        </row>
        <row r="4324">
          <cell r="A4324" t="str">
            <v>냉온수순환펌프(편흡입)</v>
          </cell>
          <cell r="B4324" t="str">
            <v>2520LPMx30Mx22KW</v>
          </cell>
          <cell r="C4324" t="str">
            <v>대</v>
          </cell>
          <cell r="D4324">
            <v>1</v>
          </cell>
        </row>
        <row r="4326">
          <cell r="A4326" t="str">
            <v>냉수순환펌프(편흡입)</v>
          </cell>
          <cell r="B4326" t="str">
            <v>1462LPMx30Mx15KW</v>
          </cell>
          <cell r="C4326" t="str">
            <v>대</v>
          </cell>
          <cell r="D4326">
            <v>1</v>
          </cell>
        </row>
        <row r="4327">
          <cell r="A4327" t="str">
            <v>냉수순환펌프(편흡입)</v>
          </cell>
          <cell r="B4327" t="str">
            <v>1462LPMx30Mx15KW</v>
          </cell>
          <cell r="C4327" t="str">
            <v>대</v>
          </cell>
          <cell r="D4327">
            <v>1</v>
          </cell>
        </row>
        <row r="4329">
          <cell r="A4329" t="str">
            <v>냉각수순환펌프(편흡입)</v>
          </cell>
          <cell r="B4329" t="str">
            <v>4334LPMx25Mx37KW</v>
          </cell>
          <cell r="C4329" t="str">
            <v>대</v>
          </cell>
          <cell r="D4329">
            <v>1</v>
          </cell>
        </row>
        <row r="4330">
          <cell r="A4330" t="str">
            <v>냉각수순환펌프(편흡입)</v>
          </cell>
          <cell r="B4330" t="str">
            <v>4334LPMx25Mx37KW</v>
          </cell>
          <cell r="C4330" t="str">
            <v>대</v>
          </cell>
          <cell r="D4330">
            <v>1</v>
          </cell>
        </row>
        <row r="4332">
          <cell r="A4332" t="str">
            <v>냉각수순환펌프(편흡입)</v>
          </cell>
          <cell r="B4332" t="str">
            <v>1834LPMx25Mx11KW</v>
          </cell>
          <cell r="C4332" t="str">
            <v>대</v>
          </cell>
          <cell r="D4332">
            <v>1</v>
          </cell>
        </row>
        <row r="4333">
          <cell r="A4333" t="str">
            <v>냉각수순환펌프(편흡입)</v>
          </cell>
          <cell r="B4333" t="str">
            <v>1834LPMx25Mx11KW</v>
          </cell>
          <cell r="C4333" t="str">
            <v>대</v>
          </cell>
          <cell r="D4333">
            <v>1</v>
          </cell>
        </row>
        <row r="4335">
          <cell r="A4335" t="str">
            <v>온수순환펌프(편흡입)</v>
          </cell>
          <cell r="B4335" t="str">
            <v>733LPMx20Mx5.5KW</v>
          </cell>
          <cell r="C4335" t="str">
            <v>대</v>
          </cell>
          <cell r="D4335">
            <v>1</v>
          </cell>
        </row>
        <row r="4336">
          <cell r="A4336" t="str">
            <v>온수순환펌프(편흡입)</v>
          </cell>
          <cell r="B4336" t="str">
            <v>733LPMx20Mx5.5KW</v>
          </cell>
          <cell r="C4336" t="str">
            <v>대</v>
          </cell>
          <cell r="D4336">
            <v>1</v>
          </cell>
        </row>
        <row r="4338">
          <cell r="A4338" t="str">
            <v>온수순환펌프(라인형)</v>
          </cell>
          <cell r="B4338" t="str">
            <v>367LPMx15Mx2.2KW</v>
          </cell>
          <cell r="C4338" t="str">
            <v>대</v>
          </cell>
          <cell r="D4338">
            <v>1</v>
          </cell>
        </row>
        <row r="4339">
          <cell r="A4339" t="str">
            <v>온수순환펌프(라인형)</v>
          </cell>
          <cell r="B4339" t="str">
            <v>367LPMx15Mx2.2KW</v>
          </cell>
          <cell r="C4339" t="str">
            <v>대</v>
          </cell>
          <cell r="D4339">
            <v>1</v>
          </cell>
        </row>
        <row r="4341">
          <cell r="A4341" t="str">
            <v>양수펌프(부스타)</v>
          </cell>
          <cell r="B4341" t="str">
            <v>535x3LPMx46Mx11x3KW</v>
          </cell>
          <cell r="C4341" t="str">
            <v>SET</v>
          </cell>
          <cell r="D4341">
            <v>1</v>
          </cell>
        </row>
        <row r="4342">
          <cell r="A4342" t="str">
            <v>양수펌프(부스타)</v>
          </cell>
          <cell r="B4342" t="str">
            <v>535x3LPMx46Mx11x3KW</v>
          </cell>
          <cell r="C4342" t="str">
            <v>SET</v>
          </cell>
          <cell r="D4342">
            <v>1</v>
          </cell>
        </row>
        <row r="4344">
          <cell r="A4344" t="str">
            <v>급탕순환펌프(라인형)</v>
          </cell>
          <cell r="B4344" t="str">
            <v>60LPMx5Mx0.2KW</v>
          </cell>
          <cell r="C4344" t="str">
            <v>대</v>
          </cell>
          <cell r="D4344">
            <v>1</v>
          </cell>
        </row>
        <row r="4345">
          <cell r="A4345" t="str">
            <v>급탕순환펌프(라인형)</v>
          </cell>
          <cell r="B4345" t="str">
            <v>60LPMx5Mx0.2KW</v>
          </cell>
          <cell r="C4345" t="str">
            <v>대</v>
          </cell>
          <cell r="D4345">
            <v>1</v>
          </cell>
        </row>
        <row r="4347">
          <cell r="A4347" t="str">
            <v>급탕순환펌프(라인형)</v>
          </cell>
          <cell r="B4347" t="str">
            <v>60LPMx5Mx0.2KW</v>
          </cell>
          <cell r="C4347" t="str">
            <v>대</v>
          </cell>
          <cell r="D4347">
            <v>1</v>
          </cell>
        </row>
        <row r="4348">
          <cell r="A4348" t="str">
            <v>급탕순환펌프(라인형)</v>
          </cell>
          <cell r="B4348" t="str">
            <v>60LPMx5Mx0.2KW</v>
          </cell>
          <cell r="C4348" t="str">
            <v>대</v>
          </cell>
          <cell r="D4348">
            <v>1</v>
          </cell>
        </row>
        <row r="4350">
          <cell r="A4350" t="str">
            <v>배수펌프(입형)</v>
          </cell>
          <cell r="B4350" t="str">
            <v>300LPMx15Mx2.2KW</v>
          </cell>
          <cell r="C4350" t="str">
            <v>대</v>
          </cell>
          <cell r="D4350">
            <v>1</v>
          </cell>
        </row>
        <row r="4351">
          <cell r="A4351" t="str">
            <v>배수펌프(입형)</v>
          </cell>
          <cell r="B4351" t="str">
            <v>300LPMx15Mx2.2KW</v>
          </cell>
          <cell r="C4351" t="str">
            <v>대</v>
          </cell>
          <cell r="D4351">
            <v>1</v>
          </cell>
        </row>
        <row r="4353">
          <cell r="A4353" t="str">
            <v>배수펌프(입형)</v>
          </cell>
          <cell r="B4353" t="str">
            <v>100LPMx15Mx1.5KW</v>
          </cell>
          <cell r="C4353" t="str">
            <v>대</v>
          </cell>
          <cell r="D4353">
            <v>1</v>
          </cell>
        </row>
        <row r="4354">
          <cell r="A4354" t="str">
            <v>배수펌프(입형)</v>
          </cell>
          <cell r="B4354" t="str">
            <v>100LPMx15Mx1.5KW</v>
          </cell>
          <cell r="C4354" t="str">
            <v>대</v>
          </cell>
          <cell r="D4354">
            <v>1</v>
          </cell>
        </row>
        <row r="4356">
          <cell r="A4356" t="str">
            <v>배수펌프(입형)</v>
          </cell>
          <cell r="B4356" t="str">
            <v>50LPMx15Mx0.75KW</v>
          </cell>
          <cell r="C4356" t="str">
            <v>대</v>
          </cell>
          <cell r="D4356">
            <v>1</v>
          </cell>
        </row>
        <row r="4357">
          <cell r="A4357" t="str">
            <v>배수펌프(입형)</v>
          </cell>
          <cell r="B4357" t="str">
            <v>50LPMx15Mx0.75KW</v>
          </cell>
          <cell r="C4357" t="str">
            <v>대</v>
          </cell>
          <cell r="D4357">
            <v>1</v>
          </cell>
        </row>
        <row r="4359">
          <cell r="A4359" t="str">
            <v>우수배수펌프(입형)</v>
          </cell>
          <cell r="B4359" t="str">
            <v>200LPMx10Mx0.75KW</v>
          </cell>
          <cell r="C4359" t="str">
            <v>대</v>
          </cell>
          <cell r="D4359">
            <v>1</v>
          </cell>
        </row>
        <row r="4360">
          <cell r="A4360" t="str">
            <v>우수배수펌프(입형)</v>
          </cell>
          <cell r="B4360" t="str">
            <v>200LPMx10Mx0.75KW</v>
          </cell>
          <cell r="C4360" t="str">
            <v>대</v>
          </cell>
          <cell r="D4360">
            <v>1</v>
          </cell>
        </row>
        <row r="4362">
          <cell r="A4362" t="str">
            <v>환기휀(SIROCCO) #5 SS</v>
          </cell>
          <cell r="B4362" t="str">
            <v>700CMMx45MMAQx15KW</v>
          </cell>
          <cell r="C4362" t="str">
            <v>대</v>
          </cell>
          <cell r="D4362">
            <v>1</v>
          </cell>
        </row>
        <row r="4363">
          <cell r="A4363" t="str">
            <v>환기휀(SIROCCO) #5 SS</v>
          </cell>
          <cell r="B4363" t="str">
            <v>700CMMx45MMAQx15KW</v>
          </cell>
          <cell r="C4363" t="str">
            <v>대</v>
          </cell>
          <cell r="D4363">
            <v>1</v>
          </cell>
        </row>
        <row r="4365">
          <cell r="A4365" t="str">
            <v>환기휀(SIROCCO) #2 1/2SS</v>
          </cell>
          <cell r="B4365" t="str">
            <v>102CMMx35MMAQx2KW</v>
          </cell>
          <cell r="C4365" t="str">
            <v>대</v>
          </cell>
          <cell r="D4365">
            <v>1</v>
          </cell>
        </row>
        <row r="4366">
          <cell r="A4366" t="str">
            <v>환기휀(SIROCCO) #2 1/2SS</v>
          </cell>
          <cell r="B4366" t="str">
            <v>102CMMx35MMAQx2KW</v>
          </cell>
          <cell r="C4366" t="str">
            <v>대</v>
          </cell>
          <cell r="D4366">
            <v>1</v>
          </cell>
        </row>
        <row r="4368">
          <cell r="A4368" t="str">
            <v>환기휀(SIROCCO) #2 SS</v>
          </cell>
          <cell r="B4368" t="str">
            <v>30CMMx30MMAQx0.5KW</v>
          </cell>
          <cell r="C4368" t="str">
            <v>대</v>
          </cell>
          <cell r="D4368">
            <v>1</v>
          </cell>
        </row>
        <row r="4369">
          <cell r="A4369" t="str">
            <v>환기휀(SIROCCO) #2 SS</v>
          </cell>
          <cell r="B4369" t="str">
            <v>30CMMx30MMAQx0.5KW</v>
          </cell>
          <cell r="C4369" t="str">
            <v>대</v>
          </cell>
          <cell r="D4369">
            <v>1</v>
          </cell>
        </row>
        <row r="4371">
          <cell r="A4371" t="str">
            <v>급배기휀(SIROCCO) #5 SS</v>
          </cell>
          <cell r="B4371" t="str">
            <v>445CMMx20MMAQx7.5KW</v>
          </cell>
          <cell r="C4371" t="str">
            <v>대</v>
          </cell>
          <cell r="D4371">
            <v>1</v>
          </cell>
        </row>
        <row r="4372">
          <cell r="A4372" t="str">
            <v>급배기휀(SIROCCO) #5 SS</v>
          </cell>
          <cell r="B4372" t="str">
            <v>445CMMx20MMAQx7.5KW</v>
          </cell>
          <cell r="C4372" t="str">
            <v>대</v>
          </cell>
          <cell r="D4372">
            <v>1</v>
          </cell>
        </row>
        <row r="4374">
          <cell r="A4374" t="str">
            <v>급배기휀(SIROCCO) #4 SS</v>
          </cell>
          <cell r="B4374" t="str">
            <v>257CMMx20MMAQx3.75KW</v>
          </cell>
          <cell r="C4374" t="str">
            <v>대</v>
          </cell>
          <cell r="D4374">
            <v>1</v>
          </cell>
        </row>
        <row r="4375">
          <cell r="A4375" t="str">
            <v>급배기휀(SIROCCO) #4 SS</v>
          </cell>
          <cell r="B4375" t="str">
            <v>257CMMx20MMAQx3.75KW</v>
          </cell>
          <cell r="C4375" t="str">
            <v>대</v>
          </cell>
          <cell r="D4375">
            <v>1</v>
          </cell>
        </row>
        <row r="4377">
          <cell r="A4377" t="str">
            <v>배기휀(SIROCCO) #2 1/2 SS</v>
          </cell>
          <cell r="B4377" t="str">
            <v>75CMMx25MMAQx1KW</v>
          </cell>
          <cell r="C4377" t="str">
            <v>대</v>
          </cell>
          <cell r="D4377">
            <v>1</v>
          </cell>
        </row>
        <row r="4378">
          <cell r="A4378" t="str">
            <v>배기휀(SIROCCO) #2 1/2 SS</v>
          </cell>
          <cell r="B4378" t="str">
            <v>75CMMx25MMAQx1KW</v>
          </cell>
          <cell r="C4378" t="str">
            <v>대</v>
          </cell>
          <cell r="D4378">
            <v>1</v>
          </cell>
        </row>
        <row r="4380">
          <cell r="A4380" t="str">
            <v>배기휀(SIROCCO) #3 SS</v>
          </cell>
          <cell r="B4380" t="str">
            <v>120CMMx25MMAQx1.8KW</v>
          </cell>
          <cell r="C4380" t="str">
            <v>대</v>
          </cell>
          <cell r="D4380">
            <v>1</v>
          </cell>
        </row>
        <row r="4381">
          <cell r="A4381" t="str">
            <v>배기휀(SIROCCO) #3 SS</v>
          </cell>
          <cell r="B4381" t="str">
            <v>120CMMx25MMAQx1.8KW</v>
          </cell>
          <cell r="C4381" t="str">
            <v>대</v>
          </cell>
          <cell r="D4381">
            <v>1</v>
          </cell>
        </row>
        <row r="4383">
          <cell r="A4383" t="str">
            <v>배기휀(SIROCCO) #2 1/2 SS</v>
          </cell>
          <cell r="B4383" t="str">
            <v>35CMMx20MMAQx0.5KW</v>
          </cell>
          <cell r="C4383" t="str">
            <v>대</v>
          </cell>
          <cell r="D4383">
            <v>1</v>
          </cell>
        </row>
        <row r="4384">
          <cell r="A4384" t="str">
            <v>배기휀(SIROCCO) #2 1/2 SS</v>
          </cell>
          <cell r="B4384" t="str">
            <v>35CMMx20MMAQx0.5KW</v>
          </cell>
          <cell r="C4384" t="str">
            <v>대</v>
          </cell>
          <cell r="D4384">
            <v>1</v>
          </cell>
        </row>
        <row r="4386">
          <cell r="A4386" t="str">
            <v>배기휀(SIROCCO) #2 SS</v>
          </cell>
          <cell r="B4386" t="str">
            <v>34CMMx20MMAQx0.5KW</v>
          </cell>
          <cell r="C4386" t="str">
            <v>대</v>
          </cell>
          <cell r="D4386">
            <v>1</v>
          </cell>
        </row>
        <row r="4387">
          <cell r="A4387" t="str">
            <v>배기휀(SIROCCO) #2 SS</v>
          </cell>
          <cell r="B4387" t="str">
            <v>34CMMx20MMAQx0.5KW</v>
          </cell>
          <cell r="C4387" t="str">
            <v>대</v>
          </cell>
          <cell r="D4387">
            <v>1</v>
          </cell>
        </row>
        <row r="4389">
          <cell r="A4389" t="str">
            <v>배기휀(SIROCCO) #2 SS</v>
          </cell>
          <cell r="B4389" t="str">
            <v>65CMMx20MMAQx1.0KW</v>
          </cell>
          <cell r="C4389" t="str">
            <v>대</v>
          </cell>
          <cell r="D4389">
            <v>1</v>
          </cell>
        </row>
        <row r="4390">
          <cell r="A4390" t="str">
            <v>배기휀(SIROCCO) #2 SS</v>
          </cell>
          <cell r="B4390" t="str">
            <v>65CMMx20MMAQx1.0KW</v>
          </cell>
          <cell r="C4390" t="str">
            <v>대</v>
          </cell>
          <cell r="D4390">
            <v>1</v>
          </cell>
        </row>
        <row r="4392">
          <cell r="A4392" t="str">
            <v>열교환기(스파이랄튜브)</v>
          </cell>
          <cell r="B4392" t="str">
            <v>100,000KCAL/H</v>
          </cell>
          <cell r="C4392" t="str">
            <v>대</v>
          </cell>
          <cell r="D4392">
            <v>1</v>
          </cell>
        </row>
        <row r="4393">
          <cell r="A4393" t="str">
            <v>열교환기(스파이랄튜브)</v>
          </cell>
          <cell r="B4393" t="str">
            <v>100,000KCAL/H</v>
          </cell>
          <cell r="C4393" t="str">
            <v>대</v>
          </cell>
          <cell r="D4393">
            <v>1</v>
          </cell>
        </row>
        <row r="4395">
          <cell r="A4395" t="str">
            <v>열교환기(스파이랄튜브)</v>
          </cell>
          <cell r="B4395" t="str">
            <v>200,000KCAL/H</v>
          </cell>
          <cell r="C4395" t="str">
            <v>대</v>
          </cell>
          <cell r="D4395">
            <v>1</v>
          </cell>
        </row>
        <row r="4396">
          <cell r="A4396" t="str">
            <v>열교환기(스파이랄튜브)</v>
          </cell>
          <cell r="B4396" t="str">
            <v>200,000KCAL/H</v>
          </cell>
          <cell r="C4396" t="str">
            <v>대</v>
          </cell>
          <cell r="D4396">
            <v>1</v>
          </cell>
        </row>
        <row r="4398">
          <cell r="A4398" t="str">
            <v>폐열회수기(매몰개방형)</v>
          </cell>
          <cell r="B4398" t="str">
            <v>50,000KCAL/H</v>
          </cell>
          <cell r="C4398" t="str">
            <v>대</v>
          </cell>
          <cell r="D4398">
            <v>1</v>
          </cell>
        </row>
        <row r="4399">
          <cell r="A4399" t="str">
            <v>폐열회수기(매몰개방형)</v>
          </cell>
          <cell r="B4399" t="str">
            <v>50,000KCAL/H</v>
          </cell>
          <cell r="C4399" t="str">
            <v>대</v>
          </cell>
          <cell r="D4399">
            <v>1</v>
          </cell>
        </row>
        <row r="4401">
          <cell r="A4401" t="str">
            <v>저수조(STS304)W/보온</v>
          </cell>
          <cell r="B4401" t="str">
            <v>4750x13300x4750 2600</v>
          </cell>
          <cell r="C4401" t="str">
            <v>대</v>
          </cell>
          <cell r="D4401">
            <v>1</v>
          </cell>
        </row>
        <row r="4402">
          <cell r="A4402" t="str">
            <v>저수조(STS304)W/보온</v>
          </cell>
          <cell r="B4402" t="str">
            <v>4750x13300x4750 2600</v>
          </cell>
          <cell r="C4402" t="str">
            <v>대</v>
          </cell>
          <cell r="D4402">
            <v>1</v>
          </cell>
        </row>
        <row r="4404">
          <cell r="A4404" t="str">
            <v>고가수조(각형) FRP</v>
          </cell>
          <cell r="B4404" t="str">
            <v>6000x2500x2500 33000</v>
          </cell>
          <cell r="C4404" t="str">
            <v>대</v>
          </cell>
          <cell r="D4404">
            <v>1</v>
          </cell>
        </row>
        <row r="4405">
          <cell r="A4405" t="str">
            <v>고가수조(각형) FRP</v>
          </cell>
          <cell r="B4405" t="str">
            <v>6000x2500x2500 33000</v>
          </cell>
          <cell r="C4405" t="str">
            <v>대</v>
          </cell>
          <cell r="D4405">
            <v>1</v>
          </cell>
        </row>
        <row r="4407">
          <cell r="A4407" t="str">
            <v>응축수탱크(STS304)W/보온</v>
          </cell>
          <cell r="B4407" t="str">
            <v>1400x1900x950 2300L</v>
          </cell>
          <cell r="C4407" t="str">
            <v>대</v>
          </cell>
          <cell r="D4407">
            <v>1</v>
          </cell>
        </row>
        <row r="4408">
          <cell r="A4408" t="str">
            <v>응축수탱크(STS304)W/보온</v>
          </cell>
          <cell r="B4408" t="str">
            <v>1400x1900x950 2300L</v>
          </cell>
          <cell r="C4408" t="str">
            <v>대</v>
          </cell>
          <cell r="D4408">
            <v>1</v>
          </cell>
        </row>
        <row r="4410">
          <cell r="A4410" t="str">
            <v>밀폐형팽창탱크(블래더) SS41</v>
          </cell>
          <cell r="B4410" t="str">
            <v>Φ1125x1838H 1600L</v>
          </cell>
          <cell r="C4410" t="str">
            <v>대</v>
          </cell>
          <cell r="D4410">
            <v>1</v>
          </cell>
        </row>
        <row r="4411">
          <cell r="A4411" t="str">
            <v>밀폐형팽창탱크(블래더) SS41</v>
          </cell>
          <cell r="B4411" t="str">
            <v>Φ1125x1838H 1600L</v>
          </cell>
          <cell r="C4411" t="str">
            <v>대</v>
          </cell>
          <cell r="D4411">
            <v>1</v>
          </cell>
        </row>
        <row r="4413">
          <cell r="A4413" t="str">
            <v>밀폐형팽창탱크(블래더) SS41</v>
          </cell>
          <cell r="B4413" t="str">
            <v>Φ380x1185 43L</v>
          </cell>
          <cell r="C4413" t="str">
            <v>대</v>
          </cell>
          <cell r="D4413">
            <v>1</v>
          </cell>
        </row>
        <row r="4414">
          <cell r="A4414" t="str">
            <v>밀폐형팽창탱크(블래더) SS41</v>
          </cell>
          <cell r="B4414" t="str">
            <v>Φ380x1185 43L</v>
          </cell>
          <cell r="C4414" t="str">
            <v>대</v>
          </cell>
          <cell r="D4414">
            <v>1</v>
          </cell>
        </row>
        <row r="4416">
          <cell r="A4416" t="str">
            <v>급탕탱크(입형) STS304</v>
          </cell>
          <cell r="B4416" t="str">
            <v>Φ1400x2400 4000LIT</v>
          </cell>
          <cell r="C4416" t="str">
            <v>대</v>
          </cell>
          <cell r="D4416">
            <v>1</v>
          </cell>
        </row>
        <row r="4417">
          <cell r="A4417" t="str">
            <v>급탕탱크(입형) STS304</v>
          </cell>
          <cell r="B4417" t="str">
            <v>Φ1400x2400 4000LIT</v>
          </cell>
          <cell r="C4417" t="str">
            <v>대</v>
          </cell>
          <cell r="D4417">
            <v>1</v>
          </cell>
        </row>
        <row r="4419">
          <cell r="A4419" t="str">
            <v>급탕탱크(입형) STS304</v>
          </cell>
          <cell r="B4419" t="str">
            <v>Φ1600x2400 5300LIT</v>
          </cell>
          <cell r="C4419" t="str">
            <v>대</v>
          </cell>
          <cell r="D4419">
            <v>1</v>
          </cell>
        </row>
        <row r="4420">
          <cell r="A4420" t="str">
            <v>급탕탱크(입형) STS304</v>
          </cell>
          <cell r="B4420" t="str">
            <v>Φ1600x2400 5300LIT</v>
          </cell>
          <cell r="C4420" t="str">
            <v>대</v>
          </cell>
          <cell r="D4420">
            <v>1</v>
          </cell>
        </row>
        <row r="4422">
          <cell r="A4422" t="str">
            <v>냉온수공급헤더(SCH#40백)</v>
          </cell>
          <cell r="B4422" t="str">
            <v>Φ300x4600</v>
          </cell>
          <cell r="C4422" t="str">
            <v>대</v>
          </cell>
          <cell r="D4422">
            <v>1</v>
          </cell>
        </row>
        <row r="4423">
          <cell r="A4423" t="str">
            <v>냉온수공급헤더(SCH#40백)</v>
          </cell>
          <cell r="B4423" t="str">
            <v>Φ300x4600</v>
          </cell>
          <cell r="C4423" t="str">
            <v>대</v>
          </cell>
          <cell r="D4423">
            <v>1</v>
          </cell>
        </row>
        <row r="4425">
          <cell r="A4425" t="str">
            <v>냉온수환수헤더(SCH#40백)</v>
          </cell>
          <cell r="B4425" t="str">
            <v>Φ300x4900</v>
          </cell>
          <cell r="C4425" t="str">
            <v>대</v>
          </cell>
          <cell r="D4425">
            <v>1</v>
          </cell>
        </row>
        <row r="4426">
          <cell r="A4426" t="str">
            <v>냉온수환수헤더(SCH#40백)</v>
          </cell>
          <cell r="B4426" t="str">
            <v>Φ300x4900</v>
          </cell>
          <cell r="C4426" t="str">
            <v>대</v>
          </cell>
          <cell r="D4426">
            <v>1</v>
          </cell>
        </row>
        <row r="4428">
          <cell r="A4428" t="str">
            <v>증기헤더(SCH#40흑)</v>
          </cell>
          <cell r="B4428" t="str">
            <v>Φ300x4400</v>
          </cell>
          <cell r="C4428" t="str">
            <v>대</v>
          </cell>
          <cell r="D4428">
            <v>1</v>
          </cell>
        </row>
        <row r="4429">
          <cell r="A4429" t="str">
            <v>증기헤더(SCH#40흑)</v>
          </cell>
          <cell r="B4429" t="str">
            <v>Φ300x4400</v>
          </cell>
          <cell r="C4429" t="str">
            <v>대</v>
          </cell>
          <cell r="D4429">
            <v>1</v>
          </cell>
        </row>
        <row r="4431">
          <cell r="A4431" t="str">
            <v>시운전연료비 (가스)</v>
          </cell>
          <cell r="B4431" t="str">
            <v>414x8시간x10일</v>
          </cell>
          <cell r="C4431" t="str">
            <v>NH3/HR</v>
          </cell>
          <cell r="D4431">
            <v>1</v>
          </cell>
        </row>
        <row r="4432">
          <cell r="A4432" t="str">
            <v>시운전연료비 (가스)</v>
          </cell>
          <cell r="B4432" t="str">
            <v>414x8시간x10일</v>
          </cell>
          <cell r="C4432" t="str">
            <v>NH3/HR</v>
          </cell>
          <cell r="D4432">
            <v>1</v>
          </cell>
        </row>
        <row r="4434">
          <cell r="A4434" t="str">
            <v>배기휀 (SIROCCO) #2 1/2SS</v>
          </cell>
          <cell r="B4434" t="str">
            <v>78CMMx20MMAQx1.0KW</v>
          </cell>
          <cell r="C4434" t="str">
            <v>대</v>
          </cell>
          <cell r="D4434">
            <v>1</v>
          </cell>
        </row>
        <row r="4435">
          <cell r="A4435" t="str">
            <v>배기휀 (SIROCCO) #2 1/2SS</v>
          </cell>
          <cell r="B4435" t="str">
            <v>78CMMx20MMAQx1.0KW</v>
          </cell>
          <cell r="C4435" t="str">
            <v>대</v>
          </cell>
          <cell r="D4435">
            <v>1</v>
          </cell>
        </row>
        <row r="4437">
          <cell r="A4437" t="str">
            <v>배기휀 (SIROCCO) #2 SS</v>
          </cell>
          <cell r="B4437" t="str">
            <v>62CMMx20MMAQx1.0KW</v>
          </cell>
          <cell r="C4437" t="str">
            <v>대</v>
          </cell>
          <cell r="D4437">
            <v>1</v>
          </cell>
        </row>
        <row r="4438">
          <cell r="A4438" t="str">
            <v>배기휀 (SIROCCO) #2 SS</v>
          </cell>
          <cell r="B4438" t="str">
            <v>62CMMx20MMAQx1.0KW</v>
          </cell>
          <cell r="C4438" t="str">
            <v>대</v>
          </cell>
          <cell r="D4438">
            <v>1</v>
          </cell>
        </row>
        <row r="4440">
          <cell r="A4440" t="str">
            <v>급배기휀 (SIROCCO) #4 1/2SS</v>
          </cell>
          <cell r="B4440" t="str">
            <v>334CMMx25MMAQx5.5KW</v>
          </cell>
          <cell r="C4440" t="str">
            <v>대</v>
          </cell>
          <cell r="D4440">
            <v>1</v>
          </cell>
        </row>
        <row r="4441">
          <cell r="A4441" t="str">
            <v>급배기휀 (SIROCCO) #4 1/2SS</v>
          </cell>
          <cell r="B4441" t="str">
            <v>334CMMx25MMAQx5.5KW</v>
          </cell>
          <cell r="C4441" t="str">
            <v>대</v>
          </cell>
          <cell r="D4441">
            <v>1</v>
          </cell>
        </row>
        <row r="4443">
          <cell r="A4443" t="str">
            <v>보급수펌프 (입형다단)</v>
          </cell>
          <cell r="B4443" t="str">
            <v>50LPMx115Mx2.2KW</v>
          </cell>
          <cell r="C4443" t="str">
            <v>대</v>
          </cell>
          <cell r="D4443">
            <v>1</v>
          </cell>
        </row>
        <row r="4444">
          <cell r="A4444" t="str">
            <v>보급수펌프 (입형다단)</v>
          </cell>
          <cell r="B4444" t="str">
            <v>50LPMx115Mx2.2KW</v>
          </cell>
          <cell r="C4444" t="str">
            <v>대</v>
          </cell>
          <cell r="D4444">
            <v>1</v>
          </cell>
        </row>
        <row r="4446">
          <cell r="A4446" t="str">
            <v>보급수펌프 (입형다단)</v>
          </cell>
          <cell r="B4446" t="str">
            <v>100LPMx115Mx2.2KW</v>
          </cell>
          <cell r="C4446" t="str">
            <v>대</v>
          </cell>
          <cell r="D4446">
            <v>1</v>
          </cell>
        </row>
        <row r="4447">
          <cell r="A4447" t="str">
            <v>보급수펌프 (입형다단)</v>
          </cell>
          <cell r="B4447" t="str">
            <v>100LPMx115Mx2.2KW</v>
          </cell>
          <cell r="C4447" t="str">
            <v>대</v>
          </cell>
          <cell r="D4447">
            <v>1</v>
          </cell>
        </row>
        <row r="4449">
          <cell r="A4449" t="str">
            <v>VENTILATING UNIT</v>
          </cell>
          <cell r="B4449" t="str">
            <v>8,000 CMH</v>
          </cell>
          <cell r="C4449" t="str">
            <v>대</v>
          </cell>
          <cell r="D4449">
            <v>1</v>
          </cell>
        </row>
        <row r="4450">
          <cell r="A4450" t="str">
            <v>VENTILATING UNIT</v>
          </cell>
          <cell r="B4450" t="str">
            <v>8,000 CMH</v>
          </cell>
          <cell r="C4450" t="str">
            <v>대</v>
          </cell>
          <cell r="D4450">
            <v>1</v>
          </cell>
        </row>
        <row r="4452">
          <cell r="A4452" t="str">
            <v>헌열교환기</v>
          </cell>
          <cell r="B4452" t="str">
            <v>216,000 KCAL/HR</v>
          </cell>
          <cell r="C4452" t="str">
            <v>대</v>
          </cell>
          <cell r="D4452">
            <v>1</v>
          </cell>
        </row>
        <row r="4453">
          <cell r="A4453" t="str">
            <v>헌열교환기</v>
          </cell>
          <cell r="B4453" t="str">
            <v>216,000 KCAL/HR</v>
          </cell>
          <cell r="C4453" t="str">
            <v>대</v>
          </cell>
          <cell r="D4453">
            <v>1</v>
          </cell>
        </row>
        <row r="4455">
          <cell r="A4455" t="str">
            <v>공구손료</v>
          </cell>
          <cell r="B4455" t="str">
            <v>노무비의3%</v>
          </cell>
          <cell r="C4455" t="str">
            <v>식</v>
          </cell>
          <cell r="D4455">
            <v>1</v>
          </cell>
        </row>
        <row r="4456">
          <cell r="A4456" t="str">
            <v>공구손료</v>
          </cell>
          <cell r="B4456" t="str">
            <v>노무비의3%</v>
          </cell>
          <cell r="C4456" t="str">
            <v>식</v>
          </cell>
          <cell r="D4456">
            <v>1</v>
          </cell>
        </row>
        <row r="4457">
          <cell r="A4457" t="str">
            <v>부가가치세</v>
          </cell>
          <cell r="B4457" t="str">
            <v>10%</v>
          </cell>
          <cell r="C4457" t="str">
            <v>식</v>
          </cell>
          <cell r="D4457">
            <v>1</v>
          </cell>
        </row>
        <row r="4459">
          <cell r="A4459" t="str">
            <v>잡재료비</v>
          </cell>
          <cell r="B4459" t="str">
            <v>관의3%</v>
          </cell>
          <cell r="C4459" t="str">
            <v>식</v>
          </cell>
          <cell r="D4459">
            <v>1</v>
          </cell>
        </row>
        <row r="4460">
          <cell r="A4460" t="str">
            <v>잡재료비</v>
          </cell>
          <cell r="B4460" t="str">
            <v>관의3%</v>
          </cell>
          <cell r="C4460" t="str">
            <v>식</v>
          </cell>
          <cell r="D4460">
            <v>1</v>
          </cell>
        </row>
        <row r="4461">
          <cell r="A4461" t="str">
            <v>잡재료비</v>
          </cell>
          <cell r="B4461" t="str">
            <v>관의3%</v>
          </cell>
          <cell r="C4461" t="str">
            <v>식</v>
          </cell>
          <cell r="D4461">
            <v>1</v>
          </cell>
        </row>
        <row r="4462">
          <cell r="A4462" t="str">
            <v>잡재료비</v>
          </cell>
          <cell r="B4462" t="str">
            <v>관의3%</v>
          </cell>
          <cell r="C4462" t="str">
            <v>식</v>
          </cell>
          <cell r="D4462">
            <v>1</v>
          </cell>
        </row>
        <row r="4463">
          <cell r="A4463" t="str">
            <v>잡재료비</v>
          </cell>
          <cell r="B4463" t="str">
            <v>관의3%</v>
          </cell>
          <cell r="C4463" t="str">
            <v>식</v>
          </cell>
          <cell r="D4463">
            <v>1</v>
          </cell>
        </row>
        <row r="4464">
          <cell r="A4464" t="str">
            <v>잡재료비</v>
          </cell>
          <cell r="B4464" t="str">
            <v>관의3%</v>
          </cell>
          <cell r="C4464" t="str">
            <v>식</v>
          </cell>
          <cell r="D4464">
            <v>1</v>
          </cell>
        </row>
        <row r="4465">
          <cell r="A4465" t="str">
            <v>잡재료비</v>
          </cell>
          <cell r="B4465" t="str">
            <v>관의3%</v>
          </cell>
          <cell r="C4465" t="str">
            <v>식</v>
          </cell>
          <cell r="D4465">
            <v>1</v>
          </cell>
        </row>
        <row r="4466">
          <cell r="A4466" t="str">
            <v>잡재료비</v>
          </cell>
          <cell r="B4466" t="str">
            <v>관의 3%</v>
          </cell>
          <cell r="C4466" t="str">
            <v>식</v>
          </cell>
          <cell r="D4466">
            <v>1</v>
          </cell>
        </row>
        <row r="4467">
          <cell r="A4467" t="str">
            <v>조달수수료</v>
          </cell>
          <cell r="B4467" t="str">
            <v>1.1%</v>
          </cell>
          <cell r="C4467" t="str">
            <v>식</v>
          </cell>
          <cell r="D4467">
            <v>1</v>
          </cell>
        </row>
        <row r="4468">
          <cell r="A4468" t="str">
            <v>잡재료비</v>
          </cell>
          <cell r="B4468" t="str">
            <v>관의 3%</v>
          </cell>
          <cell r="C4468" t="str">
            <v>식</v>
          </cell>
          <cell r="D4468">
            <v>1</v>
          </cell>
        </row>
        <row r="4470">
          <cell r="A4470" t="str">
            <v>기구손료</v>
          </cell>
          <cell r="B4470" t="str">
            <v>도기의2%</v>
          </cell>
          <cell r="C4470" t="str">
            <v>식</v>
          </cell>
          <cell r="D4470">
            <v>1</v>
          </cell>
        </row>
        <row r="4471">
          <cell r="A4471" t="str">
            <v>기구손료</v>
          </cell>
          <cell r="B4471" t="str">
            <v>도기의2%</v>
          </cell>
          <cell r="C4471" t="str">
            <v>식</v>
          </cell>
          <cell r="D4471">
            <v>1</v>
          </cell>
        </row>
        <row r="4473">
          <cell r="A4473" t="str">
            <v>공구손료</v>
          </cell>
          <cell r="B4473" t="str">
            <v>노무비의3%</v>
          </cell>
          <cell r="C4473" t="str">
            <v>식</v>
          </cell>
          <cell r="D4473">
            <v>1</v>
          </cell>
        </row>
        <row r="4474">
          <cell r="A4474" t="str">
            <v>공구손료</v>
          </cell>
          <cell r="B4474" t="str">
            <v>노무비의3%</v>
          </cell>
          <cell r="C4474" t="str">
            <v>식</v>
          </cell>
          <cell r="D4474">
            <v>1</v>
          </cell>
        </row>
        <row r="4475">
          <cell r="A4475" t="str">
            <v>공구손료</v>
          </cell>
          <cell r="B4475" t="str">
            <v>노무비의3%</v>
          </cell>
          <cell r="C4475" t="str">
            <v>식</v>
          </cell>
          <cell r="D4475">
            <v>1</v>
          </cell>
        </row>
        <row r="4476">
          <cell r="A4476" t="str">
            <v>공구손료</v>
          </cell>
          <cell r="B4476" t="str">
            <v>노무비의3%</v>
          </cell>
          <cell r="C4476" t="str">
            <v>식</v>
          </cell>
          <cell r="D4476">
            <v>1</v>
          </cell>
        </row>
        <row r="4477">
          <cell r="A4477" t="str">
            <v>공구손료</v>
          </cell>
          <cell r="B4477" t="str">
            <v>노무비의3%</v>
          </cell>
          <cell r="C4477" t="str">
            <v>식</v>
          </cell>
          <cell r="D4477">
            <v>1</v>
          </cell>
        </row>
        <row r="4478">
          <cell r="A4478" t="str">
            <v>공구손료</v>
          </cell>
          <cell r="B4478" t="str">
            <v>노무비의3%</v>
          </cell>
          <cell r="C4478" t="str">
            <v>식</v>
          </cell>
          <cell r="D4478">
            <v>1</v>
          </cell>
        </row>
        <row r="4479">
          <cell r="A4479" t="str">
            <v>공구손료</v>
          </cell>
          <cell r="B4479" t="str">
            <v>노무비의3%</v>
          </cell>
          <cell r="C4479" t="str">
            <v>식</v>
          </cell>
          <cell r="D4479">
            <v>1</v>
          </cell>
        </row>
        <row r="4480">
          <cell r="A4480" t="str">
            <v>공구손료</v>
          </cell>
          <cell r="B4480" t="str">
            <v>노무비의3%</v>
          </cell>
          <cell r="C4480" t="str">
            <v>식</v>
          </cell>
          <cell r="D4480">
            <v>1</v>
          </cell>
        </row>
        <row r="4481">
          <cell r="A4481" t="str">
            <v>공구손료</v>
          </cell>
          <cell r="B4481" t="str">
            <v>노무비의3%</v>
          </cell>
          <cell r="C4481" t="str">
            <v>식</v>
          </cell>
          <cell r="D4481">
            <v>1</v>
          </cell>
        </row>
        <row r="4482">
          <cell r="A4482" t="str">
            <v>공구손료</v>
          </cell>
          <cell r="B4482" t="str">
            <v>노무비의3%</v>
          </cell>
          <cell r="C4482" t="str">
            <v>식</v>
          </cell>
          <cell r="D4482">
            <v>1</v>
          </cell>
        </row>
        <row r="4483">
          <cell r="A4483" t="str">
            <v>공구손료</v>
          </cell>
          <cell r="B4483" t="str">
            <v>노무비의3%</v>
          </cell>
          <cell r="C4483" t="str">
            <v>식</v>
          </cell>
          <cell r="D4483">
            <v>1</v>
          </cell>
        </row>
        <row r="4484">
          <cell r="A4484" t="str">
            <v>공구손료</v>
          </cell>
          <cell r="B4484" t="str">
            <v>노무비의3%</v>
          </cell>
          <cell r="C4484" t="str">
            <v>식</v>
          </cell>
          <cell r="D4484">
            <v>1</v>
          </cell>
        </row>
        <row r="4485">
          <cell r="A4485" t="str">
            <v>공구손료</v>
          </cell>
          <cell r="B4485" t="str">
            <v>노무비의 3%</v>
          </cell>
          <cell r="C4485" t="str">
            <v>식</v>
          </cell>
          <cell r="D4485">
            <v>1</v>
          </cell>
        </row>
        <row r="4486">
          <cell r="A4486" t="str">
            <v>공구손료</v>
          </cell>
          <cell r="B4486" t="str">
            <v>노무비의3%</v>
          </cell>
          <cell r="C4486" t="str">
            <v>식</v>
          </cell>
          <cell r="D4486">
            <v>1</v>
          </cell>
        </row>
        <row r="4487">
          <cell r="A4487" t="str">
            <v>공구손료</v>
          </cell>
          <cell r="B4487" t="str">
            <v>노무비의 3%</v>
          </cell>
          <cell r="C4487" t="str">
            <v>식</v>
          </cell>
          <cell r="D4487">
            <v>1</v>
          </cell>
        </row>
        <row r="4489">
          <cell r="A4489" t="str">
            <v>1.BOILER BREECHING</v>
          </cell>
          <cell r="B4489" t="str">
            <v>CERA/ALCOAT</v>
          </cell>
          <cell r="D4489">
            <v>1</v>
          </cell>
        </row>
        <row r="4490">
          <cell r="A4490" t="str">
            <v>1.BOILER BREECHING</v>
          </cell>
          <cell r="B4490" t="str">
            <v>CERA/ALCOAT</v>
          </cell>
          <cell r="D4490">
            <v>1</v>
          </cell>
        </row>
        <row r="4492">
          <cell r="A4492" t="str">
            <v>977 M/M LENGTH</v>
          </cell>
          <cell r="B4492" t="str">
            <v>28CE-977</v>
          </cell>
          <cell r="C4492" t="str">
            <v>PCS</v>
          </cell>
          <cell r="D4492">
            <v>1</v>
          </cell>
        </row>
        <row r="4493">
          <cell r="A4493" t="str">
            <v>977 M/M LENGTH</v>
          </cell>
          <cell r="B4493" t="str">
            <v>28CE-977</v>
          </cell>
          <cell r="C4493" t="str">
            <v>PCS</v>
          </cell>
          <cell r="D4493">
            <v>1</v>
          </cell>
        </row>
        <row r="4495">
          <cell r="A4495" t="str">
            <v>CLAMP SUPPORT ASS'Y</v>
          </cell>
          <cell r="B4495" t="str">
            <v>28CE-CA</v>
          </cell>
          <cell r="C4495" t="str">
            <v>PCS</v>
          </cell>
          <cell r="D4495">
            <v>1</v>
          </cell>
        </row>
        <row r="4496">
          <cell r="A4496" t="str">
            <v>CLAMP SUPPORT ASS'Y</v>
          </cell>
          <cell r="B4496" t="str">
            <v>28CE-CA</v>
          </cell>
          <cell r="C4496" t="str">
            <v>PCS</v>
          </cell>
          <cell r="D4496">
            <v>1</v>
          </cell>
        </row>
        <row r="4498">
          <cell r="A4498" t="str">
            <v>45 LATERAL TEE</v>
          </cell>
          <cell r="B4498" t="str">
            <v>28CE-14/JL</v>
          </cell>
          <cell r="C4498" t="str">
            <v>PC</v>
          </cell>
          <cell r="D4498">
            <v>1</v>
          </cell>
        </row>
        <row r="4499">
          <cell r="A4499" t="str">
            <v>45 LATERAL TEE</v>
          </cell>
          <cell r="B4499" t="str">
            <v>28CE-14/JL</v>
          </cell>
          <cell r="C4499" t="str">
            <v>PC</v>
          </cell>
          <cell r="D4499">
            <v>1</v>
          </cell>
        </row>
        <row r="4501">
          <cell r="A4501" t="str">
            <v>45 LATERAL TEE</v>
          </cell>
          <cell r="B4501" t="str">
            <v>28CE-12/JL</v>
          </cell>
          <cell r="C4501" t="str">
            <v>PC</v>
          </cell>
          <cell r="D4501">
            <v>1</v>
          </cell>
        </row>
        <row r="4502">
          <cell r="A4502" t="str">
            <v>45 LATERAL TEE</v>
          </cell>
          <cell r="B4502" t="str">
            <v>28CE-12/JL</v>
          </cell>
          <cell r="C4502" t="str">
            <v>PC</v>
          </cell>
          <cell r="D4502">
            <v>1</v>
          </cell>
        </row>
        <row r="4504">
          <cell r="A4504" t="str">
            <v>STEP INCREASER</v>
          </cell>
          <cell r="B4504" t="str">
            <v>28CE-20/OS</v>
          </cell>
          <cell r="C4504" t="str">
            <v>PC</v>
          </cell>
          <cell r="D4504">
            <v>1</v>
          </cell>
        </row>
        <row r="4505">
          <cell r="A4505" t="str">
            <v>STEP INCREASER</v>
          </cell>
          <cell r="B4505" t="str">
            <v>28CE-20/OS</v>
          </cell>
          <cell r="C4505" t="str">
            <v>PC</v>
          </cell>
          <cell r="D4505">
            <v>1</v>
          </cell>
        </row>
        <row r="4507">
          <cell r="A4507" t="str">
            <v>488 M/M ADJUSTABLE</v>
          </cell>
          <cell r="B4507" t="str">
            <v>28CE-AG/488</v>
          </cell>
          <cell r="C4507" t="str">
            <v>PCS</v>
          </cell>
          <cell r="D4507">
            <v>1</v>
          </cell>
        </row>
        <row r="4508">
          <cell r="A4508" t="str">
            <v>488 M/M ADJUSTABLE</v>
          </cell>
          <cell r="B4508" t="str">
            <v>28CE-AG/488</v>
          </cell>
          <cell r="C4508" t="str">
            <v>PCS</v>
          </cell>
          <cell r="D4508">
            <v>1</v>
          </cell>
        </row>
        <row r="4510">
          <cell r="A4510" t="str">
            <v>488 M/M ADJUSTABLE</v>
          </cell>
          <cell r="B4510" t="str">
            <v>24CE-AG/488</v>
          </cell>
          <cell r="C4510" t="str">
            <v>PC</v>
          </cell>
          <cell r="D4510">
            <v>1</v>
          </cell>
        </row>
        <row r="4511">
          <cell r="A4511" t="str">
            <v>488 M/M ADJUSTABLE</v>
          </cell>
          <cell r="B4511" t="str">
            <v>24CE-AG/488</v>
          </cell>
          <cell r="C4511" t="str">
            <v>PC</v>
          </cell>
          <cell r="D4511">
            <v>1</v>
          </cell>
        </row>
        <row r="4513">
          <cell r="A4513" t="str">
            <v>CLAMP SUPPORT ASS'Y</v>
          </cell>
          <cell r="B4513" t="str">
            <v>24CE-CA</v>
          </cell>
          <cell r="C4513" t="str">
            <v>PC</v>
          </cell>
          <cell r="D4513">
            <v>1</v>
          </cell>
        </row>
        <row r="4514">
          <cell r="A4514" t="str">
            <v>CLAMP SUPPORT ASS'Y</v>
          </cell>
          <cell r="B4514" t="str">
            <v>24CE-CA</v>
          </cell>
          <cell r="C4514" t="str">
            <v>PC</v>
          </cell>
          <cell r="D4514">
            <v>1</v>
          </cell>
        </row>
        <row r="4516">
          <cell r="A4516" t="str">
            <v>977 M/M LENGTH</v>
          </cell>
          <cell r="B4516" t="str">
            <v>24CE-977</v>
          </cell>
          <cell r="C4516" t="str">
            <v>PCS</v>
          </cell>
          <cell r="D4516">
            <v>1</v>
          </cell>
        </row>
        <row r="4517">
          <cell r="A4517" t="str">
            <v>977 M/M LENGTH</v>
          </cell>
          <cell r="B4517" t="str">
            <v>24CE-977</v>
          </cell>
          <cell r="C4517" t="str">
            <v>PCS</v>
          </cell>
          <cell r="D4517">
            <v>1</v>
          </cell>
        </row>
        <row r="4519">
          <cell r="A4519" t="str">
            <v>45 LATERAL TEE</v>
          </cell>
          <cell r="B4519" t="str">
            <v>24CE-20/JL</v>
          </cell>
          <cell r="C4519" t="str">
            <v>PC</v>
          </cell>
          <cell r="D4519">
            <v>1</v>
          </cell>
        </row>
        <row r="4520">
          <cell r="A4520" t="str">
            <v>45 LATERAL TEE</v>
          </cell>
          <cell r="B4520" t="str">
            <v>24CE-20/JL</v>
          </cell>
          <cell r="C4520" t="str">
            <v>PC</v>
          </cell>
          <cell r="D4520">
            <v>1</v>
          </cell>
        </row>
        <row r="4522">
          <cell r="A4522" t="str">
            <v>STEP INCREASER</v>
          </cell>
          <cell r="B4522" t="str">
            <v>24CE-14/OS</v>
          </cell>
          <cell r="C4522" t="str">
            <v>PC</v>
          </cell>
          <cell r="D4522">
            <v>1</v>
          </cell>
        </row>
        <row r="4523">
          <cell r="A4523" t="str">
            <v>STEP INCREASER</v>
          </cell>
          <cell r="B4523" t="str">
            <v>24CE-14/OS</v>
          </cell>
          <cell r="C4523" t="str">
            <v>PC</v>
          </cell>
          <cell r="D4523">
            <v>1</v>
          </cell>
        </row>
        <row r="4525">
          <cell r="A4525" t="str">
            <v>45 FIXED ELBOW</v>
          </cell>
          <cell r="B4525" t="str">
            <v>20CE-EL/45</v>
          </cell>
          <cell r="C4525" t="str">
            <v>PCS</v>
          </cell>
          <cell r="D4525">
            <v>1</v>
          </cell>
        </row>
        <row r="4526">
          <cell r="A4526" t="str">
            <v>45 FIXED ELBOW</v>
          </cell>
          <cell r="B4526" t="str">
            <v>20CE-EL/45</v>
          </cell>
          <cell r="C4526" t="str">
            <v>PCS</v>
          </cell>
          <cell r="D4526">
            <v>1</v>
          </cell>
        </row>
        <row r="4528">
          <cell r="A4528" t="str">
            <v>488 M/M ADJUSTABLE</v>
          </cell>
          <cell r="B4528" t="str">
            <v>20CE-AG/488</v>
          </cell>
          <cell r="C4528" t="str">
            <v>PCS</v>
          </cell>
          <cell r="D4528">
            <v>1</v>
          </cell>
        </row>
        <row r="4529">
          <cell r="A4529" t="str">
            <v>488 M/M ADJUSTABLE</v>
          </cell>
          <cell r="B4529" t="str">
            <v>20CE-AG/488</v>
          </cell>
          <cell r="C4529" t="str">
            <v>PCS</v>
          </cell>
          <cell r="D4529">
            <v>1</v>
          </cell>
        </row>
        <row r="4531">
          <cell r="A4531" t="str">
            <v>977 M/M LENGTH</v>
          </cell>
          <cell r="B4531" t="str">
            <v>20CE-977</v>
          </cell>
          <cell r="C4531" t="str">
            <v>PCS</v>
          </cell>
          <cell r="D4531">
            <v>1</v>
          </cell>
        </row>
        <row r="4532">
          <cell r="A4532" t="str">
            <v>977 M/M LENGTH</v>
          </cell>
          <cell r="B4532" t="str">
            <v>20CE-977</v>
          </cell>
          <cell r="C4532" t="str">
            <v>PCS</v>
          </cell>
          <cell r="D4532">
            <v>1</v>
          </cell>
        </row>
        <row r="4534">
          <cell r="A4534" t="str">
            <v>CLAMP SUPPORT ASS'Y</v>
          </cell>
          <cell r="B4534" t="str">
            <v>20CE-CA</v>
          </cell>
          <cell r="C4534" t="str">
            <v>PCS</v>
          </cell>
          <cell r="D4534">
            <v>1</v>
          </cell>
        </row>
        <row r="4535">
          <cell r="A4535" t="str">
            <v>CLAMP SUPPORT ASS'Y</v>
          </cell>
          <cell r="B4535" t="str">
            <v>20CE-CA</v>
          </cell>
          <cell r="C4535" t="str">
            <v>PCS</v>
          </cell>
          <cell r="D4535">
            <v>1</v>
          </cell>
        </row>
        <row r="4537">
          <cell r="A4537" t="str">
            <v>45 LATERAL TEE</v>
          </cell>
          <cell r="B4537" t="str">
            <v>20CE-20/JL</v>
          </cell>
          <cell r="C4537" t="str">
            <v>PC</v>
          </cell>
          <cell r="D4537">
            <v>1</v>
          </cell>
        </row>
        <row r="4538">
          <cell r="A4538" t="str">
            <v>45 LATERAL TEE</v>
          </cell>
          <cell r="B4538" t="str">
            <v>20CE-20/JL</v>
          </cell>
          <cell r="C4538" t="str">
            <v>PC</v>
          </cell>
          <cell r="D4538">
            <v>1</v>
          </cell>
        </row>
        <row r="4540">
          <cell r="A4540" t="str">
            <v>DRAIN TEE CAP</v>
          </cell>
          <cell r="B4540" t="str">
            <v>20CE-20/TC</v>
          </cell>
          <cell r="C4540" t="str">
            <v>PC</v>
          </cell>
          <cell r="D4540">
            <v>1</v>
          </cell>
        </row>
        <row r="4541">
          <cell r="A4541" t="str">
            <v>DRAIN TEE CAP</v>
          </cell>
          <cell r="B4541" t="str">
            <v>20CE-20/TC</v>
          </cell>
          <cell r="C4541" t="str">
            <v>PC</v>
          </cell>
          <cell r="D4541">
            <v>1</v>
          </cell>
        </row>
        <row r="4543">
          <cell r="A4543" t="str">
            <v>477 M/M LENGTH</v>
          </cell>
          <cell r="B4543" t="str">
            <v>20CE-477</v>
          </cell>
          <cell r="C4543" t="str">
            <v>PC</v>
          </cell>
          <cell r="D4543">
            <v>1</v>
          </cell>
        </row>
        <row r="4544">
          <cell r="A4544" t="str">
            <v>477 M/M LENGTH</v>
          </cell>
          <cell r="B4544" t="str">
            <v>20CE-477</v>
          </cell>
          <cell r="C4544" t="str">
            <v>PC</v>
          </cell>
          <cell r="D4544">
            <v>1</v>
          </cell>
        </row>
        <row r="4546">
          <cell r="A4546" t="str">
            <v>THEREMOMETOR</v>
          </cell>
          <cell r="B4546" t="str">
            <v>20CE-TM 477</v>
          </cell>
          <cell r="C4546" t="str">
            <v>PC</v>
          </cell>
          <cell r="D4546">
            <v>1</v>
          </cell>
        </row>
        <row r="4547">
          <cell r="A4547" t="str">
            <v>THEREMOMETOR</v>
          </cell>
          <cell r="B4547" t="str">
            <v>20CE-TM 477</v>
          </cell>
          <cell r="C4547" t="str">
            <v>PC</v>
          </cell>
          <cell r="D4547">
            <v>1</v>
          </cell>
        </row>
        <row r="4549">
          <cell r="A4549" t="str">
            <v>THEREMOMETOR</v>
          </cell>
          <cell r="B4549" t="str">
            <v>20CE-DV</v>
          </cell>
          <cell r="C4549" t="str">
            <v>PC</v>
          </cell>
          <cell r="D4549">
            <v>1</v>
          </cell>
        </row>
        <row r="4550">
          <cell r="A4550" t="str">
            <v>THEREMOMETOR</v>
          </cell>
          <cell r="B4550" t="str">
            <v>20CE-DV</v>
          </cell>
          <cell r="C4550" t="str">
            <v>PC</v>
          </cell>
          <cell r="D4550">
            <v>1</v>
          </cell>
        </row>
        <row r="4552">
          <cell r="A4552" t="str">
            <v>FLANGE ADAPTER</v>
          </cell>
          <cell r="B4552" t="str">
            <v>20CE-FD</v>
          </cell>
          <cell r="C4552" t="str">
            <v>PC</v>
          </cell>
          <cell r="D4552">
            <v>1</v>
          </cell>
        </row>
        <row r="4553">
          <cell r="A4553" t="str">
            <v>FLANGE ADAPTER</v>
          </cell>
          <cell r="B4553" t="str">
            <v>20CE-FD</v>
          </cell>
          <cell r="C4553" t="str">
            <v>PC</v>
          </cell>
          <cell r="D4553">
            <v>1</v>
          </cell>
        </row>
        <row r="4555">
          <cell r="A4555" t="str">
            <v>CLAMP FLANGE</v>
          </cell>
          <cell r="B4555" t="str">
            <v>20CE-CF</v>
          </cell>
          <cell r="C4555" t="str">
            <v>PCS</v>
          </cell>
          <cell r="D4555">
            <v>1</v>
          </cell>
        </row>
        <row r="4556">
          <cell r="A4556" t="str">
            <v>CLAMP FLANGE</v>
          </cell>
          <cell r="B4556" t="str">
            <v>20CE-CF</v>
          </cell>
          <cell r="C4556" t="str">
            <v>PCS</v>
          </cell>
          <cell r="D4556">
            <v>1</v>
          </cell>
        </row>
        <row r="4558">
          <cell r="A4558" t="str">
            <v>45 FIXED ELBOW</v>
          </cell>
          <cell r="B4558" t="str">
            <v>14CE-EL 45</v>
          </cell>
          <cell r="C4558" t="str">
            <v>PCS</v>
          </cell>
          <cell r="D4558">
            <v>1</v>
          </cell>
        </row>
        <row r="4559">
          <cell r="A4559" t="str">
            <v>45 FIXED ELBOW</v>
          </cell>
          <cell r="B4559" t="str">
            <v>14CE-EL 45</v>
          </cell>
          <cell r="C4559" t="str">
            <v>PCS</v>
          </cell>
          <cell r="D4559">
            <v>1</v>
          </cell>
        </row>
        <row r="4561">
          <cell r="A4561" t="str">
            <v>488 M/M ADJUSTABLE</v>
          </cell>
          <cell r="B4561" t="str">
            <v>14CE-AG 488</v>
          </cell>
          <cell r="C4561" t="str">
            <v>PCS</v>
          </cell>
          <cell r="D4561">
            <v>1</v>
          </cell>
        </row>
        <row r="4562">
          <cell r="A4562" t="str">
            <v>488 M/M ADJUSTABLE</v>
          </cell>
          <cell r="B4562" t="str">
            <v>14CE-AG 488</v>
          </cell>
          <cell r="C4562" t="str">
            <v>PCS</v>
          </cell>
          <cell r="D4562">
            <v>1</v>
          </cell>
        </row>
        <row r="4564">
          <cell r="A4564" t="str">
            <v>CLAMP SUPPORT ASS'Y</v>
          </cell>
          <cell r="B4564" t="str">
            <v>14CE-CA</v>
          </cell>
          <cell r="C4564" t="str">
            <v>PCS</v>
          </cell>
          <cell r="D4564">
            <v>1</v>
          </cell>
        </row>
        <row r="4565">
          <cell r="A4565" t="str">
            <v>CLAMP SUPPORT ASS'Y</v>
          </cell>
          <cell r="B4565" t="str">
            <v>14CE-CA</v>
          </cell>
          <cell r="C4565" t="str">
            <v>PCS</v>
          </cell>
          <cell r="D4565">
            <v>1</v>
          </cell>
        </row>
        <row r="4567">
          <cell r="A4567" t="str">
            <v>977 M/M LENGTH</v>
          </cell>
          <cell r="B4567" t="str">
            <v>14CE-977</v>
          </cell>
          <cell r="C4567" t="str">
            <v>PCS</v>
          </cell>
          <cell r="D4567">
            <v>1</v>
          </cell>
        </row>
        <row r="4568">
          <cell r="A4568" t="str">
            <v>977 M/M LENGTH</v>
          </cell>
          <cell r="B4568" t="str">
            <v>14CE-977</v>
          </cell>
          <cell r="C4568" t="str">
            <v>PCS</v>
          </cell>
          <cell r="D4568">
            <v>1</v>
          </cell>
        </row>
        <row r="4570">
          <cell r="A4570" t="str">
            <v>45 LATERAL TEE</v>
          </cell>
          <cell r="B4570" t="str">
            <v>14CE-14/JL</v>
          </cell>
          <cell r="C4570" t="str">
            <v>PCS</v>
          </cell>
          <cell r="D4570">
            <v>1</v>
          </cell>
        </row>
        <row r="4571">
          <cell r="A4571" t="str">
            <v>45 LATERAL TEE</v>
          </cell>
          <cell r="B4571" t="str">
            <v>14CE-14/JL</v>
          </cell>
          <cell r="C4571" t="str">
            <v>PCS</v>
          </cell>
          <cell r="D4571">
            <v>1</v>
          </cell>
        </row>
        <row r="4573">
          <cell r="A4573" t="str">
            <v>DRAIN TEE CAP</v>
          </cell>
          <cell r="B4573" t="str">
            <v>14CE-TC</v>
          </cell>
          <cell r="C4573" t="str">
            <v>PCS</v>
          </cell>
          <cell r="D4573">
            <v>1</v>
          </cell>
        </row>
        <row r="4574">
          <cell r="A4574" t="str">
            <v>DRAIN TEE CAP</v>
          </cell>
          <cell r="B4574" t="str">
            <v>14CE-TC</v>
          </cell>
          <cell r="C4574" t="str">
            <v>PCS</v>
          </cell>
          <cell r="D4574">
            <v>1</v>
          </cell>
        </row>
        <row r="4576">
          <cell r="A4576" t="str">
            <v>477 M/M LENGTH</v>
          </cell>
          <cell r="B4576" t="str">
            <v>14CE-477</v>
          </cell>
          <cell r="C4576" t="str">
            <v>PCS</v>
          </cell>
          <cell r="D4576">
            <v>1</v>
          </cell>
        </row>
        <row r="4577">
          <cell r="A4577" t="str">
            <v>477 M/M LENGTH</v>
          </cell>
          <cell r="B4577" t="str">
            <v>14CE-477</v>
          </cell>
          <cell r="C4577" t="str">
            <v>PCS</v>
          </cell>
          <cell r="D4577">
            <v>1</v>
          </cell>
        </row>
        <row r="4579">
          <cell r="A4579" t="str">
            <v>THEREMOMETOR</v>
          </cell>
          <cell r="B4579" t="str">
            <v>14CE-TM 477</v>
          </cell>
          <cell r="C4579" t="str">
            <v>PCS</v>
          </cell>
          <cell r="D4579">
            <v>1</v>
          </cell>
        </row>
        <row r="4580">
          <cell r="A4580" t="str">
            <v>THEREMOMETOR</v>
          </cell>
          <cell r="B4580" t="str">
            <v>14CE-TM 477</v>
          </cell>
          <cell r="C4580" t="str">
            <v>PCS</v>
          </cell>
          <cell r="D4580">
            <v>1</v>
          </cell>
        </row>
        <row r="4582">
          <cell r="A4582" t="str">
            <v>DAMPER VALVE</v>
          </cell>
          <cell r="B4582" t="str">
            <v>14CE-DV</v>
          </cell>
          <cell r="C4582" t="str">
            <v>PCS</v>
          </cell>
          <cell r="D4582">
            <v>1</v>
          </cell>
        </row>
        <row r="4583">
          <cell r="A4583" t="str">
            <v>DAMPER VALVE</v>
          </cell>
          <cell r="B4583" t="str">
            <v>14CE-DV</v>
          </cell>
          <cell r="C4583" t="str">
            <v>PCS</v>
          </cell>
          <cell r="D4583">
            <v>1</v>
          </cell>
        </row>
        <row r="4585">
          <cell r="A4585" t="str">
            <v>FLANGE ADAPTER</v>
          </cell>
          <cell r="B4585" t="str">
            <v>14CE-FD</v>
          </cell>
          <cell r="C4585" t="str">
            <v>PCS</v>
          </cell>
          <cell r="D4585">
            <v>1</v>
          </cell>
        </row>
        <row r="4586">
          <cell r="A4586" t="str">
            <v>FLANGE ADAPTER</v>
          </cell>
          <cell r="B4586" t="str">
            <v>14CE-FD</v>
          </cell>
          <cell r="C4586" t="str">
            <v>PCS</v>
          </cell>
          <cell r="D4586">
            <v>1</v>
          </cell>
        </row>
        <row r="4588">
          <cell r="A4588" t="str">
            <v>CLAMP FLANGE</v>
          </cell>
          <cell r="B4588" t="str">
            <v>14CE-CF</v>
          </cell>
          <cell r="C4588" t="str">
            <v>PCS</v>
          </cell>
          <cell r="D4588">
            <v>1</v>
          </cell>
        </row>
        <row r="4589">
          <cell r="A4589" t="str">
            <v>CLAMP FLANGE</v>
          </cell>
          <cell r="B4589" t="str">
            <v>14CE-CF</v>
          </cell>
          <cell r="C4589" t="str">
            <v>PCS</v>
          </cell>
          <cell r="D4589">
            <v>1</v>
          </cell>
        </row>
        <row r="4591">
          <cell r="A4591" t="str">
            <v>SEALANT</v>
          </cell>
          <cell r="B4591" t="str">
            <v>HIGH TEMP</v>
          </cell>
          <cell r="C4591" t="str">
            <v>TUB</v>
          </cell>
          <cell r="D4591">
            <v>1</v>
          </cell>
        </row>
        <row r="4592">
          <cell r="A4592" t="str">
            <v>SEALANT</v>
          </cell>
          <cell r="B4592" t="str">
            <v>HIGH TEMP</v>
          </cell>
          <cell r="C4592" t="str">
            <v>TUB</v>
          </cell>
          <cell r="D4592">
            <v>1</v>
          </cell>
        </row>
        <row r="4594">
          <cell r="A4594" t="str">
            <v>2.BOILER STACK</v>
          </cell>
          <cell r="B4594" t="str">
            <v>CERA ALCOAT</v>
          </cell>
          <cell r="D4594">
            <v>1</v>
          </cell>
        </row>
        <row r="4595">
          <cell r="A4595" t="str">
            <v>2.BOILER STACK</v>
          </cell>
          <cell r="B4595" t="str">
            <v>CERA ALCOAT</v>
          </cell>
          <cell r="D4595">
            <v>1</v>
          </cell>
        </row>
        <row r="4597">
          <cell r="A4597" t="str">
            <v>3. ENGINE BREECHING</v>
          </cell>
          <cell r="D4597">
            <v>1</v>
          </cell>
        </row>
        <row r="4598">
          <cell r="A4598" t="str">
            <v>3. ENGINE BREECHING</v>
          </cell>
          <cell r="D4598">
            <v>1</v>
          </cell>
        </row>
        <row r="4600">
          <cell r="A4600" t="str">
            <v>4.INSTALLATION</v>
          </cell>
          <cell r="C4600" t="str">
            <v>식</v>
          </cell>
          <cell r="D4600">
            <v>1</v>
          </cell>
        </row>
        <row r="4601">
          <cell r="A4601" t="str">
            <v>4.INSTALLATION</v>
          </cell>
          <cell r="C4601" t="str">
            <v>식</v>
          </cell>
          <cell r="D4601">
            <v>1</v>
          </cell>
        </row>
        <row r="4603">
          <cell r="A4603" t="str">
            <v>닥트용온도검출기</v>
          </cell>
          <cell r="B4603" t="str">
            <v>-30 ~ 120'C</v>
          </cell>
          <cell r="C4603" t="str">
            <v>EA</v>
          </cell>
          <cell r="D4603">
            <v>1</v>
          </cell>
        </row>
        <row r="4604">
          <cell r="A4604" t="str">
            <v>닥트용온도검출기</v>
          </cell>
          <cell r="B4604" t="str">
            <v>-30 ~ 120'C</v>
          </cell>
          <cell r="C4604" t="str">
            <v>EA</v>
          </cell>
          <cell r="D4604">
            <v>1</v>
          </cell>
        </row>
        <row r="4606">
          <cell r="A4606" t="str">
            <v>배관용온도검출기</v>
          </cell>
          <cell r="B4606" t="str">
            <v>-30 ~ 120'C</v>
          </cell>
          <cell r="C4606" t="str">
            <v>EA</v>
          </cell>
          <cell r="D4606">
            <v>1</v>
          </cell>
        </row>
        <row r="4607">
          <cell r="A4607" t="str">
            <v>배관용온도검출기</v>
          </cell>
          <cell r="B4607" t="str">
            <v>-30 ~ 120'C</v>
          </cell>
          <cell r="C4607" t="str">
            <v>EA</v>
          </cell>
          <cell r="D4607">
            <v>1</v>
          </cell>
        </row>
        <row r="4609">
          <cell r="A4609" t="str">
            <v>외기용온습도검출기</v>
          </cell>
          <cell r="B4609" t="str">
            <v>-30 ~ 60'C</v>
          </cell>
          <cell r="C4609" t="str">
            <v>EA</v>
          </cell>
          <cell r="D4609">
            <v>1</v>
          </cell>
        </row>
        <row r="4610">
          <cell r="A4610" t="str">
            <v>외기용온습도검출기</v>
          </cell>
          <cell r="B4610" t="str">
            <v>-30 ~ 60'C</v>
          </cell>
          <cell r="C4610" t="str">
            <v>EA</v>
          </cell>
          <cell r="D4610">
            <v>1</v>
          </cell>
        </row>
        <row r="4612">
          <cell r="A4612" t="str">
            <v>배관용온도조절기(2위치식)</v>
          </cell>
          <cell r="B4612" t="str">
            <v>15 ~ 75'C</v>
          </cell>
          <cell r="C4612" t="str">
            <v>EA</v>
          </cell>
          <cell r="D4612">
            <v>1</v>
          </cell>
        </row>
        <row r="4613">
          <cell r="A4613" t="str">
            <v>배관용온도조절기(2위치식)</v>
          </cell>
          <cell r="B4613" t="str">
            <v>15 ~ 75'C</v>
          </cell>
          <cell r="C4613" t="str">
            <v>EA</v>
          </cell>
          <cell r="D4613">
            <v>1</v>
          </cell>
        </row>
        <row r="4615">
          <cell r="A4615" t="str">
            <v>닥트용습도조절기</v>
          </cell>
          <cell r="B4615" t="str">
            <v>10 ~ 90%RH</v>
          </cell>
          <cell r="C4615" t="str">
            <v>EA</v>
          </cell>
          <cell r="D4615">
            <v>1</v>
          </cell>
        </row>
        <row r="4616">
          <cell r="A4616" t="str">
            <v>닥트용습도조절기</v>
          </cell>
          <cell r="B4616" t="str">
            <v>10 ~ 90%RH</v>
          </cell>
          <cell r="C4616" t="str">
            <v>EA</v>
          </cell>
          <cell r="D4616">
            <v>1</v>
          </cell>
        </row>
        <row r="4618">
          <cell r="A4618" t="str">
            <v>비례식댐퍼조작기</v>
          </cell>
          <cell r="B4618" t="str">
            <v>24VAC 16NM</v>
          </cell>
          <cell r="C4618" t="str">
            <v>EA</v>
          </cell>
          <cell r="D4618">
            <v>1</v>
          </cell>
        </row>
        <row r="4619">
          <cell r="A4619" t="str">
            <v>비례식댐퍼조작기</v>
          </cell>
          <cell r="B4619" t="str">
            <v>24VAC 16NM</v>
          </cell>
          <cell r="C4619" t="str">
            <v>EA</v>
          </cell>
          <cell r="D4619">
            <v>1</v>
          </cell>
        </row>
        <row r="4621">
          <cell r="A4621" t="str">
            <v>공기차압스위치</v>
          </cell>
          <cell r="B4621" t="str">
            <v>1-10 MBAR</v>
          </cell>
          <cell r="C4621" t="str">
            <v>EA</v>
          </cell>
          <cell r="D4621">
            <v>1</v>
          </cell>
        </row>
        <row r="4622">
          <cell r="A4622" t="str">
            <v>공기차압스위치</v>
          </cell>
          <cell r="B4622" t="str">
            <v>1-10 MBAR</v>
          </cell>
          <cell r="C4622" t="str">
            <v>EA</v>
          </cell>
          <cell r="D4622">
            <v>1</v>
          </cell>
        </row>
        <row r="4624">
          <cell r="A4624" t="str">
            <v>이온화연감지기</v>
          </cell>
          <cell r="B4624" t="str">
            <v>24VDC/AC</v>
          </cell>
          <cell r="C4624" t="str">
            <v>EA</v>
          </cell>
          <cell r="D4624">
            <v>1</v>
          </cell>
        </row>
        <row r="4625">
          <cell r="A4625" t="str">
            <v>이온화연감지기</v>
          </cell>
          <cell r="B4625" t="str">
            <v>24VDC/AC</v>
          </cell>
          <cell r="C4625" t="str">
            <v>EA</v>
          </cell>
          <cell r="D4625">
            <v>1</v>
          </cell>
        </row>
        <row r="4627">
          <cell r="A4627" t="str">
            <v>물용차압발신기</v>
          </cell>
          <cell r="B4627" t="str">
            <v>4 ~ 20MA DC</v>
          </cell>
          <cell r="C4627" t="str">
            <v>EA</v>
          </cell>
          <cell r="D4627">
            <v>1</v>
          </cell>
        </row>
        <row r="4628">
          <cell r="A4628" t="str">
            <v>물용차압발신기</v>
          </cell>
          <cell r="B4628" t="str">
            <v>4 ~ 20MA DC</v>
          </cell>
          <cell r="C4628" t="str">
            <v>EA</v>
          </cell>
          <cell r="D4628">
            <v>1</v>
          </cell>
        </row>
        <row r="4630">
          <cell r="A4630" t="str">
            <v>2방제어밸브, 플랜지접속형</v>
          </cell>
          <cell r="B4630" t="str">
            <v>2 1/2"</v>
          </cell>
          <cell r="C4630" t="str">
            <v>EA</v>
          </cell>
          <cell r="D4630">
            <v>1</v>
          </cell>
        </row>
        <row r="4631">
          <cell r="A4631" t="str">
            <v>2방제어밸브, 플랜지접속형</v>
          </cell>
          <cell r="B4631" t="str">
            <v>2 1/2"</v>
          </cell>
          <cell r="C4631" t="str">
            <v>EA</v>
          </cell>
          <cell r="D4631">
            <v>1</v>
          </cell>
        </row>
        <row r="4633">
          <cell r="A4633" t="str">
            <v>2방제어밸브, 플랜지접속형</v>
          </cell>
          <cell r="B4633" t="str">
            <v>2"</v>
          </cell>
          <cell r="C4633" t="str">
            <v>EA</v>
          </cell>
          <cell r="D4633">
            <v>1</v>
          </cell>
        </row>
        <row r="4634">
          <cell r="A4634" t="str">
            <v>2방제어밸브, 플랜지접속형</v>
          </cell>
          <cell r="B4634" t="str">
            <v>2"</v>
          </cell>
          <cell r="C4634" t="str">
            <v>EA</v>
          </cell>
          <cell r="D4634">
            <v>1</v>
          </cell>
        </row>
        <row r="4636">
          <cell r="A4636" t="str">
            <v>2방제어밸브, 플랜지접속형</v>
          </cell>
          <cell r="B4636" t="str">
            <v>1 1/2"</v>
          </cell>
          <cell r="C4636" t="str">
            <v>EA</v>
          </cell>
          <cell r="D4636">
            <v>1</v>
          </cell>
        </row>
        <row r="4637">
          <cell r="A4637" t="str">
            <v>2방제어밸브, 플랜지접속형</v>
          </cell>
          <cell r="B4637" t="str">
            <v>1 1/2"</v>
          </cell>
          <cell r="C4637" t="str">
            <v>EA</v>
          </cell>
          <cell r="D4637">
            <v>1</v>
          </cell>
        </row>
        <row r="4639">
          <cell r="A4639" t="str">
            <v>2방제어밸브, 플랜지접속형</v>
          </cell>
          <cell r="B4639" t="str">
            <v>1 1/4"</v>
          </cell>
          <cell r="C4639" t="str">
            <v>EA</v>
          </cell>
          <cell r="D4639">
            <v>1</v>
          </cell>
        </row>
        <row r="4640">
          <cell r="A4640" t="str">
            <v>2방제어밸브, 플랜지접속형</v>
          </cell>
          <cell r="B4640" t="str">
            <v>1 1/4"</v>
          </cell>
          <cell r="C4640" t="str">
            <v>EA</v>
          </cell>
          <cell r="D4640">
            <v>1</v>
          </cell>
        </row>
        <row r="4642">
          <cell r="A4642" t="str">
            <v>2방제어밸브, 나사접속형</v>
          </cell>
          <cell r="B4642" t="str">
            <v>1 1/2"</v>
          </cell>
          <cell r="C4642" t="str">
            <v>EA</v>
          </cell>
          <cell r="D4642">
            <v>1</v>
          </cell>
        </row>
        <row r="4643">
          <cell r="A4643" t="str">
            <v>2방제어밸브, 나사접속형</v>
          </cell>
          <cell r="B4643" t="str">
            <v>1 1/2"</v>
          </cell>
          <cell r="C4643" t="str">
            <v>EA</v>
          </cell>
          <cell r="D4643">
            <v>1</v>
          </cell>
        </row>
        <row r="4645">
          <cell r="A4645" t="str">
            <v>2방 솔레노이드밸브 (증기용)</v>
          </cell>
          <cell r="B4645" t="str">
            <v>3/4"</v>
          </cell>
          <cell r="C4645" t="str">
            <v>EA</v>
          </cell>
          <cell r="D4645">
            <v>1</v>
          </cell>
        </row>
        <row r="4646">
          <cell r="A4646" t="str">
            <v>2방 솔레노이드밸브 (증기용)</v>
          </cell>
          <cell r="B4646" t="str">
            <v>3/4"</v>
          </cell>
          <cell r="C4646" t="str">
            <v>EA</v>
          </cell>
          <cell r="D4646">
            <v>1</v>
          </cell>
        </row>
        <row r="4648">
          <cell r="A4648" t="str">
            <v>2방 솔레노이드밸브 (물용)</v>
          </cell>
          <cell r="B4648" t="str">
            <v>1 1/2"</v>
          </cell>
          <cell r="C4648" t="str">
            <v>EA</v>
          </cell>
          <cell r="D4648">
            <v>1</v>
          </cell>
        </row>
        <row r="4649">
          <cell r="A4649" t="str">
            <v>2방 솔레노이드밸브 (물용)</v>
          </cell>
          <cell r="B4649" t="str">
            <v>1 1/2"</v>
          </cell>
          <cell r="C4649" t="str">
            <v>EA</v>
          </cell>
          <cell r="D4649">
            <v>1</v>
          </cell>
        </row>
        <row r="4651">
          <cell r="A4651" t="str">
            <v>차압조절밸브</v>
          </cell>
          <cell r="B4651" t="str">
            <v>5"</v>
          </cell>
          <cell r="C4651" t="str">
            <v>EA</v>
          </cell>
          <cell r="D4651">
            <v>1</v>
          </cell>
        </row>
        <row r="4652">
          <cell r="A4652" t="str">
            <v>차압조절밸브</v>
          </cell>
          <cell r="B4652" t="str">
            <v>5"</v>
          </cell>
          <cell r="C4652" t="str">
            <v>EA</v>
          </cell>
          <cell r="D4652">
            <v>1</v>
          </cell>
        </row>
        <row r="4654">
          <cell r="A4654" t="str">
            <v>2방수위조절밸브</v>
          </cell>
          <cell r="B4654" t="str">
            <v>4"</v>
          </cell>
          <cell r="C4654" t="str">
            <v>EA</v>
          </cell>
          <cell r="D4654">
            <v>1</v>
          </cell>
        </row>
        <row r="4655">
          <cell r="A4655" t="str">
            <v>2방수위조절밸브</v>
          </cell>
          <cell r="B4655" t="str">
            <v>4"</v>
          </cell>
          <cell r="C4655" t="str">
            <v>EA</v>
          </cell>
          <cell r="D4655">
            <v>1</v>
          </cell>
        </row>
        <row r="4657">
          <cell r="A4657" t="str">
            <v>직접디지탈제어기</v>
          </cell>
          <cell r="B4657" t="str">
            <v>DDC-01</v>
          </cell>
          <cell r="C4657" t="str">
            <v>SET</v>
          </cell>
          <cell r="D4657">
            <v>1</v>
          </cell>
        </row>
        <row r="4658">
          <cell r="A4658" t="str">
            <v>직접디지탈제어기</v>
          </cell>
          <cell r="B4658" t="str">
            <v>DDC-01</v>
          </cell>
          <cell r="C4658" t="str">
            <v>SET</v>
          </cell>
          <cell r="D4658">
            <v>1</v>
          </cell>
        </row>
        <row r="4660">
          <cell r="A4660" t="str">
            <v>직접디지탈제어기</v>
          </cell>
          <cell r="B4660" t="str">
            <v>DDC-02</v>
          </cell>
          <cell r="C4660" t="str">
            <v>SET</v>
          </cell>
          <cell r="D4660">
            <v>1</v>
          </cell>
        </row>
        <row r="4661">
          <cell r="A4661" t="str">
            <v>직접디지탈제어기</v>
          </cell>
          <cell r="B4661" t="str">
            <v>DDC-02</v>
          </cell>
          <cell r="C4661" t="str">
            <v>SET</v>
          </cell>
          <cell r="D4661">
            <v>1</v>
          </cell>
        </row>
        <row r="4663">
          <cell r="A4663" t="str">
            <v>직접디지탈제어기</v>
          </cell>
          <cell r="B4663" t="str">
            <v>DDC-03</v>
          </cell>
          <cell r="C4663" t="str">
            <v>SET</v>
          </cell>
          <cell r="D4663">
            <v>1</v>
          </cell>
        </row>
        <row r="4664">
          <cell r="A4664" t="str">
            <v>직접디지탈제어기</v>
          </cell>
          <cell r="B4664" t="str">
            <v>DDC-03</v>
          </cell>
          <cell r="C4664" t="str">
            <v>SET</v>
          </cell>
          <cell r="D4664">
            <v>1</v>
          </cell>
        </row>
        <row r="4666">
          <cell r="A4666" t="str">
            <v>직접디지탈제어기</v>
          </cell>
          <cell r="B4666" t="str">
            <v>DDC-04</v>
          </cell>
          <cell r="C4666" t="str">
            <v>SET</v>
          </cell>
          <cell r="D4666">
            <v>1</v>
          </cell>
        </row>
        <row r="4667">
          <cell r="A4667" t="str">
            <v>직접디지탈제어기</v>
          </cell>
          <cell r="B4667" t="str">
            <v>DDC-04</v>
          </cell>
          <cell r="C4667" t="str">
            <v>SET</v>
          </cell>
          <cell r="D4667">
            <v>1</v>
          </cell>
        </row>
        <row r="4669">
          <cell r="A4669" t="str">
            <v>SMART CENTRAL 중앙관제장치</v>
          </cell>
          <cell r="C4669" t="str">
            <v>식</v>
          </cell>
          <cell r="D4669">
            <v>1</v>
          </cell>
        </row>
        <row r="4670">
          <cell r="A4670" t="str">
            <v>SMART CENTRAL 중앙관제장치</v>
          </cell>
          <cell r="C4670" t="str">
            <v>식</v>
          </cell>
          <cell r="D4670">
            <v>1</v>
          </cell>
        </row>
        <row r="4672">
          <cell r="A4672" t="str">
            <v>전선관</v>
          </cell>
          <cell r="B4672" t="str">
            <v>36C</v>
          </cell>
          <cell r="C4672" t="str">
            <v>M</v>
          </cell>
          <cell r="D4672">
            <v>1</v>
          </cell>
        </row>
        <row r="4673">
          <cell r="A4673" t="str">
            <v>전선관</v>
          </cell>
          <cell r="B4673" t="str">
            <v>36C</v>
          </cell>
          <cell r="C4673" t="str">
            <v>M</v>
          </cell>
          <cell r="D4673">
            <v>1</v>
          </cell>
        </row>
        <row r="4675">
          <cell r="A4675" t="str">
            <v>전선관</v>
          </cell>
          <cell r="B4675" t="str">
            <v>28C</v>
          </cell>
          <cell r="C4675" t="str">
            <v>M</v>
          </cell>
          <cell r="D4675">
            <v>1</v>
          </cell>
        </row>
        <row r="4676">
          <cell r="A4676" t="str">
            <v>전선관</v>
          </cell>
          <cell r="B4676" t="str">
            <v>28C</v>
          </cell>
          <cell r="C4676" t="str">
            <v>M</v>
          </cell>
          <cell r="D4676">
            <v>1</v>
          </cell>
        </row>
        <row r="4678">
          <cell r="A4678" t="str">
            <v>전선관</v>
          </cell>
          <cell r="B4678" t="str">
            <v>22C</v>
          </cell>
          <cell r="C4678" t="str">
            <v>M</v>
          </cell>
          <cell r="D4678">
            <v>1</v>
          </cell>
        </row>
        <row r="4679">
          <cell r="A4679" t="str">
            <v>전선관</v>
          </cell>
          <cell r="B4679" t="str">
            <v>22C</v>
          </cell>
          <cell r="C4679" t="str">
            <v>M</v>
          </cell>
          <cell r="D4679">
            <v>1</v>
          </cell>
        </row>
        <row r="4681">
          <cell r="A4681" t="str">
            <v>전선관</v>
          </cell>
          <cell r="B4681" t="str">
            <v>16C</v>
          </cell>
          <cell r="C4681" t="str">
            <v>M</v>
          </cell>
          <cell r="D4681">
            <v>1</v>
          </cell>
        </row>
        <row r="4682">
          <cell r="A4682" t="str">
            <v>전선관</v>
          </cell>
          <cell r="B4682" t="str">
            <v>16C</v>
          </cell>
          <cell r="C4682" t="str">
            <v>M</v>
          </cell>
          <cell r="D4682">
            <v>1</v>
          </cell>
        </row>
        <row r="4684">
          <cell r="A4684" t="str">
            <v>전선관부속</v>
          </cell>
          <cell r="B4684" t="str">
            <v>10 %</v>
          </cell>
          <cell r="C4684" t="str">
            <v>식</v>
          </cell>
          <cell r="D4684">
            <v>1</v>
          </cell>
        </row>
        <row r="4685">
          <cell r="A4685" t="str">
            <v>전선관부속</v>
          </cell>
          <cell r="B4685" t="str">
            <v>10 %</v>
          </cell>
          <cell r="C4685" t="str">
            <v>식</v>
          </cell>
          <cell r="D4685">
            <v>1</v>
          </cell>
        </row>
        <row r="4687">
          <cell r="A4687" t="str">
            <v>실드부제어케이블</v>
          </cell>
          <cell r="B4687" t="str">
            <v>CVVS 2.0x2C</v>
          </cell>
          <cell r="C4687" t="str">
            <v>M</v>
          </cell>
          <cell r="D4687">
            <v>1</v>
          </cell>
        </row>
        <row r="4688">
          <cell r="A4688" t="str">
            <v>실드부제어케이블</v>
          </cell>
          <cell r="B4688" t="str">
            <v>CVVS 2.0x2C</v>
          </cell>
          <cell r="C4688" t="str">
            <v>M</v>
          </cell>
          <cell r="D4688">
            <v>1</v>
          </cell>
        </row>
        <row r="4690">
          <cell r="A4690" t="str">
            <v>마이크로폰케이블</v>
          </cell>
          <cell r="B4690" t="str">
            <v>MVVS 0.9x2C</v>
          </cell>
          <cell r="C4690" t="str">
            <v>M</v>
          </cell>
          <cell r="D4690">
            <v>1</v>
          </cell>
        </row>
        <row r="4691">
          <cell r="A4691" t="str">
            <v>마이크로폰케이블</v>
          </cell>
          <cell r="B4691" t="str">
            <v>MVVS 0.9x2C</v>
          </cell>
          <cell r="C4691" t="str">
            <v>M</v>
          </cell>
          <cell r="D4691">
            <v>1</v>
          </cell>
        </row>
        <row r="4693">
          <cell r="A4693" t="str">
            <v>트위스트케이블</v>
          </cell>
          <cell r="B4693" t="str">
            <v>TIV 1.0x3C</v>
          </cell>
          <cell r="C4693" t="str">
            <v>M</v>
          </cell>
          <cell r="D4693">
            <v>1</v>
          </cell>
        </row>
        <row r="4694">
          <cell r="A4694" t="str">
            <v>트위스트케이블</v>
          </cell>
          <cell r="B4694" t="str">
            <v>TIV 1.0x3C</v>
          </cell>
          <cell r="C4694" t="str">
            <v>M</v>
          </cell>
          <cell r="D4694">
            <v>1</v>
          </cell>
        </row>
        <row r="4696">
          <cell r="A4696" t="str">
            <v>트위스트케이블</v>
          </cell>
          <cell r="B4696" t="str">
            <v>TIV 1.0x2C</v>
          </cell>
          <cell r="C4696" t="str">
            <v>M</v>
          </cell>
          <cell r="D4696">
            <v>1</v>
          </cell>
        </row>
        <row r="4697">
          <cell r="A4697" t="str">
            <v>트위스트케이블</v>
          </cell>
          <cell r="B4697" t="str">
            <v>TIV 1.0x2C</v>
          </cell>
          <cell r="C4697" t="str">
            <v>M</v>
          </cell>
          <cell r="D4697">
            <v>1</v>
          </cell>
        </row>
        <row r="4699">
          <cell r="A4699" t="str">
            <v>전선</v>
          </cell>
          <cell r="B4699" t="str">
            <v>HIV 5.5</v>
          </cell>
          <cell r="C4699" t="str">
            <v>M</v>
          </cell>
          <cell r="D4699">
            <v>1</v>
          </cell>
        </row>
        <row r="4700">
          <cell r="A4700" t="str">
            <v>전선</v>
          </cell>
          <cell r="B4700" t="str">
            <v>HIV 5.5</v>
          </cell>
          <cell r="C4700" t="str">
            <v>M</v>
          </cell>
          <cell r="D4700">
            <v>1</v>
          </cell>
        </row>
        <row r="4702">
          <cell r="A4702" t="str">
            <v>전선</v>
          </cell>
          <cell r="B4702" t="str">
            <v>HIV 2.0</v>
          </cell>
          <cell r="C4702" t="str">
            <v>M</v>
          </cell>
          <cell r="D4702">
            <v>1</v>
          </cell>
        </row>
        <row r="4703">
          <cell r="A4703" t="str">
            <v>전선</v>
          </cell>
          <cell r="B4703" t="str">
            <v>HIV 2.0</v>
          </cell>
          <cell r="C4703" t="str">
            <v>M</v>
          </cell>
          <cell r="D4703">
            <v>1</v>
          </cell>
        </row>
        <row r="4705">
          <cell r="A4705" t="str">
            <v>노말밴드</v>
          </cell>
          <cell r="B4705" t="str">
            <v>36C</v>
          </cell>
          <cell r="C4705" t="str">
            <v>EA</v>
          </cell>
          <cell r="D4705">
            <v>1</v>
          </cell>
        </row>
        <row r="4706">
          <cell r="A4706" t="str">
            <v>노말밴드</v>
          </cell>
          <cell r="B4706" t="str">
            <v>36C</v>
          </cell>
          <cell r="C4706" t="str">
            <v>EA</v>
          </cell>
          <cell r="D4706">
            <v>1</v>
          </cell>
        </row>
        <row r="4708">
          <cell r="A4708" t="str">
            <v>노말밴드</v>
          </cell>
          <cell r="B4708" t="str">
            <v>28C</v>
          </cell>
          <cell r="C4708" t="str">
            <v>EA</v>
          </cell>
          <cell r="D4708">
            <v>1</v>
          </cell>
        </row>
        <row r="4709">
          <cell r="A4709" t="str">
            <v>노말밴드</v>
          </cell>
          <cell r="B4709" t="str">
            <v>28C</v>
          </cell>
          <cell r="C4709" t="str">
            <v>EA</v>
          </cell>
          <cell r="D4709">
            <v>1</v>
          </cell>
        </row>
        <row r="4711">
          <cell r="A4711" t="str">
            <v>후렉시블관</v>
          </cell>
          <cell r="B4711" t="str">
            <v>22C</v>
          </cell>
          <cell r="C4711" t="str">
            <v>M</v>
          </cell>
          <cell r="D4711">
            <v>1</v>
          </cell>
        </row>
        <row r="4712">
          <cell r="A4712" t="str">
            <v>후렉시블관</v>
          </cell>
          <cell r="B4712" t="str">
            <v>22C</v>
          </cell>
          <cell r="C4712" t="str">
            <v>M</v>
          </cell>
          <cell r="D4712">
            <v>1</v>
          </cell>
        </row>
        <row r="4713">
          <cell r="A4713" t="str">
            <v>후렉시블관</v>
          </cell>
          <cell r="B4713" t="str">
            <v>22C</v>
          </cell>
          <cell r="C4713" t="str">
            <v>M</v>
          </cell>
          <cell r="D4713">
            <v>1</v>
          </cell>
        </row>
        <row r="4715">
          <cell r="A4715" t="str">
            <v>후렉시블관</v>
          </cell>
          <cell r="B4715" t="str">
            <v>16C</v>
          </cell>
          <cell r="C4715" t="str">
            <v>M</v>
          </cell>
          <cell r="D4715">
            <v>1</v>
          </cell>
        </row>
        <row r="4716">
          <cell r="A4716" t="str">
            <v>후렉시블관</v>
          </cell>
          <cell r="B4716" t="str">
            <v>16C</v>
          </cell>
          <cell r="C4716" t="str">
            <v>M</v>
          </cell>
          <cell r="D4716">
            <v>1</v>
          </cell>
        </row>
        <row r="4717">
          <cell r="A4717" t="str">
            <v>후렉시블관</v>
          </cell>
          <cell r="B4717" t="str">
            <v>16C</v>
          </cell>
          <cell r="C4717" t="str">
            <v>M</v>
          </cell>
          <cell r="D4717">
            <v>1</v>
          </cell>
        </row>
        <row r="4719">
          <cell r="A4719" t="str">
            <v>후렉시블연결구</v>
          </cell>
          <cell r="B4719" t="str">
            <v>22C</v>
          </cell>
          <cell r="C4719" t="str">
            <v>EA</v>
          </cell>
          <cell r="D4719">
            <v>1</v>
          </cell>
        </row>
        <row r="4720">
          <cell r="A4720" t="str">
            <v>후렉시블연결구</v>
          </cell>
          <cell r="B4720" t="str">
            <v>22C</v>
          </cell>
          <cell r="C4720" t="str">
            <v>EA</v>
          </cell>
          <cell r="D4720">
            <v>1</v>
          </cell>
        </row>
        <row r="4722">
          <cell r="A4722" t="str">
            <v>후렉시블연결구</v>
          </cell>
          <cell r="B4722" t="str">
            <v>16C</v>
          </cell>
          <cell r="C4722" t="str">
            <v>EA</v>
          </cell>
          <cell r="D4722">
            <v>1</v>
          </cell>
        </row>
        <row r="4723">
          <cell r="A4723" t="str">
            <v>후렉시블연결구</v>
          </cell>
          <cell r="B4723" t="str">
            <v>16C</v>
          </cell>
          <cell r="C4723" t="str">
            <v>EA</v>
          </cell>
          <cell r="D4723">
            <v>1</v>
          </cell>
        </row>
        <row r="4725">
          <cell r="A4725" t="str">
            <v>행거</v>
          </cell>
          <cell r="B4725" t="str">
            <v>3/8D x250</v>
          </cell>
          <cell r="C4725" t="str">
            <v>EA</v>
          </cell>
          <cell r="D4725">
            <v>1</v>
          </cell>
        </row>
        <row r="4726">
          <cell r="A4726" t="str">
            <v>행거</v>
          </cell>
          <cell r="B4726" t="str">
            <v>3/8D x250</v>
          </cell>
          <cell r="C4726" t="str">
            <v>EA</v>
          </cell>
          <cell r="D4726">
            <v>1</v>
          </cell>
        </row>
        <row r="4728">
          <cell r="A4728" t="str">
            <v>풀박스</v>
          </cell>
          <cell r="B4728" t="str">
            <v>500x500x300</v>
          </cell>
          <cell r="C4728" t="str">
            <v>EA</v>
          </cell>
          <cell r="D4728">
            <v>1</v>
          </cell>
        </row>
        <row r="4729">
          <cell r="A4729" t="str">
            <v>풀박스</v>
          </cell>
          <cell r="B4729" t="str">
            <v>500x500x300</v>
          </cell>
          <cell r="C4729" t="str">
            <v>EA</v>
          </cell>
          <cell r="D4729">
            <v>1</v>
          </cell>
        </row>
        <row r="4731">
          <cell r="A4731" t="str">
            <v>풀박스</v>
          </cell>
          <cell r="B4731" t="str">
            <v>400x400x200</v>
          </cell>
          <cell r="C4731" t="str">
            <v>EA</v>
          </cell>
          <cell r="D4731">
            <v>1</v>
          </cell>
        </row>
        <row r="4732">
          <cell r="A4732" t="str">
            <v>풀박스</v>
          </cell>
          <cell r="B4732" t="str">
            <v>400x400x200</v>
          </cell>
          <cell r="C4732" t="str">
            <v>EA</v>
          </cell>
          <cell r="D4732">
            <v>1</v>
          </cell>
        </row>
        <row r="4734">
          <cell r="A4734" t="str">
            <v>풀박스</v>
          </cell>
          <cell r="B4734" t="str">
            <v>300x300x200</v>
          </cell>
          <cell r="C4734" t="str">
            <v>EA</v>
          </cell>
          <cell r="D4734">
            <v>1</v>
          </cell>
        </row>
        <row r="4735">
          <cell r="A4735" t="str">
            <v>풀박스</v>
          </cell>
          <cell r="B4735" t="str">
            <v>300x300x200</v>
          </cell>
          <cell r="C4735" t="str">
            <v>EA</v>
          </cell>
          <cell r="D4735">
            <v>1</v>
          </cell>
        </row>
        <row r="4737">
          <cell r="A4737" t="str">
            <v>풀박스</v>
          </cell>
          <cell r="B4737" t="str">
            <v>200x200x150</v>
          </cell>
          <cell r="C4737" t="str">
            <v>EA</v>
          </cell>
          <cell r="D4737">
            <v>1</v>
          </cell>
        </row>
        <row r="4738">
          <cell r="A4738" t="str">
            <v>풀박스</v>
          </cell>
          <cell r="B4738" t="str">
            <v>200x200x150</v>
          </cell>
          <cell r="C4738" t="str">
            <v>EA</v>
          </cell>
          <cell r="D4738">
            <v>1</v>
          </cell>
        </row>
        <row r="4740">
          <cell r="A4740" t="str">
            <v>풀박스</v>
          </cell>
          <cell r="B4740" t="str">
            <v>150x150x100</v>
          </cell>
          <cell r="C4740" t="str">
            <v>EA</v>
          </cell>
          <cell r="D4740">
            <v>1</v>
          </cell>
        </row>
        <row r="4741">
          <cell r="A4741" t="str">
            <v>풀박스</v>
          </cell>
          <cell r="B4741" t="str">
            <v>150x150x100</v>
          </cell>
          <cell r="C4741" t="str">
            <v>EA</v>
          </cell>
          <cell r="D4741">
            <v>1</v>
          </cell>
        </row>
        <row r="4742">
          <cell r="A4742" t="str">
            <v>풀박스</v>
          </cell>
          <cell r="B4742" t="str">
            <v>150x150x100</v>
          </cell>
          <cell r="C4742" t="str">
            <v>EA</v>
          </cell>
          <cell r="D4742">
            <v>1</v>
          </cell>
        </row>
        <row r="4744">
          <cell r="A4744" t="str">
            <v>앙카볼트너트</v>
          </cell>
          <cell r="B4744" t="str">
            <v>DIA 3/8"</v>
          </cell>
          <cell r="C4744" t="str">
            <v>EA</v>
          </cell>
          <cell r="D4744">
            <v>1</v>
          </cell>
        </row>
        <row r="4745">
          <cell r="A4745" t="str">
            <v>앙카볼트너트</v>
          </cell>
          <cell r="B4745" t="str">
            <v>DIA 3/8"</v>
          </cell>
          <cell r="C4745" t="str">
            <v>EA</v>
          </cell>
          <cell r="D4745">
            <v>1</v>
          </cell>
        </row>
        <row r="4747">
          <cell r="A4747" t="str">
            <v>DC POWER SUPPLY</v>
          </cell>
          <cell r="C4747" t="str">
            <v>EA</v>
          </cell>
          <cell r="D4747">
            <v>1</v>
          </cell>
        </row>
        <row r="4748">
          <cell r="A4748" t="str">
            <v>DC POWER SUPPLY</v>
          </cell>
          <cell r="C4748" t="str">
            <v>EA</v>
          </cell>
          <cell r="D4748">
            <v>1</v>
          </cell>
        </row>
        <row r="4750">
          <cell r="A4750" t="str">
            <v>액면조절계 (FLOAT H/A)</v>
          </cell>
          <cell r="B4750" t="str">
            <v>H : 3M</v>
          </cell>
          <cell r="C4750" t="str">
            <v>SET</v>
          </cell>
          <cell r="D4750">
            <v>1</v>
          </cell>
        </row>
        <row r="4751">
          <cell r="A4751" t="str">
            <v>액면조절계 (FLOAT H/A)</v>
          </cell>
          <cell r="B4751" t="str">
            <v>H : 3M</v>
          </cell>
          <cell r="C4751" t="str">
            <v>SET</v>
          </cell>
          <cell r="D4751">
            <v>1</v>
          </cell>
        </row>
        <row r="4753">
          <cell r="A4753" t="str">
            <v>액면조절계 (4봉)</v>
          </cell>
          <cell r="B4753" t="str">
            <v>H : 1-4M</v>
          </cell>
          <cell r="C4753" t="str">
            <v>SET</v>
          </cell>
          <cell r="D4753">
            <v>1</v>
          </cell>
        </row>
        <row r="4754">
          <cell r="A4754" t="str">
            <v>액면조절계 (4봉)</v>
          </cell>
          <cell r="B4754" t="str">
            <v>H : 1-4M</v>
          </cell>
          <cell r="C4754" t="str">
            <v>SET</v>
          </cell>
          <cell r="D4754">
            <v>1</v>
          </cell>
        </row>
        <row r="4756">
          <cell r="A4756" t="str">
            <v>액면지시조절계 (FLOAT)</v>
          </cell>
          <cell r="B4756" t="str">
            <v>H : 4M</v>
          </cell>
          <cell r="C4756" t="str">
            <v>SET</v>
          </cell>
          <cell r="D4756">
            <v>1</v>
          </cell>
        </row>
        <row r="4757">
          <cell r="A4757" t="str">
            <v>액면지시조절계 (FLOAT)</v>
          </cell>
          <cell r="B4757" t="str">
            <v>H : 4M</v>
          </cell>
          <cell r="C4757" t="str">
            <v>SET</v>
          </cell>
          <cell r="D4757">
            <v>1</v>
          </cell>
        </row>
        <row r="4759">
          <cell r="A4759" t="str">
            <v>N.F.B</v>
          </cell>
          <cell r="B4759" t="str">
            <v>2P-15A</v>
          </cell>
          <cell r="C4759" t="str">
            <v>EA</v>
          </cell>
          <cell r="D4759">
            <v>1</v>
          </cell>
        </row>
        <row r="4760">
          <cell r="A4760" t="str">
            <v>N.F.B</v>
          </cell>
          <cell r="B4760" t="str">
            <v>2P-15A</v>
          </cell>
          <cell r="C4760" t="str">
            <v>EA</v>
          </cell>
          <cell r="D4760">
            <v>1</v>
          </cell>
        </row>
        <row r="4762">
          <cell r="A4762" t="str">
            <v>제어반</v>
          </cell>
          <cell r="B4762" t="str">
            <v>700x800x250</v>
          </cell>
          <cell r="C4762" t="str">
            <v>EA</v>
          </cell>
          <cell r="D4762">
            <v>1</v>
          </cell>
        </row>
        <row r="4763">
          <cell r="A4763" t="str">
            <v>제어반</v>
          </cell>
          <cell r="B4763" t="str">
            <v>700x800x250</v>
          </cell>
          <cell r="C4763" t="str">
            <v>EA</v>
          </cell>
          <cell r="D4763">
            <v>1</v>
          </cell>
        </row>
        <row r="4765">
          <cell r="A4765" t="str">
            <v>릴레이</v>
          </cell>
          <cell r="B4765" t="str">
            <v>2A2B</v>
          </cell>
          <cell r="C4765" t="str">
            <v>EA</v>
          </cell>
          <cell r="D4765">
            <v>1</v>
          </cell>
        </row>
        <row r="4766">
          <cell r="A4766" t="str">
            <v>릴레이</v>
          </cell>
          <cell r="B4766" t="str">
            <v>2A2B</v>
          </cell>
          <cell r="C4766" t="str">
            <v>EA</v>
          </cell>
          <cell r="D4766">
            <v>1</v>
          </cell>
        </row>
        <row r="4768">
          <cell r="A4768" t="str">
            <v>스위치</v>
          </cell>
          <cell r="C4768" t="str">
            <v>EA</v>
          </cell>
          <cell r="D4768">
            <v>1</v>
          </cell>
        </row>
        <row r="4769">
          <cell r="A4769" t="str">
            <v>스위치</v>
          </cell>
          <cell r="C4769" t="str">
            <v>EA</v>
          </cell>
          <cell r="D4769">
            <v>1</v>
          </cell>
        </row>
        <row r="4771">
          <cell r="A4771" t="str">
            <v>타이머</v>
          </cell>
          <cell r="B4771" t="str">
            <v>24HR</v>
          </cell>
          <cell r="C4771" t="str">
            <v>EA</v>
          </cell>
          <cell r="D4771">
            <v>1</v>
          </cell>
        </row>
        <row r="4772">
          <cell r="A4772" t="str">
            <v>타이머</v>
          </cell>
          <cell r="B4772" t="str">
            <v>24HR</v>
          </cell>
          <cell r="C4772" t="str">
            <v>EA</v>
          </cell>
          <cell r="D4772">
            <v>1</v>
          </cell>
        </row>
        <row r="4774">
          <cell r="A4774" t="str">
            <v>백엽상</v>
          </cell>
          <cell r="B4774" t="str">
            <v>700x700</v>
          </cell>
          <cell r="C4774" t="str">
            <v>EA</v>
          </cell>
          <cell r="D4774">
            <v>1</v>
          </cell>
        </row>
        <row r="4775">
          <cell r="A4775" t="str">
            <v>백엽상</v>
          </cell>
          <cell r="B4775" t="str">
            <v>700x700</v>
          </cell>
          <cell r="C4775" t="str">
            <v>EA</v>
          </cell>
          <cell r="D4775">
            <v>1</v>
          </cell>
        </row>
        <row r="4777">
          <cell r="A4777" t="str">
            <v>소모잡자재비</v>
          </cell>
          <cell r="B4777" t="str">
            <v>2 %</v>
          </cell>
          <cell r="C4777" t="str">
            <v>식</v>
          </cell>
          <cell r="D4777">
            <v>1</v>
          </cell>
        </row>
        <row r="4778">
          <cell r="A4778" t="str">
            <v>소모잡자재비</v>
          </cell>
          <cell r="B4778" t="str">
            <v>2 %</v>
          </cell>
          <cell r="C4778" t="str">
            <v>식</v>
          </cell>
          <cell r="D4778">
            <v>1</v>
          </cell>
        </row>
        <row r="4780">
          <cell r="A4780" t="str">
            <v>직접디지탈제어기</v>
          </cell>
          <cell r="B4780" t="str">
            <v>DDC-05</v>
          </cell>
          <cell r="C4780" t="str">
            <v>SET</v>
          </cell>
          <cell r="D4780">
            <v>1</v>
          </cell>
        </row>
        <row r="4781">
          <cell r="A4781" t="str">
            <v>직접디지탈제어기</v>
          </cell>
          <cell r="B4781" t="str">
            <v>DDC-05</v>
          </cell>
          <cell r="C4781" t="str">
            <v>SET</v>
          </cell>
          <cell r="D4781">
            <v>1</v>
          </cell>
        </row>
        <row r="4783">
          <cell r="A4783" t="str">
            <v>직접디지탈제어기</v>
          </cell>
          <cell r="B4783" t="str">
            <v>DDC-06</v>
          </cell>
          <cell r="C4783" t="str">
            <v>SET</v>
          </cell>
          <cell r="D4783">
            <v>1</v>
          </cell>
        </row>
        <row r="4784">
          <cell r="A4784" t="str">
            <v>직접디지탈제어기</v>
          </cell>
          <cell r="B4784" t="str">
            <v>DDC-06</v>
          </cell>
          <cell r="C4784" t="str">
            <v>SET</v>
          </cell>
          <cell r="D4784">
            <v>1</v>
          </cell>
        </row>
        <row r="4786">
          <cell r="A4786" t="str">
            <v>직접디지탈제어기</v>
          </cell>
          <cell r="B4786" t="str">
            <v>DDC-07</v>
          </cell>
          <cell r="C4786" t="str">
            <v>SET</v>
          </cell>
          <cell r="D4786">
            <v>1</v>
          </cell>
        </row>
        <row r="4787">
          <cell r="A4787" t="str">
            <v>직접디지탈제어기</v>
          </cell>
          <cell r="B4787" t="str">
            <v>DDC-07</v>
          </cell>
          <cell r="C4787" t="str">
            <v>SET</v>
          </cell>
          <cell r="D4787">
            <v>1</v>
          </cell>
        </row>
        <row r="4789">
          <cell r="A4789" t="str">
            <v>직접디지탈제어기</v>
          </cell>
          <cell r="B4789" t="str">
            <v>DDC-08</v>
          </cell>
          <cell r="C4789" t="str">
            <v>SET</v>
          </cell>
          <cell r="D4789">
            <v>1</v>
          </cell>
        </row>
        <row r="4790">
          <cell r="A4790" t="str">
            <v>직접디지탈제어기</v>
          </cell>
          <cell r="B4790" t="str">
            <v>DDC-08</v>
          </cell>
          <cell r="C4790" t="str">
            <v>SET</v>
          </cell>
          <cell r="D4790">
            <v>1</v>
          </cell>
        </row>
        <row r="4792">
          <cell r="A4792" t="str">
            <v>직접디지탈제어기</v>
          </cell>
          <cell r="B4792" t="str">
            <v>DDC-09</v>
          </cell>
          <cell r="C4792" t="str">
            <v>SET</v>
          </cell>
          <cell r="D4792">
            <v>1</v>
          </cell>
        </row>
        <row r="4793">
          <cell r="A4793" t="str">
            <v>직접디지탈제어기</v>
          </cell>
          <cell r="B4793" t="str">
            <v>DDC-09</v>
          </cell>
          <cell r="C4793" t="str">
            <v>SET</v>
          </cell>
          <cell r="D4793">
            <v>1</v>
          </cell>
        </row>
        <row r="4795">
          <cell r="A4795" t="str">
            <v>KMBF FILTER</v>
          </cell>
          <cell r="B4795" t="str">
            <v>KMBF 1R</v>
          </cell>
          <cell r="C4795" t="str">
            <v>식</v>
          </cell>
          <cell r="D4795">
            <v>1</v>
          </cell>
        </row>
        <row r="4796">
          <cell r="A4796" t="str">
            <v>KMBF FILTER</v>
          </cell>
          <cell r="B4796" t="str">
            <v>KMBF 1R</v>
          </cell>
          <cell r="C4796" t="str">
            <v>식</v>
          </cell>
          <cell r="D4796">
            <v>1</v>
          </cell>
        </row>
        <row r="4798">
          <cell r="A4798" t="str">
            <v>역세브로와</v>
          </cell>
          <cell r="B4798" t="str">
            <v>300LPMx0.3KG/CM2x0.3</v>
          </cell>
          <cell r="C4798" t="str">
            <v>대</v>
          </cell>
          <cell r="D4798">
            <v>1</v>
          </cell>
        </row>
        <row r="4799">
          <cell r="A4799" t="str">
            <v>역세브로와</v>
          </cell>
          <cell r="B4799" t="str">
            <v>300LPMx0.3KG/CM2x0.3</v>
          </cell>
          <cell r="C4799" t="str">
            <v>대</v>
          </cell>
          <cell r="D4799">
            <v>1</v>
          </cell>
        </row>
        <row r="4801">
          <cell r="A4801" t="str">
            <v>KMBF FILTER</v>
          </cell>
          <cell r="B4801" t="str">
            <v>KMBF 13R</v>
          </cell>
          <cell r="C4801" t="str">
            <v>식</v>
          </cell>
          <cell r="D4801">
            <v>1</v>
          </cell>
        </row>
        <row r="4802">
          <cell r="A4802" t="str">
            <v>KMBF FILTER</v>
          </cell>
          <cell r="B4802" t="str">
            <v>KMBF 13R</v>
          </cell>
          <cell r="C4802" t="str">
            <v>식</v>
          </cell>
          <cell r="D4802">
            <v>1</v>
          </cell>
        </row>
        <row r="4804">
          <cell r="A4804" t="str">
            <v>역세브로와</v>
          </cell>
          <cell r="B4804" t="str">
            <v>1800LPMx0.2KG/CM2x2.</v>
          </cell>
          <cell r="C4804" t="str">
            <v>대</v>
          </cell>
          <cell r="D4804">
            <v>1</v>
          </cell>
        </row>
        <row r="4805">
          <cell r="A4805" t="str">
            <v>역세브로와</v>
          </cell>
          <cell r="B4805" t="str">
            <v>1800LPMx0.2KG/CM2x2.</v>
          </cell>
          <cell r="C4805" t="str">
            <v>대</v>
          </cell>
          <cell r="D4805">
            <v>1</v>
          </cell>
        </row>
        <row r="4807">
          <cell r="A4807" t="str">
            <v>열교환기 ASS</v>
          </cell>
          <cell r="B4807" t="str">
            <v>30,000KCAL/HR</v>
          </cell>
          <cell r="C4807" t="str">
            <v>SET</v>
          </cell>
          <cell r="D4807">
            <v>1</v>
          </cell>
        </row>
        <row r="4808">
          <cell r="A4808" t="str">
            <v>열교환기 ASS</v>
          </cell>
          <cell r="B4808" t="str">
            <v>30,000KCAL/HR</v>
          </cell>
          <cell r="C4808" t="str">
            <v>SET</v>
          </cell>
          <cell r="D4808">
            <v>1</v>
          </cell>
        </row>
        <row r="4810">
          <cell r="A4810" t="str">
            <v>열교환기 ASS (보온카바포함)</v>
          </cell>
          <cell r="B4810" t="str">
            <v>80,000KCAL/HR</v>
          </cell>
          <cell r="C4810" t="str">
            <v>SET</v>
          </cell>
          <cell r="D4810">
            <v>1</v>
          </cell>
        </row>
        <row r="4811">
          <cell r="A4811" t="str">
            <v>열교환기 ASS (보온카바포함)</v>
          </cell>
          <cell r="B4811" t="str">
            <v>80,000KCAL/HR</v>
          </cell>
          <cell r="C4811" t="str">
            <v>SET</v>
          </cell>
          <cell r="D4811">
            <v>1</v>
          </cell>
        </row>
        <row r="4813">
          <cell r="A4813" t="str">
            <v>열교환기 ASS (보온카바포함)</v>
          </cell>
          <cell r="B4813" t="str">
            <v>350,000KCAL/HR</v>
          </cell>
          <cell r="C4813" t="str">
            <v>SET</v>
          </cell>
          <cell r="D4813">
            <v>1</v>
          </cell>
        </row>
        <row r="4814">
          <cell r="A4814" t="str">
            <v>열교환기 ASS (보온카바포함)</v>
          </cell>
          <cell r="B4814" t="str">
            <v>350,000KCAL/HR</v>
          </cell>
          <cell r="C4814" t="str">
            <v>SET</v>
          </cell>
          <cell r="D4814">
            <v>1</v>
          </cell>
        </row>
        <row r="4816">
          <cell r="A4816" t="str">
            <v>방열기</v>
          </cell>
          <cell r="B4816" t="str">
            <v>3,000 KCAL/HR</v>
          </cell>
          <cell r="C4816" t="str">
            <v>식</v>
          </cell>
          <cell r="D4816">
            <v>1</v>
          </cell>
        </row>
        <row r="4817">
          <cell r="A4817" t="str">
            <v>방열기</v>
          </cell>
          <cell r="B4817" t="str">
            <v>3,000 KCAL/HR</v>
          </cell>
          <cell r="C4817" t="str">
            <v>식</v>
          </cell>
          <cell r="D4817">
            <v>1</v>
          </cell>
        </row>
        <row r="4819">
          <cell r="A4819" t="str">
            <v>오존주입장치</v>
          </cell>
          <cell r="B4819" t="str">
            <v>5G/HRx0.05KW</v>
          </cell>
          <cell r="C4819" t="str">
            <v>SET</v>
          </cell>
          <cell r="D4819">
            <v>1</v>
          </cell>
        </row>
        <row r="4820">
          <cell r="A4820" t="str">
            <v>오존주입장치</v>
          </cell>
          <cell r="B4820" t="str">
            <v>5G/HRx0.05KW</v>
          </cell>
          <cell r="C4820" t="str">
            <v>SET</v>
          </cell>
          <cell r="D4820">
            <v>1</v>
          </cell>
        </row>
        <row r="4822">
          <cell r="A4822" t="str">
            <v>오존주입장치</v>
          </cell>
          <cell r="B4822" t="str">
            <v>2.8G/HRx4KW</v>
          </cell>
          <cell r="C4822" t="str">
            <v>SET</v>
          </cell>
          <cell r="D4822">
            <v>1</v>
          </cell>
        </row>
        <row r="4823">
          <cell r="A4823" t="str">
            <v>오존주입장치</v>
          </cell>
          <cell r="B4823" t="str">
            <v>2.8G/HRx4KW</v>
          </cell>
          <cell r="C4823" t="str">
            <v>SET</v>
          </cell>
          <cell r="D4823">
            <v>1</v>
          </cell>
        </row>
        <row r="4825">
          <cell r="A4825" t="str">
            <v>약품주입장치</v>
          </cell>
          <cell r="B4825" t="str">
            <v>CHLORINATION</v>
          </cell>
          <cell r="C4825" t="str">
            <v>SET</v>
          </cell>
          <cell r="D4825">
            <v>1</v>
          </cell>
        </row>
        <row r="4826">
          <cell r="A4826" t="str">
            <v>약품주입장치</v>
          </cell>
          <cell r="B4826" t="str">
            <v>CHLORINATION</v>
          </cell>
          <cell r="C4826" t="str">
            <v>SET</v>
          </cell>
          <cell r="D4826">
            <v>1</v>
          </cell>
        </row>
        <row r="4828">
          <cell r="A4828" t="str">
            <v>약품주입장치</v>
          </cell>
          <cell r="B4828" t="str">
            <v>FLOCCULATION</v>
          </cell>
          <cell r="C4828" t="str">
            <v>SET</v>
          </cell>
          <cell r="D4828">
            <v>1</v>
          </cell>
        </row>
        <row r="4829">
          <cell r="A4829" t="str">
            <v>약품주입장치</v>
          </cell>
          <cell r="B4829" t="str">
            <v>FLOCCULATION</v>
          </cell>
          <cell r="C4829" t="str">
            <v>SET</v>
          </cell>
          <cell r="D4829">
            <v>1</v>
          </cell>
        </row>
        <row r="4831">
          <cell r="A4831" t="str">
            <v>약품주입장치</v>
          </cell>
          <cell r="B4831" t="str">
            <v>PH COREECTION</v>
          </cell>
          <cell r="C4831" t="str">
            <v>SET</v>
          </cell>
          <cell r="D4831">
            <v>1</v>
          </cell>
        </row>
        <row r="4832">
          <cell r="A4832" t="str">
            <v>약품주입장치</v>
          </cell>
          <cell r="B4832" t="str">
            <v>PH COREECTION</v>
          </cell>
          <cell r="C4832" t="str">
            <v>SET</v>
          </cell>
          <cell r="D4832">
            <v>1</v>
          </cell>
        </row>
        <row r="4834">
          <cell r="A4834" t="str">
            <v>BALANCING TAPE</v>
          </cell>
          <cell r="B4834" t="str">
            <v>5500Ax4300Bx1800H</v>
          </cell>
          <cell r="C4834" t="str">
            <v>식</v>
          </cell>
          <cell r="D4834">
            <v>1</v>
          </cell>
        </row>
        <row r="4835">
          <cell r="A4835" t="str">
            <v>BALANCING TAPE</v>
          </cell>
          <cell r="B4835" t="str">
            <v>5500Ax4300Bx1800H</v>
          </cell>
          <cell r="C4835" t="str">
            <v>식</v>
          </cell>
          <cell r="D4835">
            <v>1</v>
          </cell>
        </row>
        <row r="4837">
          <cell r="A4837" t="str">
            <v>SUS 볼트너트 와샤</v>
          </cell>
          <cell r="B4837" t="str">
            <v>M16 x 65L</v>
          </cell>
          <cell r="C4837" t="str">
            <v>EA</v>
          </cell>
          <cell r="D4837">
            <v>1</v>
          </cell>
        </row>
        <row r="4838">
          <cell r="A4838" t="str">
            <v>SUS 볼트너트 와샤</v>
          </cell>
          <cell r="B4838" t="str">
            <v>M16 x 65L</v>
          </cell>
          <cell r="C4838" t="str">
            <v>EA</v>
          </cell>
          <cell r="D4838">
            <v>1</v>
          </cell>
        </row>
        <row r="4840">
          <cell r="A4840" t="str">
            <v>스팀트랩</v>
          </cell>
          <cell r="B4840" t="str">
            <v>D 32</v>
          </cell>
          <cell r="C4840" t="str">
            <v>SET</v>
          </cell>
          <cell r="D4840">
            <v>1</v>
          </cell>
        </row>
        <row r="4841">
          <cell r="A4841" t="str">
            <v>스팀트랩</v>
          </cell>
          <cell r="B4841" t="str">
            <v>D 32</v>
          </cell>
          <cell r="C4841" t="str">
            <v>SET</v>
          </cell>
          <cell r="D4841">
            <v>1</v>
          </cell>
        </row>
        <row r="4843">
          <cell r="A4843" t="str">
            <v>스팀트랩</v>
          </cell>
          <cell r="B4843" t="str">
            <v>D 20</v>
          </cell>
          <cell r="C4843" t="str">
            <v>SET</v>
          </cell>
          <cell r="D4843">
            <v>1</v>
          </cell>
        </row>
        <row r="4844">
          <cell r="A4844" t="str">
            <v>스팀트랩</v>
          </cell>
          <cell r="B4844" t="str">
            <v>D 20</v>
          </cell>
          <cell r="C4844" t="str">
            <v>SET</v>
          </cell>
          <cell r="D4844">
            <v>1</v>
          </cell>
        </row>
        <row r="4846">
          <cell r="A4846" t="str">
            <v>배수트랜지</v>
          </cell>
          <cell r="B4846" t="str">
            <v>1200x900x60T</v>
          </cell>
          <cell r="C4846" t="str">
            <v>SET</v>
          </cell>
          <cell r="D4846">
            <v>1</v>
          </cell>
        </row>
        <row r="4847">
          <cell r="A4847" t="str">
            <v>배수트랜지</v>
          </cell>
          <cell r="B4847" t="str">
            <v>1200x900x60T</v>
          </cell>
          <cell r="C4847" t="str">
            <v>SET</v>
          </cell>
          <cell r="D4847">
            <v>1</v>
          </cell>
        </row>
        <row r="4849">
          <cell r="A4849" t="str">
            <v>청소노즐</v>
          </cell>
          <cell r="B4849" t="str">
            <v>D 50</v>
          </cell>
          <cell r="C4849" t="str">
            <v>SET</v>
          </cell>
          <cell r="D4849">
            <v>1</v>
          </cell>
        </row>
        <row r="4850">
          <cell r="A4850" t="str">
            <v>청소노즐</v>
          </cell>
          <cell r="B4850" t="str">
            <v>D 50</v>
          </cell>
          <cell r="C4850" t="str">
            <v>SET</v>
          </cell>
          <cell r="D4850">
            <v>1</v>
          </cell>
        </row>
        <row r="4852">
          <cell r="A4852" t="str">
            <v>SUPPLY 노즐</v>
          </cell>
          <cell r="B4852" t="str">
            <v>D 50</v>
          </cell>
          <cell r="C4852" t="str">
            <v>EA</v>
          </cell>
          <cell r="D4852">
            <v>1</v>
          </cell>
        </row>
        <row r="4853">
          <cell r="A4853" t="str">
            <v>SUPPLY 노즐</v>
          </cell>
          <cell r="B4853" t="str">
            <v>D 50</v>
          </cell>
          <cell r="C4853" t="str">
            <v>EA</v>
          </cell>
          <cell r="D4853">
            <v>1</v>
          </cell>
        </row>
        <row r="4855">
          <cell r="A4855" t="str">
            <v>배수육가</v>
          </cell>
          <cell r="B4855" t="str">
            <v>D 50</v>
          </cell>
          <cell r="C4855" t="str">
            <v>EA</v>
          </cell>
          <cell r="D4855">
            <v>1</v>
          </cell>
        </row>
        <row r="4856">
          <cell r="A4856" t="str">
            <v>배수육가</v>
          </cell>
          <cell r="B4856" t="str">
            <v>D 50</v>
          </cell>
          <cell r="C4856" t="str">
            <v>EA</v>
          </cell>
          <cell r="D4856">
            <v>1</v>
          </cell>
        </row>
        <row r="4858">
          <cell r="A4858" t="str">
            <v>파이프커플링</v>
          </cell>
          <cell r="B4858" t="str">
            <v>D 50</v>
          </cell>
          <cell r="C4858" t="str">
            <v>EA</v>
          </cell>
          <cell r="D4858">
            <v>1</v>
          </cell>
        </row>
        <row r="4859">
          <cell r="A4859" t="str">
            <v>파이프커플링</v>
          </cell>
          <cell r="B4859" t="str">
            <v>D 50</v>
          </cell>
          <cell r="C4859" t="str">
            <v>EA</v>
          </cell>
          <cell r="D4859">
            <v>1</v>
          </cell>
        </row>
        <row r="4861">
          <cell r="A4861" t="str">
            <v>휘팅류</v>
          </cell>
          <cell r="B4861" t="str">
            <v>D 40</v>
          </cell>
          <cell r="C4861" t="str">
            <v>EA</v>
          </cell>
          <cell r="D4861">
            <v>1</v>
          </cell>
        </row>
        <row r="4862">
          <cell r="A4862" t="str">
            <v>휘팅류</v>
          </cell>
          <cell r="B4862" t="str">
            <v>D 40</v>
          </cell>
          <cell r="C4862" t="str">
            <v>EA</v>
          </cell>
          <cell r="D4862">
            <v>1</v>
          </cell>
        </row>
        <row r="4864">
          <cell r="A4864" t="str">
            <v>스팀트랩</v>
          </cell>
          <cell r="B4864" t="str">
            <v>D 15</v>
          </cell>
          <cell r="C4864" t="str">
            <v>SET</v>
          </cell>
          <cell r="D4864">
            <v>1</v>
          </cell>
        </row>
        <row r="4865">
          <cell r="A4865" t="str">
            <v>스팀트랩</v>
          </cell>
          <cell r="B4865" t="str">
            <v>D 15</v>
          </cell>
          <cell r="C4865" t="str">
            <v>SET</v>
          </cell>
          <cell r="D4865">
            <v>1</v>
          </cell>
        </row>
        <row r="4867">
          <cell r="A4867" t="str">
            <v>공기변장치</v>
          </cell>
          <cell r="B4867" t="str">
            <v>D 40</v>
          </cell>
          <cell r="C4867" t="str">
            <v>SET</v>
          </cell>
          <cell r="D4867">
            <v>1</v>
          </cell>
        </row>
        <row r="4868">
          <cell r="A4868" t="str">
            <v>공기변장치</v>
          </cell>
          <cell r="B4868" t="str">
            <v>D 40</v>
          </cell>
          <cell r="C4868" t="str">
            <v>SET</v>
          </cell>
          <cell r="D4868">
            <v>1</v>
          </cell>
        </row>
        <row r="4870">
          <cell r="A4870" t="str">
            <v>공기변장치</v>
          </cell>
          <cell r="B4870" t="str">
            <v>D 25</v>
          </cell>
          <cell r="C4870" t="str">
            <v>SET</v>
          </cell>
          <cell r="D4870">
            <v>1</v>
          </cell>
        </row>
        <row r="4871">
          <cell r="A4871" t="str">
            <v>공기변장치</v>
          </cell>
          <cell r="B4871" t="str">
            <v>D 25</v>
          </cell>
          <cell r="C4871" t="str">
            <v>SET</v>
          </cell>
          <cell r="D4871">
            <v>1</v>
          </cell>
        </row>
        <row r="4873">
          <cell r="A4873" t="str">
            <v>SUS 용접봉</v>
          </cell>
          <cell r="C4873" t="str">
            <v>KG</v>
          </cell>
          <cell r="D4873">
            <v>1</v>
          </cell>
        </row>
        <row r="4874">
          <cell r="A4874" t="str">
            <v>SUS 용접봉</v>
          </cell>
          <cell r="C4874" t="str">
            <v>KG</v>
          </cell>
          <cell r="D4874">
            <v>1</v>
          </cell>
        </row>
        <row r="4876">
          <cell r="A4876" t="str">
            <v>동용접봉</v>
          </cell>
          <cell r="C4876" t="str">
            <v>KG</v>
          </cell>
          <cell r="D4876">
            <v>1</v>
          </cell>
        </row>
        <row r="4877">
          <cell r="A4877" t="str">
            <v>동용접봉</v>
          </cell>
          <cell r="C4877" t="str">
            <v>KG</v>
          </cell>
          <cell r="D4877">
            <v>1</v>
          </cell>
        </row>
        <row r="4879">
          <cell r="A4879" t="str">
            <v>일반용접봉</v>
          </cell>
          <cell r="C4879" t="str">
            <v>KG</v>
          </cell>
          <cell r="D4879">
            <v>1</v>
          </cell>
        </row>
        <row r="4880">
          <cell r="A4880" t="str">
            <v>일반용접봉</v>
          </cell>
          <cell r="C4880" t="str">
            <v>KG</v>
          </cell>
          <cell r="D4880">
            <v>1</v>
          </cell>
        </row>
        <row r="4882">
          <cell r="A4882" t="str">
            <v>산소</v>
          </cell>
          <cell r="C4882" t="str">
            <v>통</v>
          </cell>
          <cell r="D4882">
            <v>1</v>
          </cell>
        </row>
        <row r="4883">
          <cell r="A4883" t="str">
            <v>산소</v>
          </cell>
          <cell r="C4883" t="str">
            <v>통</v>
          </cell>
          <cell r="D4883">
            <v>1</v>
          </cell>
        </row>
        <row r="4885">
          <cell r="A4885" t="str">
            <v>아세칠렌</v>
          </cell>
          <cell r="C4885" t="str">
            <v>통</v>
          </cell>
          <cell r="D4885">
            <v>1</v>
          </cell>
        </row>
        <row r="4886">
          <cell r="A4886" t="str">
            <v>아세칠렌</v>
          </cell>
          <cell r="C4886" t="str">
            <v>통</v>
          </cell>
          <cell r="D4886">
            <v>1</v>
          </cell>
        </row>
        <row r="4888">
          <cell r="A4888" t="str">
            <v>PVC 본드</v>
          </cell>
          <cell r="C4888" t="str">
            <v>통</v>
          </cell>
          <cell r="D4888">
            <v>1</v>
          </cell>
        </row>
        <row r="4889">
          <cell r="A4889" t="str">
            <v>PVC 본드</v>
          </cell>
          <cell r="C4889" t="str">
            <v>통</v>
          </cell>
          <cell r="D4889">
            <v>1</v>
          </cell>
        </row>
        <row r="4891">
          <cell r="A4891" t="str">
            <v>관지지물</v>
          </cell>
          <cell r="C4891" t="str">
            <v>식</v>
          </cell>
          <cell r="D4891">
            <v>1</v>
          </cell>
        </row>
        <row r="4892">
          <cell r="A4892" t="str">
            <v>관지지물</v>
          </cell>
          <cell r="C4892" t="str">
            <v>식</v>
          </cell>
          <cell r="D4892">
            <v>1</v>
          </cell>
        </row>
        <row r="4894">
          <cell r="A4894" t="str">
            <v>CONTROL PANEL</v>
          </cell>
          <cell r="B4894" t="str">
            <v>900Wx2000Hx550D</v>
          </cell>
          <cell r="C4894" t="str">
            <v>EA</v>
          </cell>
          <cell r="D4894">
            <v>1</v>
          </cell>
        </row>
        <row r="4895">
          <cell r="A4895" t="str">
            <v>CONTROL PANEL</v>
          </cell>
          <cell r="B4895" t="str">
            <v>900Wx2000Hx550D</v>
          </cell>
          <cell r="C4895" t="str">
            <v>EA</v>
          </cell>
          <cell r="D4895">
            <v>1</v>
          </cell>
        </row>
        <row r="4897">
          <cell r="A4897" t="str">
            <v>현장조작반</v>
          </cell>
          <cell r="C4897" t="str">
            <v>EA</v>
          </cell>
          <cell r="D4897">
            <v>1</v>
          </cell>
        </row>
        <row r="4898">
          <cell r="A4898" t="str">
            <v>현장조작반</v>
          </cell>
          <cell r="C4898" t="str">
            <v>EA</v>
          </cell>
          <cell r="D4898">
            <v>1</v>
          </cell>
        </row>
        <row r="4900">
          <cell r="A4900" t="str">
            <v>N.F.B</v>
          </cell>
          <cell r="B4900" t="str">
            <v>ABS 103</v>
          </cell>
          <cell r="C4900" t="str">
            <v>EA</v>
          </cell>
          <cell r="D4900">
            <v>1</v>
          </cell>
        </row>
        <row r="4901">
          <cell r="A4901" t="str">
            <v>N.F.B</v>
          </cell>
          <cell r="B4901" t="str">
            <v>ABS 103</v>
          </cell>
          <cell r="C4901" t="str">
            <v>EA</v>
          </cell>
          <cell r="D4901">
            <v>1</v>
          </cell>
        </row>
        <row r="4903">
          <cell r="A4903" t="str">
            <v>N.F.B</v>
          </cell>
          <cell r="B4903" t="str">
            <v>ABS  53</v>
          </cell>
          <cell r="C4903" t="str">
            <v>EA</v>
          </cell>
          <cell r="D4903">
            <v>1</v>
          </cell>
        </row>
        <row r="4904">
          <cell r="A4904" t="str">
            <v>N.F.B</v>
          </cell>
          <cell r="B4904" t="str">
            <v>ABS  53</v>
          </cell>
          <cell r="C4904" t="str">
            <v>EA</v>
          </cell>
          <cell r="D4904">
            <v>1</v>
          </cell>
        </row>
        <row r="4906">
          <cell r="A4906" t="str">
            <v>N.F.B</v>
          </cell>
          <cell r="B4906" t="str">
            <v>ABS  33</v>
          </cell>
          <cell r="C4906" t="str">
            <v>EA</v>
          </cell>
          <cell r="D4906">
            <v>1</v>
          </cell>
        </row>
        <row r="4907">
          <cell r="A4907" t="str">
            <v>N.F.B</v>
          </cell>
          <cell r="B4907" t="str">
            <v>ABS  33</v>
          </cell>
          <cell r="C4907" t="str">
            <v>EA</v>
          </cell>
          <cell r="D4907">
            <v>1</v>
          </cell>
        </row>
        <row r="4909">
          <cell r="A4909" t="str">
            <v>MAG CONTACTOR</v>
          </cell>
          <cell r="B4909" t="str">
            <v>C-3</v>
          </cell>
          <cell r="C4909" t="str">
            <v>EA</v>
          </cell>
          <cell r="D4909">
            <v>1</v>
          </cell>
        </row>
        <row r="4910">
          <cell r="A4910" t="str">
            <v>MAG CONTACTOR</v>
          </cell>
          <cell r="B4910" t="str">
            <v>C-3</v>
          </cell>
          <cell r="C4910" t="str">
            <v>EA</v>
          </cell>
          <cell r="D4910">
            <v>1</v>
          </cell>
        </row>
        <row r="4912">
          <cell r="A4912" t="str">
            <v>MAG CONTACTOR</v>
          </cell>
          <cell r="B4912" t="str">
            <v>CH 6N</v>
          </cell>
          <cell r="C4912" t="str">
            <v>EA</v>
          </cell>
          <cell r="D4912">
            <v>1</v>
          </cell>
        </row>
        <row r="4913">
          <cell r="A4913" t="str">
            <v>MAG CONTACTOR</v>
          </cell>
          <cell r="B4913" t="str">
            <v>CH 6N</v>
          </cell>
          <cell r="C4913" t="str">
            <v>EA</v>
          </cell>
          <cell r="D4913">
            <v>1</v>
          </cell>
        </row>
        <row r="4915">
          <cell r="A4915" t="str">
            <v>EOCR</v>
          </cell>
          <cell r="B4915" t="str">
            <v>SE 30</v>
          </cell>
          <cell r="C4915" t="str">
            <v>EA</v>
          </cell>
          <cell r="D4915">
            <v>1</v>
          </cell>
        </row>
        <row r="4916">
          <cell r="A4916" t="str">
            <v>EOCR</v>
          </cell>
          <cell r="B4916" t="str">
            <v>SE 30</v>
          </cell>
          <cell r="C4916" t="str">
            <v>EA</v>
          </cell>
          <cell r="D4916">
            <v>1</v>
          </cell>
        </row>
        <row r="4918">
          <cell r="A4918" t="str">
            <v>전류전입재</v>
          </cell>
          <cell r="C4918" t="str">
            <v>EA</v>
          </cell>
          <cell r="D4918">
            <v>1</v>
          </cell>
        </row>
        <row r="4919">
          <cell r="A4919" t="str">
            <v>전류전입재</v>
          </cell>
          <cell r="C4919" t="str">
            <v>EA</v>
          </cell>
          <cell r="D4919">
            <v>1</v>
          </cell>
        </row>
        <row r="4921">
          <cell r="A4921" t="str">
            <v>CT</v>
          </cell>
          <cell r="C4921" t="str">
            <v>EA</v>
          </cell>
          <cell r="D4921">
            <v>1</v>
          </cell>
        </row>
        <row r="4922">
          <cell r="A4922" t="str">
            <v>CT</v>
          </cell>
          <cell r="C4922" t="str">
            <v>EA</v>
          </cell>
          <cell r="D4922">
            <v>1</v>
          </cell>
        </row>
        <row r="4924">
          <cell r="A4924" t="str">
            <v>사각램프</v>
          </cell>
          <cell r="C4924" t="str">
            <v>EA</v>
          </cell>
          <cell r="D4924">
            <v>1</v>
          </cell>
        </row>
        <row r="4925">
          <cell r="A4925" t="str">
            <v>사각램프</v>
          </cell>
          <cell r="C4925" t="str">
            <v>EA</v>
          </cell>
          <cell r="D4925">
            <v>1</v>
          </cell>
        </row>
        <row r="4927">
          <cell r="A4927" t="str">
            <v>NOISE FILTER</v>
          </cell>
          <cell r="B4927" t="str">
            <v>250V</v>
          </cell>
          <cell r="C4927" t="str">
            <v>EA</v>
          </cell>
          <cell r="D4927">
            <v>1</v>
          </cell>
        </row>
        <row r="4928">
          <cell r="A4928" t="str">
            <v>NOISE FILTER</v>
          </cell>
          <cell r="B4928" t="str">
            <v>250V</v>
          </cell>
          <cell r="C4928" t="str">
            <v>EA</v>
          </cell>
          <cell r="D4928">
            <v>1</v>
          </cell>
        </row>
        <row r="4930">
          <cell r="A4930" t="str">
            <v>EXHAUST FAN</v>
          </cell>
          <cell r="B4930" t="str">
            <v>110D</v>
          </cell>
          <cell r="C4930" t="str">
            <v>EA</v>
          </cell>
          <cell r="D4930">
            <v>1</v>
          </cell>
        </row>
        <row r="4931">
          <cell r="A4931" t="str">
            <v>EXHAUST FAN</v>
          </cell>
          <cell r="B4931" t="str">
            <v>110D</v>
          </cell>
          <cell r="C4931" t="str">
            <v>EA</v>
          </cell>
          <cell r="D4931">
            <v>1</v>
          </cell>
        </row>
        <row r="4933">
          <cell r="A4933" t="str">
            <v>MICRO LIMIT SWITCH</v>
          </cell>
          <cell r="C4933" t="str">
            <v>EA</v>
          </cell>
          <cell r="D4933">
            <v>1</v>
          </cell>
        </row>
        <row r="4934">
          <cell r="A4934" t="str">
            <v>MICRO LIMIT SWITCH</v>
          </cell>
          <cell r="C4934" t="str">
            <v>EA</v>
          </cell>
          <cell r="D4934">
            <v>1</v>
          </cell>
        </row>
        <row r="4936">
          <cell r="A4936" t="str">
            <v>FL LIGHTINH</v>
          </cell>
          <cell r="B4936" t="str">
            <v>220V 20W</v>
          </cell>
          <cell r="C4936" t="str">
            <v>EA</v>
          </cell>
          <cell r="D4936">
            <v>1</v>
          </cell>
        </row>
        <row r="4937">
          <cell r="A4937" t="str">
            <v>FL LIGHTINH</v>
          </cell>
          <cell r="B4937" t="str">
            <v>220V 20W</v>
          </cell>
          <cell r="C4937" t="str">
            <v>EA</v>
          </cell>
          <cell r="D4937">
            <v>1</v>
          </cell>
        </row>
        <row r="4939">
          <cell r="A4939" t="str">
            <v>RECEPTACLE</v>
          </cell>
          <cell r="B4939" t="str">
            <v>220V 2구</v>
          </cell>
          <cell r="C4939" t="str">
            <v>EA</v>
          </cell>
          <cell r="D4939">
            <v>1</v>
          </cell>
        </row>
        <row r="4940">
          <cell r="A4940" t="str">
            <v>RECEPTACLE</v>
          </cell>
          <cell r="B4940" t="str">
            <v>220V 2구</v>
          </cell>
          <cell r="C4940" t="str">
            <v>EA</v>
          </cell>
          <cell r="D4940">
            <v>1</v>
          </cell>
        </row>
        <row r="4942">
          <cell r="A4942" t="str">
            <v>CAM SWITCH</v>
          </cell>
          <cell r="B4942" t="str">
            <v>VS  AS</v>
          </cell>
          <cell r="C4942" t="str">
            <v>EA</v>
          </cell>
          <cell r="D4942">
            <v>1</v>
          </cell>
        </row>
        <row r="4943">
          <cell r="A4943" t="str">
            <v>CAM SWITCH</v>
          </cell>
          <cell r="B4943" t="str">
            <v>VS  AS</v>
          </cell>
          <cell r="C4943" t="str">
            <v>EA</v>
          </cell>
          <cell r="D4943">
            <v>1</v>
          </cell>
        </row>
        <row r="4945">
          <cell r="A4945" t="str">
            <v>TRANSFORMER</v>
          </cell>
          <cell r="B4945" t="str">
            <v>220/24V  50VA</v>
          </cell>
          <cell r="C4945" t="str">
            <v>EA</v>
          </cell>
          <cell r="D4945">
            <v>1</v>
          </cell>
        </row>
        <row r="4946">
          <cell r="A4946" t="str">
            <v>TRANSFORMER</v>
          </cell>
          <cell r="B4946" t="str">
            <v>220/24V  50VA</v>
          </cell>
          <cell r="C4946" t="str">
            <v>EA</v>
          </cell>
          <cell r="D4946">
            <v>1</v>
          </cell>
        </row>
        <row r="4948">
          <cell r="A4948" t="str">
            <v>TRANSFORMER</v>
          </cell>
          <cell r="B4948" t="str">
            <v>220/110V 1KVA</v>
          </cell>
          <cell r="C4948" t="str">
            <v>EA</v>
          </cell>
          <cell r="D4948">
            <v>1</v>
          </cell>
        </row>
        <row r="4949">
          <cell r="A4949" t="str">
            <v>TRANSFORMER</v>
          </cell>
          <cell r="B4949" t="str">
            <v>220/110V 1KVA</v>
          </cell>
          <cell r="C4949" t="str">
            <v>EA</v>
          </cell>
          <cell r="D4949">
            <v>1</v>
          </cell>
        </row>
        <row r="4951">
          <cell r="A4951" t="str">
            <v>PVC DUCT</v>
          </cell>
          <cell r="C4951" t="str">
            <v>식</v>
          </cell>
          <cell r="D4951">
            <v>1</v>
          </cell>
        </row>
        <row r="4952">
          <cell r="A4952" t="str">
            <v>PVC DUCT</v>
          </cell>
          <cell r="C4952" t="str">
            <v>식</v>
          </cell>
          <cell r="D4952">
            <v>1</v>
          </cell>
        </row>
        <row r="4954">
          <cell r="A4954" t="str">
            <v>POWER SUPPLY</v>
          </cell>
          <cell r="B4954" t="str">
            <v>DC  24V</v>
          </cell>
          <cell r="C4954" t="str">
            <v>EA</v>
          </cell>
          <cell r="D4954">
            <v>1</v>
          </cell>
        </row>
        <row r="4955">
          <cell r="A4955" t="str">
            <v>POWER SUPPLY</v>
          </cell>
          <cell r="B4955" t="str">
            <v>DC  24V</v>
          </cell>
          <cell r="C4955" t="str">
            <v>EA</v>
          </cell>
          <cell r="D4955">
            <v>1</v>
          </cell>
        </row>
        <row r="4957">
          <cell r="A4957" t="str">
            <v>SELECTOR SW</v>
          </cell>
          <cell r="B4957" t="str">
            <v>25 D</v>
          </cell>
          <cell r="C4957" t="str">
            <v>EA</v>
          </cell>
          <cell r="D4957">
            <v>1</v>
          </cell>
        </row>
        <row r="4958">
          <cell r="A4958" t="str">
            <v>SELECTOR SW</v>
          </cell>
          <cell r="B4958" t="str">
            <v>25 D</v>
          </cell>
          <cell r="C4958" t="str">
            <v>EA</v>
          </cell>
          <cell r="D4958">
            <v>1</v>
          </cell>
        </row>
        <row r="4960">
          <cell r="A4960" t="str">
            <v>PUSH BUTTON LAMP</v>
          </cell>
          <cell r="C4960" t="str">
            <v>EA</v>
          </cell>
          <cell r="D4960">
            <v>1</v>
          </cell>
        </row>
        <row r="4961">
          <cell r="A4961" t="str">
            <v>PUSH BUTTON LAMP</v>
          </cell>
          <cell r="C4961" t="str">
            <v>EA</v>
          </cell>
          <cell r="D4961">
            <v>1</v>
          </cell>
        </row>
        <row r="4963">
          <cell r="A4963" t="str">
            <v>PUSH BUTTON</v>
          </cell>
          <cell r="B4963" t="str">
            <v>25 D</v>
          </cell>
          <cell r="C4963" t="str">
            <v>SET</v>
          </cell>
          <cell r="D4963">
            <v>1</v>
          </cell>
        </row>
        <row r="4964">
          <cell r="A4964" t="str">
            <v>PUSH BUTTON</v>
          </cell>
          <cell r="B4964" t="str">
            <v>25 D</v>
          </cell>
          <cell r="C4964" t="str">
            <v>SET</v>
          </cell>
          <cell r="D4964">
            <v>1</v>
          </cell>
        </row>
        <row r="4966">
          <cell r="A4966" t="str">
            <v>PLC</v>
          </cell>
          <cell r="C4966" t="str">
            <v>SET</v>
          </cell>
          <cell r="D4966">
            <v>1</v>
          </cell>
        </row>
        <row r="4967">
          <cell r="A4967" t="str">
            <v>PLC</v>
          </cell>
          <cell r="C4967" t="str">
            <v>SET</v>
          </cell>
          <cell r="D4967">
            <v>1</v>
          </cell>
        </row>
        <row r="4969">
          <cell r="A4969" t="str">
            <v>TERMINAL BLOCKS</v>
          </cell>
          <cell r="C4969" t="str">
            <v>식</v>
          </cell>
          <cell r="D4969">
            <v>1</v>
          </cell>
        </row>
        <row r="4970">
          <cell r="A4970" t="str">
            <v>TERMINAL BLOCKS</v>
          </cell>
          <cell r="C4970" t="str">
            <v>식</v>
          </cell>
          <cell r="D4970">
            <v>1</v>
          </cell>
        </row>
        <row r="4972">
          <cell r="A4972" t="str">
            <v>HUSE W/HOLD</v>
          </cell>
          <cell r="C4972" t="str">
            <v>EA</v>
          </cell>
          <cell r="D4972">
            <v>1</v>
          </cell>
        </row>
        <row r="4973">
          <cell r="A4973" t="str">
            <v>HUSE W/HOLD</v>
          </cell>
          <cell r="C4973" t="str">
            <v>EA</v>
          </cell>
          <cell r="D4973">
            <v>1</v>
          </cell>
        </row>
        <row r="4975">
          <cell r="A4975" t="str">
            <v>24 HOUR TIME</v>
          </cell>
          <cell r="C4975" t="str">
            <v>EA</v>
          </cell>
          <cell r="D4975">
            <v>1</v>
          </cell>
        </row>
        <row r="4976">
          <cell r="A4976" t="str">
            <v>24 HOUR TIME</v>
          </cell>
          <cell r="C4976" t="str">
            <v>EA</v>
          </cell>
          <cell r="D4976">
            <v>1</v>
          </cell>
        </row>
        <row r="4978">
          <cell r="A4978" t="str">
            <v>LEVEL CONTROLER</v>
          </cell>
          <cell r="B4978" t="str">
            <v>FLOATLESS</v>
          </cell>
          <cell r="C4978" t="str">
            <v>EA</v>
          </cell>
          <cell r="D4978">
            <v>1</v>
          </cell>
        </row>
        <row r="4979">
          <cell r="A4979" t="str">
            <v>LEVEL CONTROLER</v>
          </cell>
          <cell r="B4979" t="str">
            <v>FLOATLESS</v>
          </cell>
          <cell r="C4979" t="str">
            <v>EA</v>
          </cell>
          <cell r="D4979">
            <v>1</v>
          </cell>
        </row>
        <row r="4981">
          <cell r="A4981" t="str">
            <v>INTERNAL WIRING</v>
          </cell>
          <cell r="C4981" t="str">
            <v>LS</v>
          </cell>
          <cell r="D4981">
            <v>1</v>
          </cell>
        </row>
        <row r="4982">
          <cell r="A4982" t="str">
            <v>INTERNAL WIRING</v>
          </cell>
          <cell r="C4982" t="str">
            <v>LS</v>
          </cell>
          <cell r="D4982">
            <v>1</v>
          </cell>
        </row>
        <row r="4984">
          <cell r="A4984" t="str">
            <v>PILOT LAMP</v>
          </cell>
          <cell r="C4984" t="str">
            <v>EA</v>
          </cell>
          <cell r="D4984">
            <v>1</v>
          </cell>
        </row>
        <row r="4985">
          <cell r="A4985" t="str">
            <v>PILOT LAMP</v>
          </cell>
          <cell r="C4985" t="str">
            <v>EA</v>
          </cell>
          <cell r="D4985">
            <v>1</v>
          </cell>
        </row>
        <row r="4987">
          <cell r="A4987" t="str">
            <v>BUZZER</v>
          </cell>
          <cell r="C4987" t="str">
            <v>SET</v>
          </cell>
          <cell r="D4987">
            <v>1</v>
          </cell>
        </row>
        <row r="4988">
          <cell r="A4988" t="str">
            <v>BUZZER</v>
          </cell>
          <cell r="C4988" t="str">
            <v>SET</v>
          </cell>
          <cell r="D4988">
            <v>1</v>
          </cell>
        </row>
        <row r="4990">
          <cell r="A4990" t="str">
            <v>PH METER</v>
          </cell>
          <cell r="C4990" t="str">
            <v>SET</v>
          </cell>
          <cell r="D4990">
            <v>1</v>
          </cell>
        </row>
        <row r="4991">
          <cell r="A4991" t="str">
            <v>PH METER</v>
          </cell>
          <cell r="C4991" t="str">
            <v>SET</v>
          </cell>
          <cell r="D4991">
            <v>1</v>
          </cell>
        </row>
        <row r="4993">
          <cell r="A4993" t="str">
            <v>CL METER</v>
          </cell>
          <cell r="C4993" t="str">
            <v>SET</v>
          </cell>
          <cell r="D4993">
            <v>1</v>
          </cell>
        </row>
        <row r="4994">
          <cell r="A4994" t="str">
            <v>CL METER</v>
          </cell>
          <cell r="C4994" t="str">
            <v>SET</v>
          </cell>
          <cell r="D4994">
            <v>1</v>
          </cell>
        </row>
        <row r="4996">
          <cell r="A4996" t="str">
            <v>BUS BAR</v>
          </cell>
          <cell r="C4996" t="str">
            <v>LS</v>
          </cell>
          <cell r="D4996">
            <v>1</v>
          </cell>
        </row>
        <row r="4997">
          <cell r="A4997" t="str">
            <v>BUS BAR</v>
          </cell>
          <cell r="C4997" t="str">
            <v>LS</v>
          </cell>
          <cell r="D4997">
            <v>1</v>
          </cell>
        </row>
        <row r="4999">
          <cell r="A4999" t="str">
            <v>MISC MATERIAL</v>
          </cell>
          <cell r="C4999" t="str">
            <v>LS</v>
          </cell>
          <cell r="D4999">
            <v>1</v>
          </cell>
        </row>
        <row r="5000">
          <cell r="A5000" t="str">
            <v>MISC MATERIAL</v>
          </cell>
          <cell r="C5000" t="str">
            <v>LS</v>
          </cell>
          <cell r="D5000">
            <v>1</v>
          </cell>
        </row>
        <row r="5002">
          <cell r="A5002" t="str">
            <v>CABLE DUCT</v>
          </cell>
          <cell r="B5002" t="str">
            <v>200Wx100H</v>
          </cell>
          <cell r="C5002" t="str">
            <v>M</v>
          </cell>
          <cell r="D5002">
            <v>1</v>
          </cell>
        </row>
        <row r="5003">
          <cell r="A5003" t="str">
            <v>CABLE DUCT</v>
          </cell>
          <cell r="B5003" t="str">
            <v>200Wx100H</v>
          </cell>
          <cell r="C5003" t="str">
            <v>M</v>
          </cell>
          <cell r="D5003">
            <v>1</v>
          </cell>
        </row>
        <row r="5005">
          <cell r="A5005" t="str">
            <v>HOR ELBOW</v>
          </cell>
          <cell r="B5005" t="str">
            <v>200Wx100H</v>
          </cell>
          <cell r="C5005" t="str">
            <v>EA</v>
          </cell>
          <cell r="D5005">
            <v>1</v>
          </cell>
        </row>
        <row r="5006">
          <cell r="A5006" t="str">
            <v>HOR ELBOW</v>
          </cell>
          <cell r="B5006" t="str">
            <v>200Wx100H</v>
          </cell>
          <cell r="C5006" t="str">
            <v>EA</v>
          </cell>
          <cell r="D5006">
            <v>1</v>
          </cell>
        </row>
        <row r="5008">
          <cell r="A5008" t="str">
            <v>VER ELBOW</v>
          </cell>
          <cell r="B5008" t="str">
            <v>200Wx100H</v>
          </cell>
          <cell r="C5008" t="str">
            <v>EA</v>
          </cell>
          <cell r="D5008">
            <v>1</v>
          </cell>
        </row>
        <row r="5009">
          <cell r="A5009" t="str">
            <v>VER ELBOW</v>
          </cell>
          <cell r="B5009" t="str">
            <v>200Wx100H</v>
          </cell>
          <cell r="C5009" t="str">
            <v>EA</v>
          </cell>
          <cell r="D5009">
            <v>1</v>
          </cell>
        </row>
        <row r="5011">
          <cell r="A5011" t="str">
            <v>JOINT</v>
          </cell>
          <cell r="B5011" t="str">
            <v>3/8"</v>
          </cell>
          <cell r="C5011" t="str">
            <v>EA</v>
          </cell>
          <cell r="D5011">
            <v>1</v>
          </cell>
        </row>
        <row r="5012">
          <cell r="A5012" t="str">
            <v>JOINT</v>
          </cell>
          <cell r="B5012" t="str">
            <v>3/8"</v>
          </cell>
          <cell r="C5012" t="str">
            <v>EA</v>
          </cell>
          <cell r="D5012">
            <v>1</v>
          </cell>
        </row>
        <row r="5014">
          <cell r="A5014" t="str">
            <v>SHANK &amp; BOLT</v>
          </cell>
          <cell r="B5014" t="str">
            <v>3/8"</v>
          </cell>
          <cell r="C5014" t="str">
            <v>EA</v>
          </cell>
          <cell r="D5014">
            <v>1</v>
          </cell>
        </row>
        <row r="5015">
          <cell r="A5015" t="str">
            <v>SHANK &amp; BOLT</v>
          </cell>
          <cell r="B5015" t="str">
            <v>3/8"</v>
          </cell>
          <cell r="C5015" t="str">
            <v>EA</v>
          </cell>
          <cell r="D5015">
            <v>1</v>
          </cell>
        </row>
        <row r="5017">
          <cell r="A5017" t="str">
            <v>ST CONDUIT</v>
          </cell>
          <cell r="B5017" t="str">
            <v>16C</v>
          </cell>
          <cell r="C5017" t="str">
            <v>M</v>
          </cell>
          <cell r="D5017">
            <v>1</v>
          </cell>
        </row>
        <row r="5018">
          <cell r="A5018" t="str">
            <v>ST CONDUIT</v>
          </cell>
          <cell r="B5018" t="str">
            <v>16C</v>
          </cell>
          <cell r="C5018" t="str">
            <v>M</v>
          </cell>
          <cell r="D5018">
            <v>1</v>
          </cell>
        </row>
        <row r="5020">
          <cell r="A5020" t="str">
            <v>ST CONDUIT</v>
          </cell>
          <cell r="B5020" t="str">
            <v>22C</v>
          </cell>
          <cell r="C5020" t="str">
            <v>M</v>
          </cell>
          <cell r="D5020">
            <v>1</v>
          </cell>
        </row>
        <row r="5021">
          <cell r="A5021" t="str">
            <v>ST CONDUIT</v>
          </cell>
          <cell r="B5021" t="str">
            <v>22C</v>
          </cell>
          <cell r="C5021" t="str">
            <v>M</v>
          </cell>
          <cell r="D5021">
            <v>1</v>
          </cell>
        </row>
        <row r="5023">
          <cell r="A5023" t="str">
            <v>ST CONDUIT</v>
          </cell>
          <cell r="B5023" t="str">
            <v>28C</v>
          </cell>
          <cell r="C5023" t="str">
            <v>M</v>
          </cell>
          <cell r="D5023">
            <v>1</v>
          </cell>
        </row>
        <row r="5024">
          <cell r="A5024" t="str">
            <v>ST CONDUIT</v>
          </cell>
          <cell r="B5024" t="str">
            <v>28C</v>
          </cell>
          <cell r="C5024" t="str">
            <v>M</v>
          </cell>
          <cell r="D5024">
            <v>1</v>
          </cell>
        </row>
        <row r="5026">
          <cell r="A5026" t="str">
            <v>ST CONDUIT</v>
          </cell>
          <cell r="B5026" t="str">
            <v>36C</v>
          </cell>
          <cell r="C5026" t="str">
            <v>M</v>
          </cell>
          <cell r="D5026">
            <v>1</v>
          </cell>
        </row>
        <row r="5027">
          <cell r="A5027" t="str">
            <v>ST CONDUIT</v>
          </cell>
          <cell r="B5027" t="str">
            <v>36C</v>
          </cell>
          <cell r="C5027" t="str">
            <v>M</v>
          </cell>
          <cell r="D5027">
            <v>1</v>
          </cell>
        </row>
        <row r="5029">
          <cell r="A5029" t="str">
            <v>배관부속자재</v>
          </cell>
          <cell r="C5029" t="str">
            <v>식</v>
          </cell>
          <cell r="D5029">
            <v>1</v>
          </cell>
        </row>
        <row r="5030">
          <cell r="A5030" t="str">
            <v>배관부속자재</v>
          </cell>
          <cell r="C5030" t="str">
            <v>식</v>
          </cell>
          <cell r="D5030">
            <v>1</v>
          </cell>
        </row>
        <row r="5032">
          <cell r="A5032" t="str">
            <v>후렉시블관</v>
          </cell>
          <cell r="B5032" t="str">
            <v>28C</v>
          </cell>
          <cell r="C5032" t="str">
            <v>M</v>
          </cell>
          <cell r="D5032">
            <v>1</v>
          </cell>
        </row>
        <row r="5033">
          <cell r="A5033" t="str">
            <v>후렉시블관</v>
          </cell>
          <cell r="B5033" t="str">
            <v>28C</v>
          </cell>
          <cell r="C5033" t="str">
            <v>M</v>
          </cell>
          <cell r="D5033">
            <v>1</v>
          </cell>
        </row>
        <row r="5035">
          <cell r="A5035" t="str">
            <v>FLEX CONNECTOR</v>
          </cell>
          <cell r="B5035" t="str">
            <v>16C</v>
          </cell>
          <cell r="C5035" t="str">
            <v>EA</v>
          </cell>
          <cell r="D5035">
            <v>1</v>
          </cell>
        </row>
        <row r="5036">
          <cell r="A5036" t="str">
            <v>FLEX CONNECTOR</v>
          </cell>
          <cell r="B5036" t="str">
            <v>16C</v>
          </cell>
          <cell r="C5036" t="str">
            <v>EA</v>
          </cell>
          <cell r="D5036">
            <v>1</v>
          </cell>
        </row>
        <row r="5038">
          <cell r="A5038" t="str">
            <v>FLEX CONNECTOR</v>
          </cell>
          <cell r="B5038" t="str">
            <v>22C</v>
          </cell>
          <cell r="C5038" t="str">
            <v>EA</v>
          </cell>
          <cell r="D5038">
            <v>1</v>
          </cell>
        </row>
        <row r="5039">
          <cell r="A5039" t="str">
            <v>FLEX CONNECTOR</v>
          </cell>
          <cell r="B5039" t="str">
            <v>22C</v>
          </cell>
          <cell r="C5039" t="str">
            <v>EA</v>
          </cell>
          <cell r="D5039">
            <v>1</v>
          </cell>
        </row>
        <row r="5041">
          <cell r="A5041" t="str">
            <v>FLEX CONNECTOR</v>
          </cell>
          <cell r="B5041" t="str">
            <v>28C</v>
          </cell>
          <cell r="C5041" t="str">
            <v>EA</v>
          </cell>
          <cell r="D5041">
            <v>1</v>
          </cell>
        </row>
        <row r="5042">
          <cell r="A5042" t="str">
            <v>FLEX CONNECTOR</v>
          </cell>
          <cell r="B5042" t="str">
            <v>28C</v>
          </cell>
          <cell r="C5042" t="str">
            <v>EA</v>
          </cell>
          <cell r="D5042">
            <v>1</v>
          </cell>
        </row>
        <row r="5044">
          <cell r="A5044" t="str">
            <v>JOINT BOX</v>
          </cell>
          <cell r="C5044" t="str">
            <v>EA</v>
          </cell>
          <cell r="D5044">
            <v>1</v>
          </cell>
        </row>
        <row r="5045">
          <cell r="A5045" t="str">
            <v>JOINT BOX</v>
          </cell>
          <cell r="C5045" t="str">
            <v>EA</v>
          </cell>
          <cell r="D5045">
            <v>1</v>
          </cell>
        </row>
        <row r="5047">
          <cell r="A5047" t="str">
            <v>풀박스</v>
          </cell>
          <cell r="B5047" t="str">
            <v>300x300x100</v>
          </cell>
          <cell r="C5047" t="str">
            <v>EA</v>
          </cell>
          <cell r="D5047">
            <v>1</v>
          </cell>
        </row>
        <row r="5048">
          <cell r="A5048" t="str">
            <v>풀박스</v>
          </cell>
          <cell r="B5048" t="str">
            <v>300x300x100</v>
          </cell>
          <cell r="C5048" t="str">
            <v>EA</v>
          </cell>
          <cell r="D5048">
            <v>1</v>
          </cell>
        </row>
        <row r="5050">
          <cell r="A5050" t="str">
            <v>C-CHANNEL</v>
          </cell>
          <cell r="C5050" t="str">
            <v>LS</v>
          </cell>
          <cell r="D5050">
            <v>1</v>
          </cell>
        </row>
        <row r="5051">
          <cell r="A5051" t="str">
            <v>C-CHANNEL</v>
          </cell>
          <cell r="C5051" t="str">
            <v>LS</v>
          </cell>
          <cell r="D5051">
            <v>1</v>
          </cell>
        </row>
        <row r="5053">
          <cell r="A5053" t="str">
            <v>각앵글</v>
          </cell>
          <cell r="C5053" t="str">
            <v>LS</v>
          </cell>
          <cell r="D5053">
            <v>1</v>
          </cell>
        </row>
        <row r="5054">
          <cell r="A5054" t="str">
            <v>각앵글</v>
          </cell>
          <cell r="C5054" t="str">
            <v>LS</v>
          </cell>
          <cell r="D5054">
            <v>1</v>
          </cell>
        </row>
        <row r="5056">
          <cell r="A5056" t="str">
            <v>CABLE</v>
          </cell>
          <cell r="B5056" t="str">
            <v>CV 2.0 SQx 4C</v>
          </cell>
          <cell r="C5056" t="str">
            <v>M</v>
          </cell>
          <cell r="D5056">
            <v>1</v>
          </cell>
        </row>
        <row r="5057">
          <cell r="A5057" t="str">
            <v>CABLE</v>
          </cell>
          <cell r="B5057" t="str">
            <v>CV 2.0 SQx 4C</v>
          </cell>
          <cell r="C5057" t="str">
            <v>M</v>
          </cell>
          <cell r="D5057">
            <v>1</v>
          </cell>
        </row>
        <row r="5059">
          <cell r="A5059" t="str">
            <v>CABLE</v>
          </cell>
          <cell r="B5059" t="str">
            <v>CV 5.5 SQx 4C</v>
          </cell>
          <cell r="C5059" t="str">
            <v>M</v>
          </cell>
          <cell r="D5059">
            <v>1</v>
          </cell>
        </row>
        <row r="5060">
          <cell r="A5060" t="str">
            <v>CABLE</v>
          </cell>
          <cell r="B5060" t="str">
            <v>CV 5.5 SQx 4C</v>
          </cell>
          <cell r="C5060" t="str">
            <v>M</v>
          </cell>
          <cell r="D5060">
            <v>1</v>
          </cell>
        </row>
        <row r="5062">
          <cell r="A5062" t="str">
            <v>CABLE</v>
          </cell>
          <cell r="B5062" t="str">
            <v>CVV1.25SQx 2C</v>
          </cell>
          <cell r="C5062" t="str">
            <v>M</v>
          </cell>
          <cell r="D5062">
            <v>1</v>
          </cell>
        </row>
        <row r="5063">
          <cell r="A5063" t="str">
            <v>CABLE</v>
          </cell>
          <cell r="B5063" t="str">
            <v>CVV1.25SQx 2C</v>
          </cell>
          <cell r="C5063" t="str">
            <v>M</v>
          </cell>
          <cell r="D5063">
            <v>1</v>
          </cell>
        </row>
        <row r="5065">
          <cell r="A5065" t="str">
            <v>CABLE</v>
          </cell>
          <cell r="B5065" t="str">
            <v>CVV1.25SQx 3C</v>
          </cell>
          <cell r="C5065" t="str">
            <v>M</v>
          </cell>
          <cell r="D5065">
            <v>1</v>
          </cell>
        </row>
        <row r="5066">
          <cell r="A5066" t="str">
            <v>CABLE</v>
          </cell>
          <cell r="B5066" t="str">
            <v>CVV1.25SQx 3C</v>
          </cell>
          <cell r="C5066" t="str">
            <v>M</v>
          </cell>
          <cell r="D5066">
            <v>1</v>
          </cell>
        </row>
        <row r="5068">
          <cell r="A5068" t="str">
            <v>CABLE</v>
          </cell>
          <cell r="B5068" t="str">
            <v>CVV1.25SQx10C</v>
          </cell>
          <cell r="C5068" t="str">
            <v>M</v>
          </cell>
          <cell r="D5068">
            <v>1</v>
          </cell>
        </row>
        <row r="5069">
          <cell r="A5069" t="str">
            <v>CABLE</v>
          </cell>
          <cell r="B5069" t="str">
            <v>CVV1.25SQx10C</v>
          </cell>
          <cell r="C5069" t="str">
            <v>M</v>
          </cell>
          <cell r="D5069">
            <v>1</v>
          </cell>
        </row>
        <row r="5071">
          <cell r="A5071" t="str">
            <v>CABLE</v>
          </cell>
          <cell r="B5071" t="str">
            <v>CVV1.25SQx30C</v>
          </cell>
          <cell r="C5071" t="str">
            <v>M</v>
          </cell>
          <cell r="D5071">
            <v>1</v>
          </cell>
        </row>
        <row r="5072">
          <cell r="A5072" t="str">
            <v>CABLE</v>
          </cell>
          <cell r="B5072" t="str">
            <v>CVV1.25SQx30C</v>
          </cell>
          <cell r="C5072" t="str">
            <v>M</v>
          </cell>
          <cell r="D5072">
            <v>1</v>
          </cell>
        </row>
        <row r="5074">
          <cell r="A5074" t="str">
            <v>CABLE</v>
          </cell>
          <cell r="B5074" t="str">
            <v>CVVS 1.25SQx 2C</v>
          </cell>
          <cell r="C5074" t="str">
            <v>M</v>
          </cell>
          <cell r="D5074">
            <v>1</v>
          </cell>
        </row>
        <row r="5075">
          <cell r="A5075" t="str">
            <v>CABLE</v>
          </cell>
          <cell r="B5075" t="str">
            <v>CVVS 1.25SQx 2C</v>
          </cell>
          <cell r="C5075" t="str">
            <v>M</v>
          </cell>
          <cell r="D5075">
            <v>1</v>
          </cell>
        </row>
        <row r="5077">
          <cell r="A5077" t="str">
            <v>CABLE</v>
          </cell>
          <cell r="B5077" t="str">
            <v>CVVS 1.25SQx 3C</v>
          </cell>
          <cell r="C5077" t="str">
            <v>M</v>
          </cell>
          <cell r="D5077">
            <v>1</v>
          </cell>
        </row>
        <row r="5078">
          <cell r="A5078" t="str">
            <v>CABLE</v>
          </cell>
          <cell r="B5078" t="str">
            <v>CVVS 1.25SQx 3C</v>
          </cell>
          <cell r="C5078" t="str">
            <v>M</v>
          </cell>
          <cell r="D5078">
            <v>1</v>
          </cell>
        </row>
        <row r="5080">
          <cell r="A5080" t="str">
            <v>MISC MATERIAL</v>
          </cell>
          <cell r="C5080" t="str">
            <v>LS</v>
          </cell>
          <cell r="D5080">
            <v>1</v>
          </cell>
        </row>
        <row r="5081">
          <cell r="A5081" t="str">
            <v>MISC MATERIAL</v>
          </cell>
          <cell r="C5081" t="str">
            <v>LS</v>
          </cell>
          <cell r="D5081">
            <v>1</v>
          </cell>
        </row>
        <row r="5083">
          <cell r="A5083" t="str">
            <v>안전변(저양정)물용</v>
          </cell>
          <cell r="B5083" t="str">
            <v>D 32</v>
          </cell>
          <cell r="C5083" t="str">
            <v>EA</v>
          </cell>
          <cell r="D5083">
            <v>1</v>
          </cell>
        </row>
        <row r="5084">
          <cell r="A5084" t="str">
            <v>안전변(저양정)물용</v>
          </cell>
          <cell r="B5084" t="str">
            <v>D 32</v>
          </cell>
          <cell r="C5084" t="str">
            <v>EA</v>
          </cell>
          <cell r="D5084">
            <v>1</v>
          </cell>
        </row>
        <row r="5086">
          <cell r="A5086" t="str">
            <v>열수축테이프</v>
          </cell>
          <cell r="B5086" t="str">
            <v>50MMx10M</v>
          </cell>
          <cell r="C5086" t="str">
            <v>R/L</v>
          </cell>
          <cell r="D5086">
            <v>1</v>
          </cell>
        </row>
        <row r="5087">
          <cell r="A5087" t="str">
            <v>열수축테이프</v>
          </cell>
          <cell r="B5087" t="str">
            <v>50MMx10M</v>
          </cell>
          <cell r="C5087" t="str">
            <v>R/L</v>
          </cell>
          <cell r="D5087">
            <v>1</v>
          </cell>
        </row>
        <row r="5089">
          <cell r="A5089" t="str">
            <v>캐비넷형 가바나</v>
          </cell>
          <cell r="C5089" t="str">
            <v>SET</v>
          </cell>
          <cell r="D5089">
            <v>1</v>
          </cell>
        </row>
        <row r="5090">
          <cell r="A5090" t="str">
            <v>캐비넷형 가바나</v>
          </cell>
          <cell r="C5090" t="str">
            <v>SET</v>
          </cell>
          <cell r="D5090">
            <v>1</v>
          </cell>
        </row>
        <row r="5092">
          <cell r="A5092" t="str">
            <v>매몰형밸브</v>
          </cell>
          <cell r="B5092" t="str">
            <v>D 100</v>
          </cell>
          <cell r="C5092" t="str">
            <v>EA</v>
          </cell>
          <cell r="D5092">
            <v>1</v>
          </cell>
        </row>
        <row r="5093">
          <cell r="A5093" t="str">
            <v>매몰형밸브</v>
          </cell>
          <cell r="B5093" t="str">
            <v>D 100</v>
          </cell>
          <cell r="C5093" t="str">
            <v>EA</v>
          </cell>
          <cell r="D5093">
            <v>1</v>
          </cell>
        </row>
        <row r="5095">
          <cell r="A5095" t="str">
            <v>앙카볼트넛트</v>
          </cell>
          <cell r="B5095" t="str">
            <v>D16mm 150L</v>
          </cell>
          <cell r="C5095" t="str">
            <v>EA</v>
          </cell>
          <cell r="D5095">
            <v>1</v>
          </cell>
        </row>
        <row r="5096">
          <cell r="A5096" t="str">
            <v>앙카볼트넛트</v>
          </cell>
          <cell r="B5096" t="str">
            <v>D16mm 150L</v>
          </cell>
          <cell r="C5096" t="str">
            <v>EA</v>
          </cell>
          <cell r="D5096">
            <v>1</v>
          </cell>
        </row>
        <row r="5098">
          <cell r="A5098" t="str">
            <v>L.D(S형)</v>
          </cell>
          <cell r="B5098" t="str">
            <v>1200 L</v>
          </cell>
          <cell r="C5098" t="str">
            <v>EA</v>
          </cell>
          <cell r="D5098">
            <v>1</v>
          </cell>
        </row>
        <row r="5099">
          <cell r="A5099" t="str">
            <v>L.D(S형)</v>
          </cell>
          <cell r="B5099" t="str">
            <v>1200 L</v>
          </cell>
          <cell r="C5099" t="str">
            <v>EA</v>
          </cell>
          <cell r="D5099">
            <v>1</v>
          </cell>
        </row>
        <row r="5101">
          <cell r="A5101" t="str">
            <v>C.L.D(2S형)</v>
          </cell>
          <cell r="B5101" t="str">
            <v>1200 L</v>
          </cell>
          <cell r="C5101" t="str">
            <v>EA</v>
          </cell>
          <cell r="D5101">
            <v>1</v>
          </cell>
        </row>
        <row r="5102">
          <cell r="A5102" t="str">
            <v>C.L.D(2S형)</v>
          </cell>
          <cell r="B5102" t="str">
            <v>1200 L</v>
          </cell>
          <cell r="C5102" t="str">
            <v>EA</v>
          </cell>
          <cell r="D5102">
            <v>1</v>
          </cell>
        </row>
        <row r="5104">
          <cell r="A5104" t="str">
            <v>T.L.D(S형) W/CHAMBER</v>
          </cell>
          <cell r="B5104" t="str">
            <v>1000 L</v>
          </cell>
          <cell r="C5104" t="str">
            <v>EA</v>
          </cell>
          <cell r="D5104">
            <v>1</v>
          </cell>
        </row>
        <row r="5105">
          <cell r="A5105" t="str">
            <v>T.L.D(S형) W/CHAMBER</v>
          </cell>
          <cell r="B5105" t="str">
            <v>1000 L</v>
          </cell>
          <cell r="C5105" t="str">
            <v>EA</v>
          </cell>
          <cell r="D5105">
            <v>1</v>
          </cell>
        </row>
        <row r="5107">
          <cell r="A5107" t="str">
            <v>AIR CHAMBER</v>
          </cell>
          <cell r="B5107" t="str">
            <v>1500*2000*1500</v>
          </cell>
          <cell r="C5107" t="str">
            <v>EA</v>
          </cell>
          <cell r="D5107">
            <v>1</v>
          </cell>
        </row>
        <row r="5108">
          <cell r="A5108" t="str">
            <v>AIR CHAMBER</v>
          </cell>
          <cell r="B5108" t="str">
            <v>1500*2000*1500</v>
          </cell>
          <cell r="C5108" t="str">
            <v>EA</v>
          </cell>
          <cell r="D5108">
            <v>1</v>
          </cell>
        </row>
        <row r="5110">
          <cell r="A5110" t="str">
            <v>V.D (STL)     각형</v>
          </cell>
          <cell r="B5110" t="str">
            <v>200*150</v>
          </cell>
          <cell r="C5110" t="str">
            <v>EA</v>
          </cell>
          <cell r="D5110">
            <v>1</v>
          </cell>
        </row>
        <row r="5111">
          <cell r="A5111" t="str">
            <v>V.D (STL)     각형</v>
          </cell>
          <cell r="B5111" t="str">
            <v>200*150</v>
          </cell>
          <cell r="C5111" t="str">
            <v>EA</v>
          </cell>
          <cell r="D5111">
            <v>1</v>
          </cell>
        </row>
        <row r="5113">
          <cell r="A5113" t="str">
            <v>V.D (SUS1.5t) 각형</v>
          </cell>
          <cell r="B5113" t="str">
            <v>250*150</v>
          </cell>
          <cell r="C5113" t="str">
            <v>EA</v>
          </cell>
          <cell r="D5113">
            <v>1</v>
          </cell>
        </row>
        <row r="5114">
          <cell r="A5114" t="str">
            <v>V.D (SUS1.5t) 각형</v>
          </cell>
          <cell r="B5114" t="str">
            <v>250*150</v>
          </cell>
          <cell r="C5114" t="str">
            <v>EA</v>
          </cell>
          <cell r="D5114">
            <v>1</v>
          </cell>
        </row>
        <row r="5116">
          <cell r="A5116" t="str">
            <v>AIR CHAMBER</v>
          </cell>
          <cell r="B5116" t="str">
            <v>1000*800*1000</v>
          </cell>
          <cell r="C5116" t="str">
            <v>EA</v>
          </cell>
          <cell r="D5116">
            <v>1</v>
          </cell>
        </row>
        <row r="5117">
          <cell r="A5117" t="str">
            <v>AIR CHAMBER</v>
          </cell>
          <cell r="B5117" t="str">
            <v>1000*800*1000</v>
          </cell>
          <cell r="C5117" t="str">
            <v>EA</v>
          </cell>
          <cell r="D5117">
            <v>1</v>
          </cell>
        </row>
        <row r="5119">
          <cell r="A5119" t="str">
            <v>2-WAY V/V</v>
          </cell>
          <cell r="B5119" t="str">
            <v>D 40</v>
          </cell>
          <cell r="C5119" t="str">
            <v>SET</v>
          </cell>
          <cell r="D5119">
            <v>1</v>
          </cell>
        </row>
        <row r="5120">
          <cell r="A5120" t="str">
            <v>2-WAY V/V</v>
          </cell>
          <cell r="B5120" t="str">
            <v>D 40</v>
          </cell>
          <cell r="C5120" t="str">
            <v>SET</v>
          </cell>
          <cell r="D5120">
            <v>1</v>
          </cell>
        </row>
        <row r="5122">
          <cell r="A5122" t="str">
            <v>2-WAY V/V</v>
          </cell>
          <cell r="B5122" t="str">
            <v>D 25</v>
          </cell>
          <cell r="C5122" t="str">
            <v>SET</v>
          </cell>
          <cell r="D5122">
            <v>1</v>
          </cell>
        </row>
        <row r="5123">
          <cell r="A5123" t="str">
            <v>2-WAY V/V</v>
          </cell>
          <cell r="B5123" t="str">
            <v>D 25</v>
          </cell>
          <cell r="C5123" t="str">
            <v>SET</v>
          </cell>
          <cell r="D5123">
            <v>1</v>
          </cell>
        </row>
        <row r="5125">
          <cell r="A5125" t="str">
            <v>전자밸브</v>
          </cell>
          <cell r="B5125" t="str">
            <v>D 50</v>
          </cell>
          <cell r="C5125" t="str">
            <v>SET</v>
          </cell>
          <cell r="D5125">
            <v>1</v>
          </cell>
        </row>
        <row r="5126">
          <cell r="A5126" t="str">
            <v>전자밸브</v>
          </cell>
          <cell r="B5126" t="str">
            <v>D 50</v>
          </cell>
          <cell r="C5126" t="str">
            <v>SET</v>
          </cell>
          <cell r="D5126">
            <v>1</v>
          </cell>
        </row>
        <row r="5128">
          <cell r="A5128" t="str">
            <v>3-WAY V/V</v>
          </cell>
          <cell r="B5128" t="str">
            <v>D 40</v>
          </cell>
          <cell r="C5128" t="str">
            <v>SET</v>
          </cell>
          <cell r="D5128">
            <v>1</v>
          </cell>
        </row>
        <row r="5129">
          <cell r="A5129" t="str">
            <v>3-WAY V/V</v>
          </cell>
          <cell r="B5129" t="str">
            <v>D 40</v>
          </cell>
          <cell r="C5129" t="str">
            <v>SET</v>
          </cell>
          <cell r="D5129">
            <v>1</v>
          </cell>
        </row>
        <row r="5131">
          <cell r="A5131" t="str">
            <v>2-WAY 컨트롤밸브</v>
          </cell>
          <cell r="B5131" t="str">
            <v>D 20</v>
          </cell>
          <cell r="C5131" t="str">
            <v>SET</v>
          </cell>
          <cell r="D5131">
            <v>1</v>
          </cell>
        </row>
        <row r="5132">
          <cell r="A5132" t="str">
            <v>2-WAY 컨트롤밸브</v>
          </cell>
          <cell r="B5132" t="str">
            <v>D 20</v>
          </cell>
          <cell r="C5132" t="str">
            <v>SET</v>
          </cell>
          <cell r="D5132">
            <v>1</v>
          </cell>
        </row>
        <row r="5134">
          <cell r="A5134" t="str">
            <v>2.현장공사</v>
          </cell>
          <cell r="D5134">
            <v>1</v>
          </cell>
        </row>
        <row r="5135">
          <cell r="A5135" t="str">
            <v>2.현장공사</v>
          </cell>
          <cell r="D5135">
            <v>1</v>
          </cell>
        </row>
        <row r="5137">
          <cell r="A5137" t="str">
            <v>1.CONTROL PANEL공사</v>
          </cell>
          <cell r="D5137">
            <v>1</v>
          </cell>
        </row>
        <row r="5138">
          <cell r="A5138" t="str">
            <v>1.CONTROL PANEL공사</v>
          </cell>
          <cell r="D5138">
            <v>1</v>
          </cell>
        </row>
        <row r="5140">
          <cell r="A5140" t="str">
            <v>F.V.D(STL)    각형</v>
          </cell>
          <cell r="B5140" t="str">
            <v>300*250</v>
          </cell>
          <cell r="C5140" t="str">
            <v>EA</v>
          </cell>
          <cell r="D5140">
            <v>1</v>
          </cell>
        </row>
        <row r="5141">
          <cell r="A5141" t="str">
            <v>F.V.D(STL)    각형</v>
          </cell>
          <cell r="B5141" t="str">
            <v>300*250</v>
          </cell>
          <cell r="C5141" t="str">
            <v>EA</v>
          </cell>
          <cell r="D5141">
            <v>1</v>
          </cell>
        </row>
        <row r="5143">
          <cell r="A5143" t="str">
            <v>F.V.D(STL)    각형</v>
          </cell>
          <cell r="B5143" t="str">
            <v>350*250</v>
          </cell>
          <cell r="C5143" t="str">
            <v>EA</v>
          </cell>
          <cell r="D5143">
            <v>1</v>
          </cell>
        </row>
        <row r="5144">
          <cell r="A5144" t="str">
            <v>F.V.D(STL)    각형</v>
          </cell>
          <cell r="B5144" t="str">
            <v>350*250</v>
          </cell>
          <cell r="C5144" t="str">
            <v>EA</v>
          </cell>
          <cell r="D5144">
            <v>1</v>
          </cell>
        </row>
        <row r="5146">
          <cell r="A5146" t="str">
            <v>GRILLE        AL  VH형</v>
          </cell>
          <cell r="B5146" t="str">
            <v>150*100</v>
          </cell>
          <cell r="C5146" t="str">
            <v>EA</v>
          </cell>
          <cell r="D5146">
            <v>1</v>
          </cell>
        </row>
        <row r="5147">
          <cell r="A5147" t="str">
            <v>GRILLE        AL  VH형</v>
          </cell>
          <cell r="B5147" t="str">
            <v>150*100</v>
          </cell>
          <cell r="C5147" t="str">
            <v>EA</v>
          </cell>
          <cell r="D5147">
            <v>1</v>
          </cell>
        </row>
        <row r="5149">
          <cell r="A5149" t="str">
            <v>GRILLE        AL  VH형</v>
          </cell>
          <cell r="B5149" t="str">
            <v>200*150</v>
          </cell>
          <cell r="C5149" t="str">
            <v>EA</v>
          </cell>
          <cell r="D5149">
            <v>1</v>
          </cell>
        </row>
        <row r="5150">
          <cell r="A5150" t="str">
            <v>GRILLE        AL  VH형</v>
          </cell>
          <cell r="B5150" t="str">
            <v>200*150</v>
          </cell>
          <cell r="C5150" t="str">
            <v>EA</v>
          </cell>
          <cell r="D5150">
            <v>1</v>
          </cell>
        </row>
        <row r="5152">
          <cell r="A5152" t="str">
            <v>GRILLE        AL  VH형</v>
          </cell>
          <cell r="B5152" t="str">
            <v>250*150</v>
          </cell>
          <cell r="C5152" t="str">
            <v>EA</v>
          </cell>
          <cell r="D5152">
            <v>1</v>
          </cell>
        </row>
        <row r="5153">
          <cell r="A5153" t="str">
            <v>GRILLE        AL  VH형</v>
          </cell>
          <cell r="B5153" t="str">
            <v>250*150</v>
          </cell>
          <cell r="C5153" t="str">
            <v>EA</v>
          </cell>
          <cell r="D5153">
            <v>1</v>
          </cell>
        </row>
        <row r="5155">
          <cell r="A5155" t="str">
            <v>GRILLE        SUS VH형</v>
          </cell>
          <cell r="B5155" t="str">
            <v>200*150</v>
          </cell>
          <cell r="C5155" t="str">
            <v>EA</v>
          </cell>
          <cell r="D5155">
            <v>1</v>
          </cell>
        </row>
        <row r="5156">
          <cell r="A5156" t="str">
            <v>GRILLE        SUS VH형</v>
          </cell>
          <cell r="B5156" t="str">
            <v>200*150</v>
          </cell>
          <cell r="C5156" t="str">
            <v>EA</v>
          </cell>
          <cell r="D5156">
            <v>1</v>
          </cell>
        </row>
        <row r="5158">
          <cell r="A5158" t="str">
            <v>GRILLE        SUS VH형</v>
          </cell>
          <cell r="B5158" t="str">
            <v>250*150</v>
          </cell>
          <cell r="C5158" t="str">
            <v>EA</v>
          </cell>
          <cell r="D5158">
            <v>1</v>
          </cell>
        </row>
        <row r="5159">
          <cell r="A5159" t="str">
            <v>GRILLE        SUS VH형</v>
          </cell>
          <cell r="B5159" t="str">
            <v>250*150</v>
          </cell>
          <cell r="C5159" t="str">
            <v>EA</v>
          </cell>
          <cell r="D5159">
            <v>1</v>
          </cell>
        </row>
        <row r="5161">
          <cell r="A5161" t="str">
            <v>V.D (STL)     각형</v>
          </cell>
          <cell r="B5161" t="str">
            <v>200*200</v>
          </cell>
          <cell r="C5161" t="str">
            <v>EA</v>
          </cell>
          <cell r="D5161">
            <v>1</v>
          </cell>
        </row>
        <row r="5162">
          <cell r="A5162" t="str">
            <v>V.D (STL)     각형</v>
          </cell>
          <cell r="B5162" t="str">
            <v>200*200</v>
          </cell>
          <cell r="C5162" t="str">
            <v>EA</v>
          </cell>
          <cell r="D5162">
            <v>1</v>
          </cell>
        </row>
        <row r="5164">
          <cell r="A5164" t="str">
            <v>V.D (STL)     각형</v>
          </cell>
          <cell r="B5164" t="str">
            <v>250*150</v>
          </cell>
          <cell r="C5164" t="str">
            <v>EA</v>
          </cell>
          <cell r="D5164">
            <v>1</v>
          </cell>
        </row>
        <row r="5165">
          <cell r="A5165" t="str">
            <v>V.D (STL)     각형</v>
          </cell>
          <cell r="B5165" t="str">
            <v>250*150</v>
          </cell>
          <cell r="C5165" t="str">
            <v>EA</v>
          </cell>
          <cell r="D5165">
            <v>1</v>
          </cell>
        </row>
        <row r="5167">
          <cell r="A5167" t="str">
            <v>V.D (STL)     각형</v>
          </cell>
          <cell r="B5167" t="str">
            <v>250*200</v>
          </cell>
          <cell r="C5167" t="str">
            <v>EA</v>
          </cell>
          <cell r="D5167">
            <v>1</v>
          </cell>
        </row>
        <row r="5168">
          <cell r="A5168" t="str">
            <v>V.D (STL)     각형</v>
          </cell>
          <cell r="B5168" t="str">
            <v>250*200</v>
          </cell>
          <cell r="C5168" t="str">
            <v>EA</v>
          </cell>
          <cell r="D5168">
            <v>1</v>
          </cell>
        </row>
        <row r="5170">
          <cell r="A5170" t="str">
            <v>V.D (STL)     각형</v>
          </cell>
          <cell r="B5170" t="str">
            <v>300*200</v>
          </cell>
          <cell r="C5170" t="str">
            <v>EA</v>
          </cell>
          <cell r="D5170">
            <v>1</v>
          </cell>
        </row>
        <row r="5171">
          <cell r="A5171" t="str">
            <v>V.D (STL)     각형</v>
          </cell>
          <cell r="B5171" t="str">
            <v>300*200</v>
          </cell>
          <cell r="C5171" t="str">
            <v>EA</v>
          </cell>
          <cell r="D5171">
            <v>1</v>
          </cell>
        </row>
        <row r="5173">
          <cell r="A5173" t="str">
            <v>V.D (STL)     각형</v>
          </cell>
          <cell r="B5173" t="str">
            <v>300*250</v>
          </cell>
          <cell r="C5173" t="str">
            <v>EA</v>
          </cell>
          <cell r="D5173">
            <v>1</v>
          </cell>
        </row>
        <row r="5174">
          <cell r="A5174" t="str">
            <v>V.D (STL)     각형</v>
          </cell>
          <cell r="B5174" t="str">
            <v>300*250</v>
          </cell>
          <cell r="C5174" t="str">
            <v>EA</v>
          </cell>
          <cell r="D5174">
            <v>1</v>
          </cell>
        </row>
        <row r="5176">
          <cell r="A5176" t="str">
            <v>V.D (STL)     각형</v>
          </cell>
          <cell r="B5176" t="str">
            <v>350*200</v>
          </cell>
          <cell r="C5176" t="str">
            <v>EA</v>
          </cell>
          <cell r="D5176">
            <v>1</v>
          </cell>
        </row>
        <row r="5177">
          <cell r="A5177" t="str">
            <v>V.D (STL)     각형</v>
          </cell>
          <cell r="B5177" t="str">
            <v>350*200</v>
          </cell>
          <cell r="C5177" t="str">
            <v>EA</v>
          </cell>
          <cell r="D5177">
            <v>1</v>
          </cell>
        </row>
        <row r="5179">
          <cell r="A5179" t="str">
            <v>V.D (STL)     각형</v>
          </cell>
          <cell r="B5179" t="str">
            <v>350*250</v>
          </cell>
          <cell r="C5179" t="str">
            <v>EA</v>
          </cell>
          <cell r="D5179">
            <v>1</v>
          </cell>
        </row>
        <row r="5180">
          <cell r="A5180" t="str">
            <v>V.D (STL)     각형</v>
          </cell>
          <cell r="B5180" t="str">
            <v>350*250</v>
          </cell>
          <cell r="C5180" t="str">
            <v>EA</v>
          </cell>
          <cell r="D5180">
            <v>1</v>
          </cell>
        </row>
        <row r="5182">
          <cell r="A5182" t="str">
            <v>V.D (STL)     각형</v>
          </cell>
          <cell r="B5182" t="str">
            <v>400*200</v>
          </cell>
          <cell r="C5182" t="str">
            <v>EA</v>
          </cell>
          <cell r="D5182">
            <v>1</v>
          </cell>
        </row>
        <row r="5183">
          <cell r="A5183" t="str">
            <v>V.D (STL)     각형</v>
          </cell>
          <cell r="B5183" t="str">
            <v>400*200</v>
          </cell>
          <cell r="C5183" t="str">
            <v>EA</v>
          </cell>
          <cell r="D5183">
            <v>1</v>
          </cell>
        </row>
        <row r="5185">
          <cell r="A5185" t="str">
            <v>V.D (STL)     각형</v>
          </cell>
          <cell r="B5185" t="str">
            <v>400*250</v>
          </cell>
          <cell r="C5185" t="str">
            <v>EA</v>
          </cell>
          <cell r="D5185">
            <v>1</v>
          </cell>
        </row>
        <row r="5186">
          <cell r="A5186" t="str">
            <v>V.D (STL)     각형</v>
          </cell>
          <cell r="B5186" t="str">
            <v>400*250</v>
          </cell>
          <cell r="C5186" t="str">
            <v>EA</v>
          </cell>
          <cell r="D5186">
            <v>1</v>
          </cell>
        </row>
        <row r="5188">
          <cell r="A5188" t="str">
            <v>V.D (STL)     각형</v>
          </cell>
          <cell r="B5188" t="str">
            <v>400*300</v>
          </cell>
          <cell r="C5188" t="str">
            <v>EA</v>
          </cell>
          <cell r="D5188">
            <v>1</v>
          </cell>
        </row>
        <row r="5189">
          <cell r="A5189" t="str">
            <v>V.D (STL)     각형</v>
          </cell>
          <cell r="B5189" t="str">
            <v>400*300</v>
          </cell>
          <cell r="C5189" t="str">
            <v>EA</v>
          </cell>
          <cell r="D5189">
            <v>1</v>
          </cell>
        </row>
        <row r="5191">
          <cell r="A5191" t="str">
            <v>V.D (STL)     각형</v>
          </cell>
          <cell r="B5191" t="str">
            <v>450*300</v>
          </cell>
          <cell r="C5191" t="str">
            <v>EA</v>
          </cell>
          <cell r="D5191">
            <v>1</v>
          </cell>
        </row>
        <row r="5192">
          <cell r="A5192" t="str">
            <v>V.D (STL)     각형</v>
          </cell>
          <cell r="B5192" t="str">
            <v>450*300</v>
          </cell>
          <cell r="C5192" t="str">
            <v>EA</v>
          </cell>
          <cell r="D5192">
            <v>1</v>
          </cell>
        </row>
        <row r="5194">
          <cell r="A5194" t="str">
            <v>V.D (STL)     각형</v>
          </cell>
          <cell r="B5194" t="str">
            <v>750*400</v>
          </cell>
          <cell r="C5194" t="str">
            <v>EA</v>
          </cell>
          <cell r="D5194">
            <v>1</v>
          </cell>
        </row>
        <row r="5195">
          <cell r="A5195" t="str">
            <v>V.D (STL)     각형</v>
          </cell>
          <cell r="B5195" t="str">
            <v>750*400</v>
          </cell>
          <cell r="C5195" t="str">
            <v>EA</v>
          </cell>
          <cell r="D5195">
            <v>1</v>
          </cell>
        </row>
        <row r="5197">
          <cell r="A5197" t="str">
            <v>V.D (STL)     각형</v>
          </cell>
          <cell r="B5197" t="str">
            <v>950*500</v>
          </cell>
          <cell r="C5197" t="str">
            <v>EA</v>
          </cell>
          <cell r="D5197">
            <v>1</v>
          </cell>
        </row>
        <row r="5198">
          <cell r="A5198" t="str">
            <v>V.D (STL)     각형</v>
          </cell>
          <cell r="B5198" t="str">
            <v>950*500</v>
          </cell>
          <cell r="C5198" t="str">
            <v>EA</v>
          </cell>
          <cell r="D5198">
            <v>1</v>
          </cell>
        </row>
        <row r="5200">
          <cell r="A5200" t="str">
            <v>AIR CHAMBER</v>
          </cell>
          <cell r="B5200" t="str">
            <v>1600*1900*1100</v>
          </cell>
          <cell r="C5200" t="str">
            <v>EA</v>
          </cell>
          <cell r="D5200">
            <v>1</v>
          </cell>
        </row>
        <row r="5201">
          <cell r="A5201" t="str">
            <v>AIR CHAMBER</v>
          </cell>
          <cell r="B5201" t="str">
            <v>1600*1900*1100</v>
          </cell>
          <cell r="C5201" t="str">
            <v>EA</v>
          </cell>
          <cell r="D5201">
            <v>1</v>
          </cell>
        </row>
        <row r="5203">
          <cell r="A5203" t="str">
            <v>AIR CHAMBER</v>
          </cell>
          <cell r="B5203" t="str">
            <v>2000*1200*700</v>
          </cell>
          <cell r="C5203" t="str">
            <v>EA</v>
          </cell>
          <cell r="D5203">
            <v>1</v>
          </cell>
        </row>
        <row r="5204">
          <cell r="A5204" t="str">
            <v>AIR CHAMBER</v>
          </cell>
          <cell r="B5204" t="str">
            <v>2000*1200*700</v>
          </cell>
          <cell r="C5204" t="str">
            <v>EA</v>
          </cell>
          <cell r="D5204">
            <v>1</v>
          </cell>
        </row>
        <row r="5206">
          <cell r="A5206" t="str">
            <v>AIR CHAMBER</v>
          </cell>
          <cell r="B5206" t="str">
            <v>3600*700*3600</v>
          </cell>
          <cell r="C5206" t="str">
            <v>EA</v>
          </cell>
          <cell r="D5206">
            <v>1</v>
          </cell>
        </row>
        <row r="5207">
          <cell r="A5207" t="str">
            <v>AIR CHAMBER</v>
          </cell>
          <cell r="B5207" t="str">
            <v>3600*700*3600</v>
          </cell>
          <cell r="C5207" t="str">
            <v>EA</v>
          </cell>
          <cell r="D5207">
            <v>1</v>
          </cell>
        </row>
        <row r="5209">
          <cell r="A5209" t="str">
            <v>AIR CHAMBER</v>
          </cell>
          <cell r="B5209" t="str">
            <v>3600*900*3600</v>
          </cell>
          <cell r="C5209" t="str">
            <v>EA</v>
          </cell>
          <cell r="D5209">
            <v>1</v>
          </cell>
        </row>
        <row r="5210">
          <cell r="A5210" t="str">
            <v>AIR CHAMBER</v>
          </cell>
          <cell r="B5210" t="str">
            <v>3600*900*3600</v>
          </cell>
          <cell r="C5210" t="str">
            <v>EA</v>
          </cell>
          <cell r="D5210">
            <v>1</v>
          </cell>
        </row>
        <row r="5212">
          <cell r="A5212" t="str">
            <v>AIR CHAMBER</v>
          </cell>
          <cell r="B5212" t="str">
            <v>3800*700*1600</v>
          </cell>
          <cell r="C5212" t="str">
            <v>EA</v>
          </cell>
          <cell r="D5212">
            <v>1</v>
          </cell>
        </row>
        <row r="5213">
          <cell r="A5213" t="str">
            <v>AIR CHAMBER</v>
          </cell>
          <cell r="B5213" t="str">
            <v>3800*700*1600</v>
          </cell>
          <cell r="C5213" t="str">
            <v>EA</v>
          </cell>
          <cell r="D5213">
            <v>1</v>
          </cell>
        </row>
        <row r="5215">
          <cell r="A5215" t="str">
            <v>AIR CHAMBER</v>
          </cell>
          <cell r="B5215" t="str">
            <v>4000*500*2800</v>
          </cell>
          <cell r="C5215" t="str">
            <v>EA</v>
          </cell>
          <cell r="D5215">
            <v>1</v>
          </cell>
        </row>
        <row r="5216">
          <cell r="A5216" t="str">
            <v>AIR CHAMBER</v>
          </cell>
          <cell r="B5216" t="str">
            <v>4000*500*2800</v>
          </cell>
          <cell r="C5216" t="str">
            <v>EA</v>
          </cell>
          <cell r="D5216">
            <v>1</v>
          </cell>
        </row>
        <row r="5218">
          <cell r="A5218" t="str">
            <v>AIR CHAMBER</v>
          </cell>
          <cell r="B5218" t="str">
            <v>4200*700*3600</v>
          </cell>
          <cell r="C5218" t="str">
            <v>EA</v>
          </cell>
          <cell r="D5218">
            <v>1</v>
          </cell>
        </row>
        <row r="5219">
          <cell r="A5219" t="str">
            <v>AIR CHAMBER</v>
          </cell>
          <cell r="B5219" t="str">
            <v>4200*700*3600</v>
          </cell>
          <cell r="C5219" t="str">
            <v>EA</v>
          </cell>
          <cell r="D5219">
            <v>1</v>
          </cell>
        </row>
        <row r="5221">
          <cell r="A5221" t="str">
            <v>F.V.D(STL)    각형</v>
          </cell>
          <cell r="B5221" t="str">
            <v>400*300</v>
          </cell>
          <cell r="C5221" t="str">
            <v>EA</v>
          </cell>
          <cell r="D5221">
            <v>1</v>
          </cell>
        </row>
        <row r="5222">
          <cell r="A5222" t="str">
            <v>F.V.D(STL)    각형</v>
          </cell>
          <cell r="B5222" t="str">
            <v>400*300</v>
          </cell>
          <cell r="C5222" t="str">
            <v>EA</v>
          </cell>
          <cell r="D5222">
            <v>1</v>
          </cell>
        </row>
        <row r="5224">
          <cell r="A5224" t="str">
            <v>F.V.D(STL)    각형</v>
          </cell>
          <cell r="B5224" t="str">
            <v>450*300</v>
          </cell>
          <cell r="C5224" t="str">
            <v>EA</v>
          </cell>
          <cell r="D5224">
            <v>1</v>
          </cell>
        </row>
        <row r="5225">
          <cell r="A5225" t="str">
            <v>F.V.D(STL)    각형</v>
          </cell>
          <cell r="B5225" t="str">
            <v>450*300</v>
          </cell>
          <cell r="C5225" t="str">
            <v>EA</v>
          </cell>
          <cell r="D5225">
            <v>1</v>
          </cell>
        </row>
        <row r="5227">
          <cell r="A5227" t="str">
            <v>F.V.D(STL)    각형</v>
          </cell>
          <cell r="B5227" t="str">
            <v>600*450</v>
          </cell>
          <cell r="C5227" t="str">
            <v>EA</v>
          </cell>
          <cell r="D5227">
            <v>1</v>
          </cell>
        </row>
        <row r="5228">
          <cell r="A5228" t="str">
            <v>F.V.D(STL)    각형</v>
          </cell>
          <cell r="B5228" t="str">
            <v>600*450</v>
          </cell>
          <cell r="C5228" t="str">
            <v>EA</v>
          </cell>
          <cell r="D5228">
            <v>1</v>
          </cell>
        </row>
        <row r="5230">
          <cell r="A5230" t="str">
            <v>TURNING VANE</v>
          </cell>
          <cell r="B5230" t="str">
            <v>1200*950</v>
          </cell>
          <cell r="C5230" t="str">
            <v>EA</v>
          </cell>
          <cell r="D5230">
            <v>1</v>
          </cell>
        </row>
        <row r="5231">
          <cell r="A5231" t="str">
            <v>TURNING VANE</v>
          </cell>
          <cell r="B5231" t="str">
            <v>1200*950</v>
          </cell>
          <cell r="C5231" t="str">
            <v>EA</v>
          </cell>
          <cell r="D5231">
            <v>1</v>
          </cell>
        </row>
        <row r="5233">
          <cell r="A5233" t="str">
            <v>가.직접인건비</v>
          </cell>
          <cell r="D5233">
            <v>1</v>
          </cell>
        </row>
        <row r="5234">
          <cell r="A5234" t="str">
            <v>가.직접인건비</v>
          </cell>
          <cell r="D5234">
            <v>1</v>
          </cell>
        </row>
        <row r="5236">
          <cell r="A5236" t="str">
            <v>1.예비작업</v>
          </cell>
          <cell r="D5236">
            <v>1</v>
          </cell>
        </row>
        <row r="5237">
          <cell r="A5237" t="str">
            <v>1.예비작업</v>
          </cell>
          <cell r="D5237">
            <v>1</v>
          </cell>
        </row>
        <row r="5239">
          <cell r="A5239" t="str">
            <v>2.공기분배계통</v>
          </cell>
          <cell r="D5239">
            <v>1</v>
          </cell>
        </row>
        <row r="5240">
          <cell r="A5240" t="str">
            <v>2.공기분배계통</v>
          </cell>
          <cell r="D5240">
            <v>1</v>
          </cell>
        </row>
        <row r="5242">
          <cell r="A5242" t="str">
            <v>3.물분배계통</v>
          </cell>
          <cell r="D5242">
            <v>1</v>
          </cell>
        </row>
        <row r="5243">
          <cell r="A5243" t="str">
            <v>3.물분배계통</v>
          </cell>
          <cell r="D5243">
            <v>1</v>
          </cell>
        </row>
        <row r="5245">
          <cell r="A5245" t="str">
            <v>4.소음측정</v>
          </cell>
          <cell r="D5245">
            <v>1</v>
          </cell>
        </row>
        <row r="5246">
          <cell r="A5246" t="str">
            <v>4.소음측정</v>
          </cell>
          <cell r="D5246">
            <v>1</v>
          </cell>
        </row>
        <row r="5248">
          <cell r="A5248" t="str">
            <v>나.간접인건비</v>
          </cell>
          <cell r="D5248">
            <v>1</v>
          </cell>
        </row>
        <row r="5249">
          <cell r="A5249" t="str">
            <v>나.간접인건비</v>
          </cell>
          <cell r="D5249">
            <v>1</v>
          </cell>
        </row>
        <row r="5251">
          <cell r="A5251" t="str">
            <v>5.마무리작업</v>
          </cell>
          <cell r="B5251" t="str">
            <v>2+3항 합의 10%</v>
          </cell>
          <cell r="C5251" t="str">
            <v>식</v>
          </cell>
          <cell r="D5251">
            <v>1</v>
          </cell>
        </row>
        <row r="5252">
          <cell r="A5252" t="str">
            <v>5.마무리작업</v>
          </cell>
          <cell r="B5252" t="str">
            <v>2+3항 합의 10%</v>
          </cell>
          <cell r="C5252" t="str">
            <v>식</v>
          </cell>
          <cell r="D5252">
            <v>1</v>
          </cell>
        </row>
        <row r="5254">
          <cell r="A5254" t="str">
            <v>6.최종보고서작성</v>
          </cell>
          <cell r="B5254" t="str">
            <v>1-5항 합의 15%</v>
          </cell>
          <cell r="C5254" t="str">
            <v>식</v>
          </cell>
          <cell r="D5254">
            <v>1</v>
          </cell>
        </row>
        <row r="5255">
          <cell r="A5255" t="str">
            <v>6.최종보고서작성</v>
          </cell>
          <cell r="B5255" t="str">
            <v>1-5항 합의 15%</v>
          </cell>
          <cell r="C5255" t="str">
            <v>식</v>
          </cell>
          <cell r="D5255">
            <v>1</v>
          </cell>
        </row>
        <row r="5257">
          <cell r="A5257" t="str">
            <v>제경비</v>
          </cell>
          <cell r="B5257" t="str">
            <v>직접인건비110%</v>
          </cell>
          <cell r="C5257" t="str">
            <v>식</v>
          </cell>
          <cell r="D5257">
            <v>1</v>
          </cell>
        </row>
        <row r="5258">
          <cell r="A5258" t="str">
            <v>제경비</v>
          </cell>
          <cell r="B5258" t="str">
            <v>직접인건비110%</v>
          </cell>
          <cell r="C5258" t="str">
            <v>식</v>
          </cell>
          <cell r="D5258">
            <v>1</v>
          </cell>
        </row>
        <row r="5260">
          <cell r="A5260" t="str">
            <v>기술료</v>
          </cell>
          <cell r="B5260" t="str">
            <v>직접인건비+제경비20%</v>
          </cell>
          <cell r="C5260" t="str">
            <v>식</v>
          </cell>
          <cell r="D5260">
            <v>1</v>
          </cell>
        </row>
        <row r="5261">
          <cell r="A5261" t="str">
            <v>기술료</v>
          </cell>
          <cell r="B5261" t="str">
            <v>직접인건비+제경비20%</v>
          </cell>
          <cell r="C5261" t="str">
            <v>식</v>
          </cell>
          <cell r="D5261">
            <v>1</v>
          </cell>
        </row>
        <row r="5263">
          <cell r="A5263" t="str">
            <v>가바나함</v>
          </cell>
          <cell r="C5263" t="str">
            <v>SET</v>
          </cell>
          <cell r="D5263">
            <v>1</v>
          </cell>
        </row>
        <row r="5264">
          <cell r="A5264" t="str">
            <v>가바나함</v>
          </cell>
          <cell r="C5264" t="str">
            <v>SET</v>
          </cell>
          <cell r="D5264">
            <v>1</v>
          </cell>
        </row>
        <row r="5266">
          <cell r="A5266" t="str">
            <v>KMBF FILTER</v>
          </cell>
          <cell r="B5266" t="str">
            <v>KMBF 2R</v>
          </cell>
          <cell r="C5266" t="str">
            <v>식</v>
          </cell>
          <cell r="D5266">
            <v>1</v>
          </cell>
        </row>
        <row r="5267">
          <cell r="A5267" t="str">
            <v>KMBF FILTER</v>
          </cell>
          <cell r="B5267" t="str">
            <v>KMBF 2R</v>
          </cell>
          <cell r="C5267" t="str">
            <v>식</v>
          </cell>
          <cell r="D5267">
            <v>1</v>
          </cell>
        </row>
        <row r="5269">
          <cell r="A5269" t="str">
            <v>역세브로와</v>
          </cell>
          <cell r="B5269" t="str">
            <v>400LPMx0.2KG/CM2x0.4</v>
          </cell>
          <cell r="C5269" t="str">
            <v>대</v>
          </cell>
          <cell r="D5269">
            <v>1</v>
          </cell>
        </row>
        <row r="5270">
          <cell r="A5270" t="str">
            <v>역세브로와</v>
          </cell>
          <cell r="B5270" t="str">
            <v>400LPMx0.2KG/CM2x0.4</v>
          </cell>
          <cell r="C5270" t="str">
            <v>대</v>
          </cell>
          <cell r="D5270">
            <v>1</v>
          </cell>
        </row>
        <row r="5272">
          <cell r="A5272" t="str">
            <v>열교환기 ASS</v>
          </cell>
          <cell r="B5272" t="str">
            <v>50,000KCAL/HR</v>
          </cell>
          <cell r="C5272" t="str">
            <v>SET</v>
          </cell>
          <cell r="D5272">
            <v>1</v>
          </cell>
        </row>
        <row r="5273">
          <cell r="A5273" t="str">
            <v>열교환기 ASS</v>
          </cell>
          <cell r="B5273" t="str">
            <v>50,000KCAL/HR</v>
          </cell>
          <cell r="C5273" t="str">
            <v>SET</v>
          </cell>
          <cell r="D5273">
            <v>1</v>
          </cell>
        </row>
        <row r="5275">
          <cell r="A5275" t="str">
            <v>급수전(S/L)</v>
          </cell>
          <cell r="B5275" t="str">
            <v>D 15</v>
          </cell>
          <cell r="C5275" t="str">
            <v>EA</v>
          </cell>
          <cell r="D5275">
            <v>1</v>
          </cell>
        </row>
        <row r="5276">
          <cell r="A5276" t="str">
            <v>급수전(S/L)</v>
          </cell>
          <cell r="B5276" t="str">
            <v>D 15</v>
          </cell>
          <cell r="C5276" t="str">
            <v>EA</v>
          </cell>
          <cell r="D5276">
            <v>1</v>
          </cell>
        </row>
        <row r="5278">
          <cell r="A5278" t="str">
            <v>수분리기 (증기)</v>
          </cell>
          <cell r="B5278" t="str">
            <v>D100 14K</v>
          </cell>
          <cell r="C5278" t="str">
            <v>EA</v>
          </cell>
          <cell r="D5278">
            <v>1</v>
          </cell>
        </row>
        <row r="5279">
          <cell r="A5279" t="str">
            <v>수분리기 (증기)</v>
          </cell>
          <cell r="B5279" t="str">
            <v>D100 14K</v>
          </cell>
          <cell r="C5279" t="str">
            <v>EA</v>
          </cell>
          <cell r="D5279">
            <v>1</v>
          </cell>
        </row>
        <row r="5281">
          <cell r="A5281" t="str">
            <v>수분리기 (증기)</v>
          </cell>
          <cell r="B5281" t="str">
            <v>D125 14K</v>
          </cell>
          <cell r="C5281" t="str">
            <v>EA</v>
          </cell>
          <cell r="D5281">
            <v>1</v>
          </cell>
        </row>
        <row r="5282">
          <cell r="A5282" t="str">
            <v>수분리기 (증기)</v>
          </cell>
          <cell r="B5282" t="str">
            <v>D125 14K</v>
          </cell>
          <cell r="C5282" t="str">
            <v>EA</v>
          </cell>
          <cell r="D5282">
            <v>1</v>
          </cell>
        </row>
        <row r="5284">
          <cell r="A5284" t="str">
            <v>STACK CAP</v>
          </cell>
          <cell r="B5284" t="str">
            <v>28CE-SK</v>
          </cell>
          <cell r="C5284" t="str">
            <v>PC</v>
          </cell>
          <cell r="D5284">
            <v>1</v>
          </cell>
        </row>
        <row r="5285">
          <cell r="A5285" t="str">
            <v>STACK CAP</v>
          </cell>
          <cell r="B5285" t="str">
            <v>28CE-SK</v>
          </cell>
          <cell r="C5285" t="str">
            <v>PC</v>
          </cell>
          <cell r="D5285">
            <v>1</v>
          </cell>
        </row>
        <row r="5287">
          <cell r="A5287" t="str">
            <v>477 CHECK HOLE</v>
          </cell>
          <cell r="B5287" t="str">
            <v>28CE-CH 477</v>
          </cell>
          <cell r="C5287" t="str">
            <v>PC</v>
          </cell>
          <cell r="D5287">
            <v>1</v>
          </cell>
        </row>
        <row r="5288">
          <cell r="A5288" t="str">
            <v>477 CHECK HOLE</v>
          </cell>
          <cell r="B5288" t="str">
            <v>28CE-CH 477</v>
          </cell>
          <cell r="C5288" t="str">
            <v>PC</v>
          </cell>
          <cell r="D5288">
            <v>1</v>
          </cell>
        </row>
        <row r="5290">
          <cell r="A5290" t="str">
            <v>STORM COLLAR</v>
          </cell>
          <cell r="B5290" t="str">
            <v>28CE-SC</v>
          </cell>
          <cell r="C5290" t="str">
            <v>PC</v>
          </cell>
          <cell r="D5290">
            <v>1</v>
          </cell>
        </row>
        <row r="5291">
          <cell r="A5291" t="str">
            <v>STORM COLLAR</v>
          </cell>
          <cell r="B5291" t="str">
            <v>28CE-SC</v>
          </cell>
          <cell r="C5291" t="str">
            <v>PC</v>
          </cell>
          <cell r="D5291">
            <v>1</v>
          </cell>
        </row>
        <row r="5293">
          <cell r="A5293" t="str">
            <v>FULL ANGLE RING</v>
          </cell>
          <cell r="B5293" t="str">
            <v>28CE-FR</v>
          </cell>
          <cell r="C5293" t="str">
            <v>PCS</v>
          </cell>
          <cell r="D5293">
            <v>1</v>
          </cell>
        </row>
        <row r="5294">
          <cell r="A5294" t="str">
            <v>FULL ANGLE RING</v>
          </cell>
          <cell r="B5294" t="str">
            <v>28CE-FR</v>
          </cell>
          <cell r="C5294" t="str">
            <v>PCS</v>
          </cell>
          <cell r="D5294">
            <v>1</v>
          </cell>
        </row>
        <row r="5296">
          <cell r="A5296" t="str">
            <v>INSULATED VALVE</v>
          </cell>
          <cell r="B5296" t="str">
            <v>28CE-IV</v>
          </cell>
          <cell r="C5296" t="str">
            <v>PCS</v>
          </cell>
          <cell r="D5296">
            <v>1</v>
          </cell>
        </row>
        <row r="5297">
          <cell r="A5297" t="str">
            <v>INSULATED VALVE</v>
          </cell>
          <cell r="B5297" t="str">
            <v>28CE-IV</v>
          </cell>
          <cell r="C5297" t="str">
            <v>PCS</v>
          </cell>
          <cell r="D5297">
            <v>1</v>
          </cell>
        </row>
        <row r="5299">
          <cell r="A5299" t="str">
            <v>PLATE SUPPORT ASS'Y</v>
          </cell>
          <cell r="B5299" t="str">
            <v>28CE-PA</v>
          </cell>
          <cell r="C5299" t="str">
            <v>PC</v>
          </cell>
          <cell r="D5299">
            <v>1</v>
          </cell>
        </row>
        <row r="5300">
          <cell r="A5300" t="str">
            <v>PLATE SUPPORT ASS'Y</v>
          </cell>
          <cell r="B5300" t="str">
            <v>28CE-PA</v>
          </cell>
          <cell r="C5300" t="str">
            <v>PC</v>
          </cell>
          <cell r="D5300">
            <v>1</v>
          </cell>
        </row>
        <row r="5302">
          <cell r="A5302" t="str">
            <v>488 M/M ADJUSTABLE</v>
          </cell>
          <cell r="B5302" t="str">
            <v>28CE-AG/488</v>
          </cell>
          <cell r="C5302" t="str">
            <v>PC</v>
          </cell>
          <cell r="D5302">
            <v>1</v>
          </cell>
        </row>
        <row r="5303">
          <cell r="A5303" t="str">
            <v>488 M/M ADJUSTABLE</v>
          </cell>
          <cell r="B5303" t="str">
            <v>28CE-AG/488</v>
          </cell>
          <cell r="C5303" t="str">
            <v>PC</v>
          </cell>
          <cell r="D5303">
            <v>1</v>
          </cell>
        </row>
        <row r="5305">
          <cell r="A5305" t="str">
            <v>977 M/M LENGTH</v>
          </cell>
          <cell r="B5305" t="str">
            <v>28CE-977</v>
          </cell>
          <cell r="C5305" t="str">
            <v>PCS</v>
          </cell>
          <cell r="D5305">
            <v>1</v>
          </cell>
        </row>
        <row r="5306">
          <cell r="A5306" t="str">
            <v>977 M/M LENGTH</v>
          </cell>
          <cell r="B5306" t="str">
            <v>28CE-977</v>
          </cell>
          <cell r="C5306" t="str">
            <v>PCS</v>
          </cell>
          <cell r="D5306">
            <v>1</v>
          </cell>
        </row>
        <row r="5308">
          <cell r="A5308" t="str">
            <v>45 LATERAL TEE</v>
          </cell>
          <cell r="B5308" t="str">
            <v>28CE-28 JL</v>
          </cell>
          <cell r="C5308" t="str">
            <v>PC</v>
          </cell>
          <cell r="D5308">
            <v>1</v>
          </cell>
        </row>
        <row r="5309">
          <cell r="A5309" t="str">
            <v>45 LATERAL TEE</v>
          </cell>
          <cell r="B5309" t="str">
            <v>28CE-28 JL</v>
          </cell>
          <cell r="C5309" t="str">
            <v>PC</v>
          </cell>
          <cell r="D5309">
            <v>1</v>
          </cell>
        </row>
        <row r="5311">
          <cell r="A5311" t="str">
            <v>477 M/M LENGTH</v>
          </cell>
          <cell r="B5311" t="str">
            <v>28CE-477</v>
          </cell>
          <cell r="C5311" t="str">
            <v>PCS</v>
          </cell>
          <cell r="D5311">
            <v>1</v>
          </cell>
        </row>
        <row r="5312">
          <cell r="A5312" t="str">
            <v>477 M/M LENGTH</v>
          </cell>
          <cell r="B5312" t="str">
            <v>28CE-477</v>
          </cell>
          <cell r="C5312" t="str">
            <v>PCS</v>
          </cell>
          <cell r="D5312">
            <v>1</v>
          </cell>
        </row>
        <row r="5314">
          <cell r="A5314" t="str">
            <v>DRAIN TEE CAP</v>
          </cell>
          <cell r="B5314" t="str">
            <v>28CE-TC</v>
          </cell>
          <cell r="C5314" t="str">
            <v>PC</v>
          </cell>
          <cell r="D5314">
            <v>1</v>
          </cell>
        </row>
        <row r="5315">
          <cell r="A5315" t="str">
            <v>DRAIN TEE CAP</v>
          </cell>
          <cell r="B5315" t="str">
            <v>28CE-TC</v>
          </cell>
          <cell r="C5315" t="str">
            <v>PC</v>
          </cell>
          <cell r="D5315">
            <v>1</v>
          </cell>
        </row>
        <row r="5317">
          <cell r="A5317" t="str">
            <v>WALL GUIDE ASS'Y</v>
          </cell>
          <cell r="B5317" t="str">
            <v>28CE-WG</v>
          </cell>
          <cell r="C5317" t="str">
            <v>PC</v>
          </cell>
          <cell r="D5317">
            <v>1</v>
          </cell>
        </row>
        <row r="5318">
          <cell r="A5318" t="str">
            <v>WALL GUIDE ASS'Y</v>
          </cell>
          <cell r="B5318" t="str">
            <v>28CE-WG</v>
          </cell>
          <cell r="C5318" t="str">
            <v>PC</v>
          </cell>
          <cell r="D5318">
            <v>1</v>
          </cell>
        </row>
        <row r="5320">
          <cell r="A5320" t="str">
            <v>SEALANT</v>
          </cell>
          <cell r="B5320" t="str">
            <v>HIGH TEMP</v>
          </cell>
          <cell r="C5320" t="str">
            <v>TUB</v>
          </cell>
          <cell r="D5320">
            <v>1</v>
          </cell>
        </row>
        <row r="5321">
          <cell r="A5321" t="str">
            <v>SEALANT</v>
          </cell>
          <cell r="B5321" t="str">
            <v>HIGH TEMP</v>
          </cell>
          <cell r="C5321" t="str">
            <v>TUB</v>
          </cell>
          <cell r="D5321">
            <v>1</v>
          </cell>
        </row>
        <row r="5323">
          <cell r="A5323" t="str">
            <v>45 LATERAL TEE</v>
          </cell>
          <cell r="B5323" t="str">
            <v>12CE-12 JL</v>
          </cell>
          <cell r="C5323" t="str">
            <v>PC</v>
          </cell>
          <cell r="D5323">
            <v>1</v>
          </cell>
        </row>
        <row r="5324">
          <cell r="A5324" t="str">
            <v>45 LATERAL TEE</v>
          </cell>
          <cell r="B5324" t="str">
            <v>12CE-12 JL</v>
          </cell>
          <cell r="C5324" t="str">
            <v>PC</v>
          </cell>
          <cell r="D5324">
            <v>1</v>
          </cell>
        </row>
        <row r="5326">
          <cell r="A5326" t="str">
            <v>DRAIN TEE CAP</v>
          </cell>
          <cell r="B5326" t="str">
            <v>12CE-TC</v>
          </cell>
          <cell r="C5326" t="str">
            <v>PC</v>
          </cell>
          <cell r="D5326">
            <v>1</v>
          </cell>
        </row>
        <row r="5327">
          <cell r="A5327" t="str">
            <v>DRAIN TEE CAP</v>
          </cell>
          <cell r="B5327" t="str">
            <v>12CE-TC</v>
          </cell>
          <cell r="C5327" t="str">
            <v>PC</v>
          </cell>
          <cell r="D5327">
            <v>1</v>
          </cell>
        </row>
        <row r="5329">
          <cell r="A5329" t="str">
            <v>45 FIXED ELBOW</v>
          </cell>
          <cell r="B5329" t="str">
            <v>12CE-EL 45</v>
          </cell>
          <cell r="C5329" t="str">
            <v>PCS</v>
          </cell>
          <cell r="D5329">
            <v>1</v>
          </cell>
        </row>
        <row r="5330">
          <cell r="A5330" t="str">
            <v>45 FIXED ELBOW</v>
          </cell>
          <cell r="B5330" t="str">
            <v>12CE-EL 45</v>
          </cell>
          <cell r="C5330" t="str">
            <v>PCS</v>
          </cell>
          <cell r="D5330">
            <v>1</v>
          </cell>
        </row>
        <row r="5332">
          <cell r="A5332" t="str">
            <v>BELLOWS JOINT</v>
          </cell>
          <cell r="B5332" t="str">
            <v>12CE-BJ</v>
          </cell>
          <cell r="C5332" t="str">
            <v>PCS</v>
          </cell>
          <cell r="D5332">
            <v>1</v>
          </cell>
        </row>
        <row r="5333">
          <cell r="A5333" t="str">
            <v>BELLOWS JOINT</v>
          </cell>
          <cell r="B5333" t="str">
            <v>12CE-BJ</v>
          </cell>
          <cell r="C5333" t="str">
            <v>PCS</v>
          </cell>
          <cell r="D5333">
            <v>1</v>
          </cell>
        </row>
        <row r="5335">
          <cell r="A5335" t="str">
            <v>CLAMP SUPPORT ASS'Y</v>
          </cell>
          <cell r="B5335" t="str">
            <v>12CE-CA</v>
          </cell>
          <cell r="C5335" t="str">
            <v>PCS</v>
          </cell>
          <cell r="D5335">
            <v>1</v>
          </cell>
        </row>
        <row r="5336">
          <cell r="A5336" t="str">
            <v>CLAMP SUPPORT ASS'Y</v>
          </cell>
          <cell r="B5336" t="str">
            <v>12CE-CA</v>
          </cell>
          <cell r="C5336" t="str">
            <v>PCS</v>
          </cell>
          <cell r="D5336">
            <v>1</v>
          </cell>
        </row>
        <row r="5338">
          <cell r="A5338" t="str">
            <v>977 M/M LENGTH</v>
          </cell>
          <cell r="B5338" t="str">
            <v>12CE-977</v>
          </cell>
          <cell r="C5338" t="str">
            <v>PCS</v>
          </cell>
          <cell r="D5338">
            <v>1</v>
          </cell>
        </row>
        <row r="5339">
          <cell r="A5339" t="str">
            <v>977 M/M LENGTH</v>
          </cell>
          <cell r="B5339" t="str">
            <v>12CE-977</v>
          </cell>
          <cell r="C5339" t="str">
            <v>PCS</v>
          </cell>
          <cell r="D5339">
            <v>1</v>
          </cell>
        </row>
        <row r="5341">
          <cell r="A5341" t="str">
            <v>CLAMP FLANGE</v>
          </cell>
          <cell r="B5341" t="str">
            <v>12CE-CF</v>
          </cell>
          <cell r="C5341" t="str">
            <v>PCS</v>
          </cell>
          <cell r="D5341">
            <v>1</v>
          </cell>
        </row>
        <row r="5342">
          <cell r="A5342" t="str">
            <v>CLAMP FLANGE</v>
          </cell>
          <cell r="B5342" t="str">
            <v>12CE-CF</v>
          </cell>
          <cell r="C5342" t="str">
            <v>PCS</v>
          </cell>
          <cell r="D5342">
            <v>1</v>
          </cell>
        </row>
        <row r="5344">
          <cell r="A5344" t="str">
            <v>SEALANT</v>
          </cell>
          <cell r="B5344" t="str">
            <v>HIGH TEMP</v>
          </cell>
          <cell r="C5344" t="str">
            <v>TUB</v>
          </cell>
          <cell r="D5344">
            <v>1</v>
          </cell>
        </row>
        <row r="5345">
          <cell r="A5345" t="str">
            <v>SEALANT</v>
          </cell>
          <cell r="B5345" t="str">
            <v>HIGH TEMP</v>
          </cell>
          <cell r="C5345" t="str">
            <v>TUB</v>
          </cell>
          <cell r="D5345">
            <v>1</v>
          </cell>
        </row>
        <row r="5347">
          <cell r="A5347" t="str">
            <v>냉온수유니트방진 DACH-1</v>
          </cell>
          <cell r="B5347" t="str">
            <v>250 R/T</v>
          </cell>
          <cell r="C5347" t="str">
            <v>대</v>
          </cell>
          <cell r="D5347">
            <v>1</v>
          </cell>
        </row>
        <row r="5348">
          <cell r="A5348" t="str">
            <v>냉온수유니트방진 DACH-1</v>
          </cell>
          <cell r="B5348" t="str">
            <v>250 R/T</v>
          </cell>
          <cell r="C5348" t="str">
            <v>대</v>
          </cell>
          <cell r="D5348">
            <v>1</v>
          </cell>
        </row>
        <row r="5350">
          <cell r="A5350" t="str">
            <v>냉동기방진(터보) CH-1</v>
          </cell>
          <cell r="B5350" t="str">
            <v>145 R/T</v>
          </cell>
          <cell r="C5350" t="str">
            <v>대</v>
          </cell>
          <cell r="D5350">
            <v>1</v>
          </cell>
        </row>
        <row r="5351">
          <cell r="A5351" t="str">
            <v>냉동기방진(터보) CH-1</v>
          </cell>
          <cell r="B5351" t="str">
            <v>145 R/T</v>
          </cell>
          <cell r="C5351" t="str">
            <v>대</v>
          </cell>
          <cell r="D5351">
            <v>1</v>
          </cell>
        </row>
        <row r="5353">
          <cell r="A5353" t="str">
            <v>냉각탑방진(직교류형) CT-1</v>
          </cell>
          <cell r="B5353" t="str">
            <v>400 R/T</v>
          </cell>
          <cell r="C5353" t="str">
            <v>대</v>
          </cell>
          <cell r="D5353">
            <v>1</v>
          </cell>
        </row>
        <row r="5354">
          <cell r="A5354" t="str">
            <v>냉각탑방진(직교류형) CT-1</v>
          </cell>
          <cell r="B5354" t="str">
            <v>400 R/T</v>
          </cell>
          <cell r="C5354" t="str">
            <v>대</v>
          </cell>
          <cell r="D5354">
            <v>1</v>
          </cell>
        </row>
        <row r="5356">
          <cell r="A5356" t="str">
            <v>팬방진(시로코)   RF-1</v>
          </cell>
          <cell r="B5356" t="str">
            <v># 5</v>
          </cell>
          <cell r="C5356" t="str">
            <v>대</v>
          </cell>
          <cell r="D5356">
            <v>1</v>
          </cell>
        </row>
        <row r="5357">
          <cell r="A5357" t="str">
            <v>팬방진(시로코)   RF-1</v>
          </cell>
          <cell r="B5357" t="str">
            <v># 5</v>
          </cell>
          <cell r="C5357" t="str">
            <v>대</v>
          </cell>
          <cell r="D5357">
            <v>1</v>
          </cell>
        </row>
        <row r="5359">
          <cell r="A5359" t="str">
            <v>펌프방진(편흡입) P-1</v>
          </cell>
          <cell r="B5359" t="str">
            <v>22 KW</v>
          </cell>
          <cell r="C5359" t="str">
            <v>대</v>
          </cell>
          <cell r="D5359">
            <v>1</v>
          </cell>
        </row>
        <row r="5360">
          <cell r="A5360" t="str">
            <v>펌프방진(편흡입) P-1</v>
          </cell>
          <cell r="B5360" t="str">
            <v>22 KW</v>
          </cell>
          <cell r="C5360" t="str">
            <v>대</v>
          </cell>
          <cell r="D5360">
            <v>1</v>
          </cell>
        </row>
        <row r="5362">
          <cell r="A5362" t="str">
            <v>소음쳄바 AH-6(S)</v>
          </cell>
          <cell r="B5362" t="str">
            <v>1300x1000x800</v>
          </cell>
          <cell r="C5362" t="str">
            <v>대</v>
          </cell>
          <cell r="D5362">
            <v>1</v>
          </cell>
        </row>
        <row r="5363">
          <cell r="A5363" t="str">
            <v>소음쳄바 AH-6(S)</v>
          </cell>
          <cell r="B5363" t="str">
            <v>1300x1000x800</v>
          </cell>
          <cell r="C5363" t="str">
            <v>대</v>
          </cell>
          <cell r="D5363">
            <v>1</v>
          </cell>
        </row>
        <row r="5365">
          <cell r="A5365" t="str">
            <v>냉각탑방진(직교류형) CT-2</v>
          </cell>
          <cell r="B5365" t="str">
            <v>200 R/T</v>
          </cell>
          <cell r="C5365" t="str">
            <v>대</v>
          </cell>
          <cell r="D5365">
            <v>1</v>
          </cell>
        </row>
        <row r="5366">
          <cell r="A5366" t="str">
            <v>냉각탑방진(직교류형) CT-2</v>
          </cell>
          <cell r="B5366" t="str">
            <v>200 R/T</v>
          </cell>
          <cell r="C5366" t="str">
            <v>대</v>
          </cell>
          <cell r="D5366">
            <v>1</v>
          </cell>
        </row>
        <row r="5368">
          <cell r="A5368" t="str">
            <v>팬방진(시로코)   RF-2</v>
          </cell>
          <cell r="B5368" t="str">
            <v># 2 1/2</v>
          </cell>
          <cell r="C5368" t="str">
            <v>대</v>
          </cell>
          <cell r="D5368">
            <v>1</v>
          </cell>
        </row>
        <row r="5369">
          <cell r="A5369" t="str">
            <v>팬방진(시로코)   RF-2</v>
          </cell>
          <cell r="B5369" t="str">
            <v># 2 1/2</v>
          </cell>
          <cell r="C5369" t="str">
            <v>대</v>
          </cell>
          <cell r="D5369">
            <v>1</v>
          </cell>
        </row>
        <row r="5371">
          <cell r="A5371" t="str">
            <v>팬방진(시로코)   RF-3</v>
          </cell>
          <cell r="B5371" t="str">
            <v># 2</v>
          </cell>
          <cell r="C5371" t="str">
            <v>대</v>
          </cell>
          <cell r="D5371">
            <v>1</v>
          </cell>
        </row>
        <row r="5372">
          <cell r="A5372" t="str">
            <v>팬방진(시로코)   RF-3</v>
          </cell>
          <cell r="B5372" t="str">
            <v># 2</v>
          </cell>
          <cell r="C5372" t="str">
            <v>대</v>
          </cell>
          <cell r="D5372">
            <v>1</v>
          </cell>
        </row>
        <row r="5374">
          <cell r="A5374" t="str">
            <v>팬방진(시로코)   F-1</v>
          </cell>
          <cell r="B5374" t="str">
            <v># 5</v>
          </cell>
          <cell r="C5374" t="str">
            <v>대</v>
          </cell>
          <cell r="D5374">
            <v>1</v>
          </cell>
        </row>
        <row r="5375">
          <cell r="A5375" t="str">
            <v>팬방진(시로코)   F-1</v>
          </cell>
          <cell r="B5375" t="str">
            <v># 5</v>
          </cell>
          <cell r="C5375" t="str">
            <v>대</v>
          </cell>
          <cell r="D5375">
            <v>1</v>
          </cell>
        </row>
        <row r="5377">
          <cell r="A5377" t="str">
            <v>팬방진(시로코)   F-2</v>
          </cell>
          <cell r="B5377" t="str">
            <v># 4</v>
          </cell>
          <cell r="C5377" t="str">
            <v>대</v>
          </cell>
          <cell r="D5377">
            <v>1</v>
          </cell>
        </row>
        <row r="5378">
          <cell r="A5378" t="str">
            <v>팬방진(시로코)   F-2</v>
          </cell>
          <cell r="B5378" t="str">
            <v># 4</v>
          </cell>
          <cell r="C5378" t="str">
            <v>대</v>
          </cell>
          <cell r="D5378">
            <v>1</v>
          </cell>
        </row>
        <row r="5380">
          <cell r="A5380" t="str">
            <v>팬방진(시로코)   F-3</v>
          </cell>
          <cell r="B5380" t="str">
            <v># 2 1/2</v>
          </cell>
          <cell r="C5380" t="str">
            <v>대</v>
          </cell>
          <cell r="D5380">
            <v>1</v>
          </cell>
        </row>
        <row r="5381">
          <cell r="A5381" t="str">
            <v>팬방진(시로코)   F-3</v>
          </cell>
          <cell r="B5381" t="str">
            <v># 2 1/2</v>
          </cell>
          <cell r="C5381" t="str">
            <v>대</v>
          </cell>
          <cell r="D5381">
            <v>1</v>
          </cell>
        </row>
        <row r="5383">
          <cell r="A5383" t="str">
            <v>팬방진(시로코)   F-4</v>
          </cell>
          <cell r="B5383" t="str">
            <v># 3</v>
          </cell>
          <cell r="C5383" t="str">
            <v>대</v>
          </cell>
          <cell r="D5383">
            <v>1</v>
          </cell>
        </row>
        <row r="5384">
          <cell r="A5384" t="str">
            <v>팬방진(시로코)   F-4</v>
          </cell>
          <cell r="B5384" t="str">
            <v># 3</v>
          </cell>
          <cell r="C5384" t="str">
            <v>대</v>
          </cell>
          <cell r="D5384">
            <v>1</v>
          </cell>
        </row>
        <row r="5386">
          <cell r="A5386" t="str">
            <v>팬방진(시로코)   F-5</v>
          </cell>
          <cell r="B5386" t="str">
            <v># 2 1/2</v>
          </cell>
          <cell r="C5386" t="str">
            <v>대</v>
          </cell>
          <cell r="D5386">
            <v>1</v>
          </cell>
        </row>
        <row r="5387">
          <cell r="A5387" t="str">
            <v>팬방진(시로코)   F-5</v>
          </cell>
          <cell r="B5387" t="str">
            <v># 2 1/2</v>
          </cell>
          <cell r="C5387" t="str">
            <v>대</v>
          </cell>
          <cell r="D5387">
            <v>1</v>
          </cell>
        </row>
        <row r="5389">
          <cell r="A5389" t="str">
            <v>팬방진(시로코)   F-6</v>
          </cell>
          <cell r="B5389" t="str">
            <v># 2</v>
          </cell>
          <cell r="C5389" t="str">
            <v>대</v>
          </cell>
          <cell r="D5389">
            <v>1</v>
          </cell>
        </row>
        <row r="5390">
          <cell r="A5390" t="str">
            <v>팬방진(시로코)   F-6</v>
          </cell>
          <cell r="B5390" t="str">
            <v># 2</v>
          </cell>
          <cell r="C5390" t="str">
            <v>대</v>
          </cell>
          <cell r="D5390">
            <v>1</v>
          </cell>
        </row>
        <row r="5392">
          <cell r="A5392" t="str">
            <v>팬방진(시로코)   F-7</v>
          </cell>
          <cell r="B5392" t="str">
            <v># 2</v>
          </cell>
          <cell r="C5392" t="str">
            <v>대</v>
          </cell>
          <cell r="D5392">
            <v>1</v>
          </cell>
        </row>
        <row r="5393">
          <cell r="A5393" t="str">
            <v>팬방진(시로코)   F-7</v>
          </cell>
          <cell r="B5393" t="str">
            <v># 2</v>
          </cell>
          <cell r="C5393" t="str">
            <v>대</v>
          </cell>
          <cell r="D5393">
            <v>1</v>
          </cell>
        </row>
        <row r="5395">
          <cell r="A5395" t="str">
            <v>팬방진(시로코)   F-8</v>
          </cell>
          <cell r="B5395" t="str">
            <v># 2 1/2</v>
          </cell>
          <cell r="C5395" t="str">
            <v>대</v>
          </cell>
          <cell r="D5395">
            <v>1</v>
          </cell>
        </row>
        <row r="5396">
          <cell r="A5396" t="str">
            <v>팬방진(시로코)   F-8</v>
          </cell>
          <cell r="B5396" t="str">
            <v># 2 1/2</v>
          </cell>
          <cell r="C5396" t="str">
            <v>대</v>
          </cell>
          <cell r="D5396">
            <v>1</v>
          </cell>
        </row>
        <row r="5398">
          <cell r="A5398" t="str">
            <v>팬방진(시로코)   F-9</v>
          </cell>
          <cell r="B5398" t="str">
            <v># 2 1/2</v>
          </cell>
          <cell r="C5398" t="str">
            <v>대</v>
          </cell>
          <cell r="D5398">
            <v>1</v>
          </cell>
        </row>
        <row r="5399">
          <cell r="A5399" t="str">
            <v>팬방진(시로코)   F-9</v>
          </cell>
          <cell r="B5399" t="str">
            <v># 2 1/2</v>
          </cell>
          <cell r="C5399" t="str">
            <v>대</v>
          </cell>
          <cell r="D5399">
            <v>1</v>
          </cell>
        </row>
        <row r="5401">
          <cell r="A5401" t="str">
            <v>팬방진(시로코)   F-10</v>
          </cell>
          <cell r="B5401" t="str">
            <v># 4 1/2</v>
          </cell>
          <cell r="C5401" t="str">
            <v>대</v>
          </cell>
          <cell r="D5401">
            <v>1</v>
          </cell>
        </row>
        <row r="5402">
          <cell r="A5402" t="str">
            <v>팬방진(시로코)   F-10</v>
          </cell>
          <cell r="B5402" t="str">
            <v># 4 1/2</v>
          </cell>
          <cell r="C5402" t="str">
            <v>대</v>
          </cell>
          <cell r="D5402">
            <v>1</v>
          </cell>
        </row>
        <row r="5404">
          <cell r="A5404" t="str">
            <v>펌프방진(편흡입) P-2</v>
          </cell>
          <cell r="B5404" t="str">
            <v>15 KW</v>
          </cell>
          <cell r="C5404" t="str">
            <v>대</v>
          </cell>
          <cell r="D5404">
            <v>1</v>
          </cell>
        </row>
        <row r="5405">
          <cell r="A5405" t="str">
            <v>펌프방진(편흡입) P-2</v>
          </cell>
          <cell r="B5405" t="str">
            <v>15 KW</v>
          </cell>
          <cell r="C5405" t="str">
            <v>대</v>
          </cell>
          <cell r="D5405">
            <v>1</v>
          </cell>
        </row>
        <row r="5407">
          <cell r="A5407" t="str">
            <v>펌프방진(편흡입) P-4</v>
          </cell>
          <cell r="B5407" t="str">
            <v>11 KW</v>
          </cell>
          <cell r="C5407" t="str">
            <v>대</v>
          </cell>
          <cell r="D5407">
            <v>1</v>
          </cell>
        </row>
        <row r="5408">
          <cell r="A5408" t="str">
            <v>펌프방진(편흡입) P-4</v>
          </cell>
          <cell r="B5408" t="str">
            <v>11 KW</v>
          </cell>
          <cell r="C5408" t="str">
            <v>대</v>
          </cell>
          <cell r="D5408">
            <v>1</v>
          </cell>
        </row>
        <row r="5410">
          <cell r="A5410" t="str">
            <v>펌프방진(편흡입) P-5</v>
          </cell>
          <cell r="B5410" t="str">
            <v>5.5KW</v>
          </cell>
          <cell r="C5410" t="str">
            <v>대</v>
          </cell>
          <cell r="D5410">
            <v>1</v>
          </cell>
        </row>
        <row r="5411">
          <cell r="A5411" t="str">
            <v>펌프방진(편흡입) P-5</v>
          </cell>
          <cell r="B5411" t="str">
            <v>5.5KW</v>
          </cell>
          <cell r="C5411" t="str">
            <v>대</v>
          </cell>
          <cell r="D5411">
            <v>1</v>
          </cell>
        </row>
        <row r="5413">
          <cell r="A5413" t="str">
            <v>펌프방진(편흡입) P-3</v>
          </cell>
          <cell r="B5413" t="str">
            <v>37 KW</v>
          </cell>
          <cell r="C5413" t="str">
            <v>대</v>
          </cell>
          <cell r="D5413">
            <v>1</v>
          </cell>
        </row>
        <row r="5414">
          <cell r="A5414" t="str">
            <v>펌프방진(편흡입) P-3</v>
          </cell>
          <cell r="B5414" t="str">
            <v>37 KW</v>
          </cell>
          <cell r="C5414" t="str">
            <v>대</v>
          </cell>
          <cell r="D5414">
            <v>1</v>
          </cell>
        </row>
        <row r="5416">
          <cell r="A5416" t="str">
            <v>소음쳄바 RF-2</v>
          </cell>
          <cell r="B5416" t="str">
            <v>900x800x800</v>
          </cell>
          <cell r="C5416" t="str">
            <v>대</v>
          </cell>
          <cell r="D5416">
            <v>1</v>
          </cell>
        </row>
        <row r="5417">
          <cell r="A5417" t="str">
            <v>소음쳄바 RF-2</v>
          </cell>
          <cell r="B5417" t="str">
            <v>900x800x800</v>
          </cell>
          <cell r="C5417" t="str">
            <v>대</v>
          </cell>
          <cell r="D5417">
            <v>1</v>
          </cell>
        </row>
        <row r="5419">
          <cell r="A5419" t="str">
            <v>소음쳄바 AH-4(S)</v>
          </cell>
          <cell r="B5419" t="str">
            <v>2500x1200x1400</v>
          </cell>
          <cell r="C5419" t="str">
            <v>대</v>
          </cell>
          <cell r="D5419">
            <v>1</v>
          </cell>
        </row>
        <row r="5420">
          <cell r="A5420" t="str">
            <v>소음쳄바 AH-4(S)</v>
          </cell>
          <cell r="B5420" t="str">
            <v>2500x1200x1400</v>
          </cell>
          <cell r="C5420" t="str">
            <v>대</v>
          </cell>
          <cell r="D5420">
            <v>1</v>
          </cell>
        </row>
        <row r="5422">
          <cell r="A5422" t="str">
            <v>소음쳄바 RF-1</v>
          </cell>
          <cell r="B5422" t="str">
            <v>1600x1900x1100</v>
          </cell>
          <cell r="C5422" t="str">
            <v>대</v>
          </cell>
          <cell r="D5422">
            <v>1</v>
          </cell>
        </row>
        <row r="5423">
          <cell r="A5423" t="str">
            <v>소음쳄바 RF-1</v>
          </cell>
          <cell r="B5423" t="str">
            <v>1600x1900x1100</v>
          </cell>
          <cell r="C5423" t="str">
            <v>대</v>
          </cell>
          <cell r="D5423">
            <v>1</v>
          </cell>
        </row>
        <row r="5425">
          <cell r="A5425" t="str">
            <v>소음쳄바 AH-5(S)</v>
          </cell>
          <cell r="B5425" t="str">
            <v>2400x1600x1400</v>
          </cell>
          <cell r="C5425" t="str">
            <v>대</v>
          </cell>
          <cell r="D5425">
            <v>1</v>
          </cell>
        </row>
        <row r="5426">
          <cell r="A5426" t="str">
            <v>소음쳄바 AH-5(S)</v>
          </cell>
          <cell r="B5426" t="str">
            <v>2400x1600x1400</v>
          </cell>
          <cell r="C5426" t="str">
            <v>대</v>
          </cell>
          <cell r="D5426">
            <v>1</v>
          </cell>
        </row>
        <row r="5428">
          <cell r="A5428" t="str">
            <v>소음쳄바 AH-5(R)</v>
          </cell>
          <cell r="B5428" t="str">
            <v>3000x1800x1200</v>
          </cell>
          <cell r="C5428" t="str">
            <v>대</v>
          </cell>
          <cell r="D5428">
            <v>1</v>
          </cell>
        </row>
        <row r="5429">
          <cell r="A5429" t="str">
            <v>소음쳄바 AH-5(R)</v>
          </cell>
          <cell r="B5429" t="str">
            <v>3000x1800x1200</v>
          </cell>
          <cell r="C5429" t="str">
            <v>대</v>
          </cell>
          <cell r="D5429">
            <v>1</v>
          </cell>
        </row>
        <row r="5431">
          <cell r="A5431" t="str">
            <v>소음쳄바 AH-3(S)</v>
          </cell>
          <cell r="B5431" t="str">
            <v>1700x1500x850</v>
          </cell>
          <cell r="C5431" t="str">
            <v>대</v>
          </cell>
          <cell r="D5431">
            <v>1</v>
          </cell>
        </row>
        <row r="5432">
          <cell r="A5432" t="str">
            <v>소음쳄바 AH-3(S)</v>
          </cell>
          <cell r="B5432" t="str">
            <v>1700x1500x850</v>
          </cell>
          <cell r="C5432" t="str">
            <v>대</v>
          </cell>
          <cell r="D5432">
            <v>1</v>
          </cell>
        </row>
        <row r="5434">
          <cell r="A5434" t="str">
            <v>소음쳄바 AH-3(R)</v>
          </cell>
          <cell r="B5434" t="str">
            <v>2400x1200x850</v>
          </cell>
          <cell r="C5434" t="str">
            <v>대</v>
          </cell>
          <cell r="D5434">
            <v>1</v>
          </cell>
        </row>
        <row r="5435">
          <cell r="A5435" t="str">
            <v>소음쳄바 AH-3(R)</v>
          </cell>
          <cell r="B5435" t="str">
            <v>2400x1200x850</v>
          </cell>
          <cell r="C5435" t="str">
            <v>대</v>
          </cell>
          <cell r="D5435">
            <v>1</v>
          </cell>
        </row>
        <row r="5437">
          <cell r="A5437" t="str">
            <v>소음쳄바 AH-2(S)</v>
          </cell>
          <cell r="B5437" t="str">
            <v>1700x1500x850</v>
          </cell>
          <cell r="C5437" t="str">
            <v>대</v>
          </cell>
          <cell r="D5437">
            <v>1</v>
          </cell>
        </row>
        <row r="5438">
          <cell r="A5438" t="str">
            <v>소음쳄바 AH-2(S)</v>
          </cell>
          <cell r="B5438" t="str">
            <v>1700x1500x850</v>
          </cell>
          <cell r="C5438" t="str">
            <v>대</v>
          </cell>
          <cell r="D5438">
            <v>1</v>
          </cell>
        </row>
        <row r="5440">
          <cell r="A5440" t="str">
            <v>소음쳄바 AH-2(R)</v>
          </cell>
          <cell r="B5440" t="str">
            <v>2400x1200x850</v>
          </cell>
          <cell r="C5440" t="str">
            <v>대</v>
          </cell>
          <cell r="D5440">
            <v>1</v>
          </cell>
        </row>
        <row r="5441">
          <cell r="A5441" t="str">
            <v>소음쳄바 AH-2(R)</v>
          </cell>
          <cell r="B5441" t="str">
            <v>2400x1200x850</v>
          </cell>
          <cell r="C5441" t="str">
            <v>대</v>
          </cell>
          <cell r="D5441">
            <v>1</v>
          </cell>
        </row>
        <row r="5443">
          <cell r="A5443" t="str">
            <v>소음쳄바 AH-1(S)</v>
          </cell>
          <cell r="B5443" t="str">
            <v>2000x1200x1100</v>
          </cell>
          <cell r="C5443" t="str">
            <v>대</v>
          </cell>
          <cell r="D5443">
            <v>1</v>
          </cell>
        </row>
        <row r="5444">
          <cell r="A5444" t="str">
            <v>소음쳄바 AH-1(S)</v>
          </cell>
          <cell r="B5444" t="str">
            <v>2000x1200x1100</v>
          </cell>
          <cell r="C5444" t="str">
            <v>대</v>
          </cell>
          <cell r="D5444">
            <v>1</v>
          </cell>
        </row>
        <row r="5446">
          <cell r="A5446" t="str">
            <v>소음쳄바 AH-1(R)</v>
          </cell>
          <cell r="B5446" t="str">
            <v>2500x1200x1100</v>
          </cell>
          <cell r="C5446" t="str">
            <v>대</v>
          </cell>
          <cell r="D5446">
            <v>1</v>
          </cell>
        </row>
        <row r="5447">
          <cell r="A5447" t="str">
            <v>소음쳄바 AH-1(R)</v>
          </cell>
          <cell r="B5447" t="str">
            <v>2500x1200x1100</v>
          </cell>
          <cell r="C5447" t="str">
            <v>대</v>
          </cell>
          <cell r="D5447">
            <v>1</v>
          </cell>
        </row>
        <row r="5449">
          <cell r="A5449" t="str">
            <v>비례식댐퍼조작기</v>
          </cell>
          <cell r="B5449" t="str">
            <v>24VAC 24NM</v>
          </cell>
          <cell r="C5449" t="str">
            <v>EA</v>
          </cell>
          <cell r="D5449">
            <v>1</v>
          </cell>
        </row>
        <row r="5450">
          <cell r="A5450" t="str">
            <v>비례식댐퍼조작기</v>
          </cell>
          <cell r="B5450" t="str">
            <v>24VAC 24NM</v>
          </cell>
          <cell r="C5450" t="str">
            <v>EA</v>
          </cell>
          <cell r="D5450">
            <v>1</v>
          </cell>
        </row>
        <row r="5452">
          <cell r="A5452" t="str">
            <v>2방제어밸브, 플랜지접속형</v>
          </cell>
          <cell r="B5452" t="str">
            <v>4"</v>
          </cell>
          <cell r="C5452" t="str">
            <v>EA</v>
          </cell>
          <cell r="D5452">
            <v>1</v>
          </cell>
        </row>
        <row r="5453">
          <cell r="A5453" t="str">
            <v>2방제어밸브, 플랜지접속형</v>
          </cell>
          <cell r="B5453" t="str">
            <v>4"</v>
          </cell>
          <cell r="C5453" t="str">
            <v>EA</v>
          </cell>
          <cell r="D5453">
            <v>1</v>
          </cell>
        </row>
        <row r="5455">
          <cell r="A5455" t="str">
            <v>2방제어밸브, 플랜지접속형</v>
          </cell>
          <cell r="B5455" t="str">
            <v>3"</v>
          </cell>
          <cell r="C5455" t="str">
            <v>EA</v>
          </cell>
          <cell r="D5455">
            <v>1</v>
          </cell>
        </row>
        <row r="5456">
          <cell r="A5456" t="str">
            <v>2방제어밸브, 플랜지접속형</v>
          </cell>
          <cell r="B5456" t="str">
            <v>3"</v>
          </cell>
          <cell r="C5456" t="str">
            <v>EA</v>
          </cell>
          <cell r="D5456">
            <v>1</v>
          </cell>
        </row>
        <row r="5458">
          <cell r="A5458" t="str">
            <v>2방제어밸브, 플랜지접속형</v>
          </cell>
          <cell r="B5458" t="str">
            <v>1"</v>
          </cell>
          <cell r="C5458" t="str">
            <v>EA</v>
          </cell>
          <cell r="D5458">
            <v>1</v>
          </cell>
        </row>
        <row r="5459">
          <cell r="A5459" t="str">
            <v>2방제어밸브, 플랜지접속형</v>
          </cell>
          <cell r="B5459" t="str">
            <v>1"</v>
          </cell>
          <cell r="C5459" t="str">
            <v>EA</v>
          </cell>
          <cell r="D5459">
            <v>1</v>
          </cell>
        </row>
        <row r="5461">
          <cell r="A5461" t="str">
            <v>2방제어밸브, 나사접속형</v>
          </cell>
          <cell r="B5461" t="str">
            <v>1 1/4"</v>
          </cell>
          <cell r="C5461" t="str">
            <v>EA</v>
          </cell>
          <cell r="D5461">
            <v>1</v>
          </cell>
        </row>
        <row r="5462">
          <cell r="A5462" t="str">
            <v>2방제어밸브, 나사접속형</v>
          </cell>
          <cell r="B5462" t="str">
            <v>1 1/4"</v>
          </cell>
          <cell r="C5462" t="str">
            <v>EA</v>
          </cell>
          <cell r="D5462">
            <v>1</v>
          </cell>
        </row>
        <row r="5464">
          <cell r="A5464" t="str">
            <v>액면조절계 (FLOAT)</v>
          </cell>
          <cell r="B5464" t="str">
            <v>H : 1M</v>
          </cell>
          <cell r="C5464" t="str">
            <v>SET</v>
          </cell>
          <cell r="D5464">
            <v>1</v>
          </cell>
        </row>
        <row r="5465">
          <cell r="A5465" t="str">
            <v>액면조절계 (FLOAT)</v>
          </cell>
          <cell r="B5465" t="str">
            <v>H : 1M</v>
          </cell>
          <cell r="C5465" t="str">
            <v>SET</v>
          </cell>
          <cell r="D5465">
            <v>1</v>
          </cell>
        </row>
        <row r="5467">
          <cell r="A5467" t="str">
            <v>제어반</v>
          </cell>
          <cell r="B5467" t="str">
            <v>400x600x250</v>
          </cell>
          <cell r="C5467" t="str">
            <v>EA</v>
          </cell>
          <cell r="D5467">
            <v>1</v>
          </cell>
        </row>
        <row r="5468">
          <cell r="A5468" t="str">
            <v>제어반</v>
          </cell>
          <cell r="B5468" t="str">
            <v>400x600x250</v>
          </cell>
          <cell r="C5468" t="str">
            <v>EA</v>
          </cell>
          <cell r="D5468">
            <v>1</v>
          </cell>
        </row>
        <row r="5470">
          <cell r="A5470" t="str">
            <v>그리스트랩</v>
          </cell>
          <cell r="B5470" t="str">
            <v>500x500x500</v>
          </cell>
          <cell r="C5470" t="str">
            <v>EA</v>
          </cell>
          <cell r="D5470">
            <v>1</v>
          </cell>
        </row>
        <row r="5471">
          <cell r="A5471" t="str">
            <v>그리스트랩</v>
          </cell>
          <cell r="B5471" t="str">
            <v>500x500x500</v>
          </cell>
          <cell r="C5471" t="str">
            <v>EA</v>
          </cell>
          <cell r="D5471">
            <v>1</v>
          </cell>
        </row>
        <row r="5473">
          <cell r="A5473" t="str">
            <v>V.T.R(강관용)</v>
          </cell>
          <cell r="B5473" t="str">
            <v>D150</v>
          </cell>
          <cell r="C5473" t="str">
            <v>EA</v>
          </cell>
          <cell r="D5473">
            <v>1</v>
          </cell>
        </row>
        <row r="5474">
          <cell r="A5474" t="str">
            <v>V.T.R(강관용)</v>
          </cell>
          <cell r="B5474" t="str">
            <v>D150</v>
          </cell>
          <cell r="C5474" t="str">
            <v>EA</v>
          </cell>
          <cell r="D5474">
            <v>1</v>
          </cell>
        </row>
        <row r="5476">
          <cell r="A5476" t="str">
            <v>증기보일러노통연관식 5KG/CM2</v>
          </cell>
          <cell r="B5476" t="str">
            <v>1.5 TON (가스버너)</v>
          </cell>
          <cell r="C5476" t="str">
            <v>대</v>
          </cell>
          <cell r="D5476">
            <v>1</v>
          </cell>
        </row>
        <row r="5477">
          <cell r="A5477" t="str">
            <v>증기보일러노통연관식 5KG/CM2</v>
          </cell>
          <cell r="B5477" t="str">
            <v>1.5 TON (가스버너)</v>
          </cell>
          <cell r="C5477" t="str">
            <v>대</v>
          </cell>
          <cell r="D5477">
            <v>1</v>
          </cell>
        </row>
        <row r="5479">
          <cell r="A5479" t="str">
            <v>증기보일러노통연관식 5KG/CM2</v>
          </cell>
          <cell r="B5479" t="str">
            <v>3.0 TON (가스버너)</v>
          </cell>
          <cell r="C5479" t="str">
            <v>대</v>
          </cell>
          <cell r="D5479">
            <v>1</v>
          </cell>
        </row>
        <row r="5480">
          <cell r="A5480" t="str">
            <v>증기보일러노통연관식 5KG/CM2</v>
          </cell>
          <cell r="B5480" t="str">
            <v>3.0 TON (가스버너)</v>
          </cell>
          <cell r="C5480" t="str">
            <v>대</v>
          </cell>
          <cell r="D5480">
            <v>1</v>
          </cell>
        </row>
        <row r="5482">
          <cell r="A5482" t="str">
            <v>냉온수기</v>
          </cell>
          <cell r="B5482" t="str">
            <v>250 USRT</v>
          </cell>
          <cell r="C5482" t="str">
            <v>대</v>
          </cell>
          <cell r="D5482">
            <v>1</v>
          </cell>
        </row>
        <row r="5483">
          <cell r="A5483" t="str">
            <v>냉온수기</v>
          </cell>
          <cell r="B5483" t="str">
            <v>250 USRT</v>
          </cell>
          <cell r="C5483" t="str">
            <v>대</v>
          </cell>
          <cell r="D5483">
            <v>1</v>
          </cell>
        </row>
        <row r="5485">
          <cell r="A5485" t="str">
            <v>터보냉동기</v>
          </cell>
          <cell r="B5485" t="str">
            <v>145 USRT</v>
          </cell>
          <cell r="C5485" t="str">
            <v>대</v>
          </cell>
          <cell r="D5485">
            <v>1</v>
          </cell>
        </row>
        <row r="5486">
          <cell r="A5486" t="str">
            <v>터보냉동기</v>
          </cell>
          <cell r="B5486" t="str">
            <v>145 USRT</v>
          </cell>
          <cell r="C5486" t="str">
            <v>대</v>
          </cell>
          <cell r="D5486">
            <v>1</v>
          </cell>
        </row>
        <row r="5488">
          <cell r="A5488" t="str">
            <v>직교류형냉각탑</v>
          </cell>
          <cell r="B5488" t="str">
            <v>400 R/T</v>
          </cell>
          <cell r="C5488" t="str">
            <v>대</v>
          </cell>
          <cell r="D5488">
            <v>1</v>
          </cell>
        </row>
        <row r="5489">
          <cell r="A5489" t="str">
            <v>직교류형냉각탑</v>
          </cell>
          <cell r="B5489" t="str">
            <v>400 R/T</v>
          </cell>
          <cell r="C5489" t="str">
            <v>대</v>
          </cell>
          <cell r="D5489">
            <v>1</v>
          </cell>
        </row>
        <row r="5491">
          <cell r="A5491" t="str">
            <v>직교류형냉각탑</v>
          </cell>
          <cell r="B5491" t="str">
            <v>200 R/T</v>
          </cell>
          <cell r="C5491" t="str">
            <v>대</v>
          </cell>
          <cell r="D5491">
            <v>1</v>
          </cell>
        </row>
        <row r="5492">
          <cell r="A5492" t="str">
            <v>직교류형냉각탑</v>
          </cell>
          <cell r="B5492" t="str">
            <v>200 R/T</v>
          </cell>
          <cell r="C5492" t="str">
            <v>대</v>
          </cell>
          <cell r="D5492">
            <v>1</v>
          </cell>
        </row>
        <row r="5494">
          <cell r="A5494" t="str">
            <v>수평형공조기(W/RF,가습기)</v>
          </cell>
          <cell r="B5494" t="str">
            <v>567CMM</v>
          </cell>
          <cell r="C5494" t="str">
            <v>대</v>
          </cell>
          <cell r="D5494">
            <v>1</v>
          </cell>
        </row>
        <row r="5495">
          <cell r="A5495" t="str">
            <v>수평형공조기(W/RF,가습기)</v>
          </cell>
          <cell r="B5495" t="str">
            <v>567CMM</v>
          </cell>
          <cell r="C5495" t="str">
            <v>대</v>
          </cell>
          <cell r="D5495">
            <v>1</v>
          </cell>
        </row>
        <row r="5497">
          <cell r="A5497" t="str">
            <v>수평형공조기(W/RF,가습기)</v>
          </cell>
          <cell r="B5497" t="str">
            <v>483CMM(전기히타)</v>
          </cell>
          <cell r="C5497" t="str">
            <v>대</v>
          </cell>
          <cell r="D5497">
            <v>1</v>
          </cell>
        </row>
        <row r="5498">
          <cell r="A5498" t="str">
            <v>수평형공조기(W/RF,가습기)</v>
          </cell>
          <cell r="B5498" t="str">
            <v>483CMM(전기히타)</v>
          </cell>
          <cell r="C5498" t="str">
            <v>대</v>
          </cell>
          <cell r="D5498">
            <v>1</v>
          </cell>
        </row>
        <row r="5500">
          <cell r="A5500" t="str">
            <v>수평형공조기(W/RF,가습기)</v>
          </cell>
          <cell r="B5500" t="str">
            <v>483CMM(전기히타)</v>
          </cell>
          <cell r="C5500" t="str">
            <v>대</v>
          </cell>
          <cell r="D5500">
            <v>1</v>
          </cell>
        </row>
        <row r="5501">
          <cell r="A5501" t="str">
            <v>수평형공조기(W/RF,가습기)</v>
          </cell>
          <cell r="B5501" t="str">
            <v>483CMM(전기히타)</v>
          </cell>
          <cell r="C5501" t="str">
            <v>대</v>
          </cell>
          <cell r="D5501">
            <v>1</v>
          </cell>
        </row>
        <row r="5503">
          <cell r="A5503" t="str">
            <v>공조기</v>
          </cell>
          <cell r="B5503" t="str">
            <v>784CMM(전기히타)</v>
          </cell>
          <cell r="C5503" t="str">
            <v>대</v>
          </cell>
          <cell r="D5503">
            <v>1</v>
          </cell>
        </row>
        <row r="5504">
          <cell r="A5504" t="str">
            <v>공조기</v>
          </cell>
          <cell r="B5504" t="str">
            <v>784CMM(전기히타)</v>
          </cell>
          <cell r="C5504" t="str">
            <v>대</v>
          </cell>
          <cell r="D5504">
            <v>1</v>
          </cell>
        </row>
        <row r="5506">
          <cell r="A5506" t="str">
            <v>공조기(W/RF)</v>
          </cell>
          <cell r="B5506" t="str">
            <v>784CMM(전기히타)</v>
          </cell>
          <cell r="C5506" t="str">
            <v>대</v>
          </cell>
          <cell r="D5506">
            <v>1</v>
          </cell>
        </row>
        <row r="5507">
          <cell r="A5507" t="str">
            <v>공조기(W/RF)</v>
          </cell>
          <cell r="B5507" t="str">
            <v>784CMM(전기히타)</v>
          </cell>
          <cell r="C5507" t="str">
            <v>대</v>
          </cell>
          <cell r="D5507">
            <v>1</v>
          </cell>
        </row>
        <row r="5509">
          <cell r="A5509" t="str">
            <v>공조기</v>
          </cell>
          <cell r="B5509" t="str">
            <v>125CMM(전기히타)</v>
          </cell>
          <cell r="C5509" t="str">
            <v>대</v>
          </cell>
          <cell r="D5509">
            <v>1</v>
          </cell>
        </row>
        <row r="5510">
          <cell r="A5510" t="str">
            <v>공조기</v>
          </cell>
          <cell r="B5510" t="str">
            <v>125CMM(전기히타)</v>
          </cell>
          <cell r="C5510" t="str">
            <v>대</v>
          </cell>
          <cell r="D5510">
            <v>1</v>
          </cell>
        </row>
        <row r="5512">
          <cell r="A5512" t="str">
            <v>HV유니트(W/RF)</v>
          </cell>
          <cell r="B5512" t="str">
            <v>450CMM</v>
          </cell>
          <cell r="C5512" t="str">
            <v>대</v>
          </cell>
          <cell r="D5512">
            <v>1</v>
          </cell>
        </row>
        <row r="5513">
          <cell r="A5513" t="str">
            <v>HV유니트(W/RF)</v>
          </cell>
          <cell r="B5513" t="str">
            <v>450CMM</v>
          </cell>
          <cell r="C5513" t="str">
            <v>대</v>
          </cell>
          <cell r="D5513">
            <v>1</v>
          </cell>
        </row>
        <row r="5515">
          <cell r="A5515" t="str">
            <v>공냉식패키지에어콘(바닥상치)</v>
          </cell>
          <cell r="B5515" t="str">
            <v>18,000KCAL/H</v>
          </cell>
          <cell r="C5515" t="str">
            <v>대</v>
          </cell>
          <cell r="D5515">
            <v>1</v>
          </cell>
        </row>
        <row r="5516">
          <cell r="A5516" t="str">
            <v>공냉식패키지에어콘(바닥상치)</v>
          </cell>
          <cell r="B5516" t="str">
            <v>18,000KCAL/H</v>
          </cell>
          <cell r="C5516" t="str">
            <v>대</v>
          </cell>
          <cell r="D5516">
            <v>1</v>
          </cell>
        </row>
        <row r="5518">
          <cell r="A5518" t="str">
            <v>공냉식패키지에어콘(바닥상치)</v>
          </cell>
          <cell r="B5518" t="str">
            <v>4,500KCAL/H</v>
          </cell>
          <cell r="C5518" t="str">
            <v>대</v>
          </cell>
          <cell r="D5518">
            <v>1</v>
          </cell>
        </row>
        <row r="5519">
          <cell r="A5519" t="str">
            <v>공냉식패키지에어콘(바닥상치)</v>
          </cell>
          <cell r="B5519" t="str">
            <v>4,500KCAL/H</v>
          </cell>
          <cell r="C5519" t="str">
            <v>대</v>
          </cell>
          <cell r="D5519">
            <v>1</v>
          </cell>
        </row>
        <row r="5521">
          <cell r="A5521" t="str">
            <v>냉온수순환펌프(편흡입)</v>
          </cell>
          <cell r="B5521" t="str">
            <v>2520LPMx30Mx22KW</v>
          </cell>
          <cell r="C5521" t="str">
            <v>대</v>
          </cell>
          <cell r="D5521">
            <v>1</v>
          </cell>
        </row>
        <row r="5522">
          <cell r="A5522" t="str">
            <v>냉온수순환펌프(편흡입)</v>
          </cell>
          <cell r="B5522" t="str">
            <v>2520LPMx30Mx22KW</v>
          </cell>
          <cell r="C5522" t="str">
            <v>대</v>
          </cell>
          <cell r="D5522">
            <v>1</v>
          </cell>
        </row>
        <row r="5524">
          <cell r="A5524" t="str">
            <v>냉수순환펌프(편흡입)</v>
          </cell>
          <cell r="B5524" t="str">
            <v>1462LPMx30Mx15KW</v>
          </cell>
          <cell r="C5524" t="str">
            <v>대</v>
          </cell>
          <cell r="D5524">
            <v>1</v>
          </cell>
        </row>
        <row r="5525">
          <cell r="A5525" t="str">
            <v>냉수순환펌프(편흡입)</v>
          </cell>
          <cell r="B5525" t="str">
            <v>1462LPMx30Mx15KW</v>
          </cell>
          <cell r="C5525" t="str">
            <v>대</v>
          </cell>
          <cell r="D5525">
            <v>1</v>
          </cell>
        </row>
        <row r="5527">
          <cell r="A5527" t="str">
            <v>냉각수순환펌프(편흡입)</v>
          </cell>
          <cell r="B5527" t="str">
            <v>4334LPMx25Mx37KW</v>
          </cell>
          <cell r="C5527" t="str">
            <v>대</v>
          </cell>
          <cell r="D5527">
            <v>1</v>
          </cell>
        </row>
        <row r="5528">
          <cell r="A5528" t="str">
            <v>냉각수순환펌프(편흡입)</v>
          </cell>
          <cell r="B5528" t="str">
            <v>4334LPMx25Mx37KW</v>
          </cell>
          <cell r="C5528" t="str">
            <v>대</v>
          </cell>
          <cell r="D5528">
            <v>1</v>
          </cell>
        </row>
        <row r="5530">
          <cell r="A5530" t="str">
            <v>냉각수순환펌프(편흡입)</v>
          </cell>
          <cell r="B5530" t="str">
            <v>1834LPMx25Mx11KW</v>
          </cell>
          <cell r="C5530" t="str">
            <v>대</v>
          </cell>
          <cell r="D5530">
            <v>1</v>
          </cell>
        </row>
        <row r="5531">
          <cell r="A5531" t="str">
            <v>냉각수순환펌프(편흡입)</v>
          </cell>
          <cell r="B5531" t="str">
            <v>1834LPMx25Mx11KW</v>
          </cell>
          <cell r="C5531" t="str">
            <v>대</v>
          </cell>
          <cell r="D5531">
            <v>1</v>
          </cell>
        </row>
        <row r="5533">
          <cell r="A5533" t="str">
            <v>온수순환펌프(편흡입)</v>
          </cell>
          <cell r="B5533" t="str">
            <v>733LPMx20Mx5.5KW</v>
          </cell>
          <cell r="C5533" t="str">
            <v>대</v>
          </cell>
          <cell r="D5533">
            <v>1</v>
          </cell>
        </row>
        <row r="5534">
          <cell r="A5534" t="str">
            <v>온수순환펌프(편흡입)</v>
          </cell>
          <cell r="B5534" t="str">
            <v>733LPMx20Mx5.5KW</v>
          </cell>
          <cell r="C5534" t="str">
            <v>대</v>
          </cell>
          <cell r="D5534">
            <v>1</v>
          </cell>
        </row>
        <row r="5536">
          <cell r="A5536" t="str">
            <v>온수순환펌프(편흡입)</v>
          </cell>
          <cell r="B5536" t="str">
            <v>367LPMx15Mx2.2KW</v>
          </cell>
          <cell r="C5536" t="str">
            <v>대</v>
          </cell>
          <cell r="D5536">
            <v>1</v>
          </cell>
        </row>
        <row r="5537">
          <cell r="A5537" t="str">
            <v>온수순환펌프(편흡입)</v>
          </cell>
          <cell r="B5537" t="str">
            <v>367LPMx15Mx2.2KW</v>
          </cell>
          <cell r="C5537" t="str">
            <v>대</v>
          </cell>
          <cell r="D5537">
            <v>1</v>
          </cell>
        </row>
        <row r="5539">
          <cell r="A5539" t="str">
            <v>양수펌프(부스타)</v>
          </cell>
          <cell r="B5539" t="str">
            <v>535x3LPMx46Mx11x3KW</v>
          </cell>
          <cell r="C5539" t="str">
            <v>SET</v>
          </cell>
          <cell r="D5539">
            <v>1</v>
          </cell>
        </row>
        <row r="5540">
          <cell r="A5540" t="str">
            <v>양수펌프(부스타)</v>
          </cell>
          <cell r="B5540" t="str">
            <v>535x3LPMx46Mx11x3KW</v>
          </cell>
          <cell r="C5540" t="str">
            <v>SET</v>
          </cell>
          <cell r="D5540">
            <v>1</v>
          </cell>
        </row>
        <row r="5542">
          <cell r="A5542" t="str">
            <v>급탕순환펌프(라인형)</v>
          </cell>
          <cell r="B5542" t="str">
            <v>60LPMx5Mx0.2KW</v>
          </cell>
          <cell r="C5542" t="str">
            <v>대</v>
          </cell>
          <cell r="D5542">
            <v>1</v>
          </cell>
        </row>
        <row r="5543">
          <cell r="A5543" t="str">
            <v>급탕순환펌프(라인형)</v>
          </cell>
          <cell r="B5543" t="str">
            <v>60LPMx5Mx0.2KW</v>
          </cell>
          <cell r="C5543" t="str">
            <v>대</v>
          </cell>
          <cell r="D5543">
            <v>1</v>
          </cell>
        </row>
        <row r="5545">
          <cell r="A5545" t="str">
            <v>급탕순환펌프(라인형)</v>
          </cell>
          <cell r="B5545" t="str">
            <v>60LPMx5Mx0.2KW</v>
          </cell>
          <cell r="C5545" t="str">
            <v>대</v>
          </cell>
          <cell r="D5545">
            <v>1</v>
          </cell>
        </row>
        <row r="5546">
          <cell r="A5546" t="str">
            <v>급탕순환펌프(라인형)</v>
          </cell>
          <cell r="B5546" t="str">
            <v>60LPMx5Mx0.2KW</v>
          </cell>
          <cell r="C5546" t="str">
            <v>대</v>
          </cell>
          <cell r="D5546">
            <v>1</v>
          </cell>
        </row>
        <row r="5548">
          <cell r="A5548" t="str">
            <v>배수펌프(입형)</v>
          </cell>
          <cell r="B5548" t="str">
            <v>300LPMx15Mx2.2KW</v>
          </cell>
          <cell r="C5548" t="str">
            <v>대</v>
          </cell>
          <cell r="D5548">
            <v>1</v>
          </cell>
        </row>
        <row r="5549">
          <cell r="A5549" t="str">
            <v>배수펌프(입형)</v>
          </cell>
          <cell r="B5549" t="str">
            <v>300LPMx15Mx2.2KW</v>
          </cell>
          <cell r="C5549" t="str">
            <v>대</v>
          </cell>
          <cell r="D5549">
            <v>1</v>
          </cell>
        </row>
        <row r="5551">
          <cell r="A5551" t="str">
            <v>배수펌프(입형)</v>
          </cell>
          <cell r="B5551" t="str">
            <v>100LPMx15Mx1.5KW</v>
          </cell>
          <cell r="C5551" t="str">
            <v>대</v>
          </cell>
          <cell r="D5551">
            <v>1</v>
          </cell>
        </row>
        <row r="5552">
          <cell r="A5552" t="str">
            <v>배수펌프(입형)</v>
          </cell>
          <cell r="B5552" t="str">
            <v>100LPMx15Mx1.5KW</v>
          </cell>
          <cell r="C5552" t="str">
            <v>대</v>
          </cell>
          <cell r="D5552">
            <v>1</v>
          </cell>
        </row>
        <row r="5554">
          <cell r="A5554" t="str">
            <v>배수펌프(입형)</v>
          </cell>
          <cell r="B5554" t="str">
            <v>50LPMx15Mx0.75KW</v>
          </cell>
          <cell r="C5554" t="str">
            <v>대</v>
          </cell>
          <cell r="D5554">
            <v>1</v>
          </cell>
        </row>
        <row r="5555">
          <cell r="A5555" t="str">
            <v>배수펌프(입형)</v>
          </cell>
          <cell r="B5555" t="str">
            <v>50LPMx15Mx0.75KW</v>
          </cell>
          <cell r="C5555" t="str">
            <v>대</v>
          </cell>
          <cell r="D5555">
            <v>1</v>
          </cell>
        </row>
        <row r="5557">
          <cell r="A5557" t="str">
            <v>우수배수펌프(입형)</v>
          </cell>
          <cell r="B5557" t="str">
            <v>200LPMx10Mx0.75KW</v>
          </cell>
          <cell r="C5557" t="str">
            <v>대</v>
          </cell>
          <cell r="D5557">
            <v>1</v>
          </cell>
        </row>
        <row r="5558">
          <cell r="A5558" t="str">
            <v>우수배수펌프(입형)</v>
          </cell>
          <cell r="B5558" t="str">
            <v>200LPMx10Mx0.75KW</v>
          </cell>
          <cell r="C5558" t="str">
            <v>대</v>
          </cell>
          <cell r="D5558">
            <v>1</v>
          </cell>
        </row>
        <row r="5560">
          <cell r="A5560" t="str">
            <v>보급수펌프(입형다단)</v>
          </cell>
          <cell r="B5560" t="str">
            <v>50LPMx115Mx2.2KW</v>
          </cell>
          <cell r="C5560" t="str">
            <v>대</v>
          </cell>
          <cell r="D5560">
            <v>1</v>
          </cell>
        </row>
        <row r="5561">
          <cell r="A5561" t="str">
            <v>보급수펌프(입형다단)</v>
          </cell>
          <cell r="B5561" t="str">
            <v>50LPMx115Mx2.2KW</v>
          </cell>
          <cell r="C5561" t="str">
            <v>대</v>
          </cell>
          <cell r="D5561">
            <v>1</v>
          </cell>
        </row>
        <row r="5563">
          <cell r="A5563" t="str">
            <v>보급수펌프(입형다단)</v>
          </cell>
          <cell r="B5563" t="str">
            <v>100LPMx115Mx2.2KW</v>
          </cell>
          <cell r="C5563" t="str">
            <v>대</v>
          </cell>
          <cell r="D5563">
            <v>1</v>
          </cell>
        </row>
        <row r="5564">
          <cell r="A5564" t="str">
            <v>보급수펌프(입형다단)</v>
          </cell>
          <cell r="B5564" t="str">
            <v>100LPMx115Mx2.2KW</v>
          </cell>
          <cell r="C5564" t="str">
            <v>대</v>
          </cell>
          <cell r="D5564">
            <v>1</v>
          </cell>
        </row>
        <row r="5566">
          <cell r="A5566" t="str">
            <v>환기휀(SIROCCO) #5 SS</v>
          </cell>
          <cell r="B5566" t="str">
            <v>700CMMx45MMAQx15KW</v>
          </cell>
          <cell r="C5566" t="str">
            <v>대</v>
          </cell>
          <cell r="D5566">
            <v>1</v>
          </cell>
        </row>
        <row r="5567">
          <cell r="A5567" t="str">
            <v>환기휀(SIROCCO) #5 SS</v>
          </cell>
          <cell r="B5567" t="str">
            <v>700CMMx45MMAQx15KW</v>
          </cell>
          <cell r="C5567" t="str">
            <v>대</v>
          </cell>
          <cell r="D5567">
            <v>1</v>
          </cell>
        </row>
        <row r="5569">
          <cell r="A5569" t="str">
            <v>환기휀(SIROCCO) #2 1/2SS</v>
          </cell>
          <cell r="B5569" t="str">
            <v>102CMMx35MMAQx2KW</v>
          </cell>
          <cell r="C5569" t="str">
            <v>대</v>
          </cell>
          <cell r="D5569">
            <v>1</v>
          </cell>
        </row>
        <row r="5570">
          <cell r="A5570" t="str">
            <v>환기휀(SIROCCO) #2 1/2SS</v>
          </cell>
          <cell r="B5570" t="str">
            <v>102CMMx35MMAQx2KW</v>
          </cell>
          <cell r="C5570" t="str">
            <v>대</v>
          </cell>
          <cell r="D5570">
            <v>1</v>
          </cell>
        </row>
        <row r="5572">
          <cell r="A5572" t="str">
            <v>환기휀(SIROCCO) #2 SS</v>
          </cell>
          <cell r="B5572" t="str">
            <v>30CMMx30MMAQx0.5KW</v>
          </cell>
          <cell r="C5572" t="str">
            <v>대</v>
          </cell>
          <cell r="D5572">
            <v>1</v>
          </cell>
        </row>
        <row r="5573">
          <cell r="A5573" t="str">
            <v>환기휀(SIROCCO) #2 SS</v>
          </cell>
          <cell r="B5573" t="str">
            <v>30CMMx30MMAQx0.5KW</v>
          </cell>
          <cell r="C5573" t="str">
            <v>대</v>
          </cell>
          <cell r="D5573">
            <v>1</v>
          </cell>
        </row>
        <row r="5575">
          <cell r="A5575" t="str">
            <v>급배기휀(SIROCCO) #5 SS</v>
          </cell>
          <cell r="B5575" t="str">
            <v>445CMMx20MMAQx7.5KW</v>
          </cell>
          <cell r="C5575" t="str">
            <v>대</v>
          </cell>
          <cell r="D5575">
            <v>1</v>
          </cell>
        </row>
        <row r="5576">
          <cell r="A5576" t="str">
            <v>급배기휀(SIROCCO) #5 SS</v>
          </cell>
          <cell r="B5576" t="str">
            <v>445CMMx20MMAQx7.5KW</v>
          </cell>
          <cell r="C5576" t="str">
            <v>대</v>
          </cell>
          <cell r="D5576">
            <v>1</v>
          </cell>
        </row>
        <row r="5578">
          <cell r="A5578" t="str">
            <v>급배기휀(SIROCCO) #4 SS</v>
          </cell>
          <cell r="B5578" t="str">
            <v>257CMMx20MMAQx3.75KW</v>
          </cell>
          <cell r="C5578" t="str">
            <v>대</v>
          </cell>
          <cell r="D5578">
            <v>1</v>
          </cell>
        </row>
        <row r="5579">
          <cell r="A5579" t="str">
            <v>급배기휀(SIROCCO) #4 SS</v>
          </cell>
          <cell r="B5579" t="str">
            <v>257CMMx20MMAQx3.75KW</v>
          </cell>
          <cell r="C5579" t="str">
            <v>대</v>
          </cell>
          <cell r="D5579">
            <v>1</v>
          </cell>
        </row>
        <row r="5581">
          <cell r="A5581" t="str">
            <v>배기휀(SIROCCO) #2 1/2 SS</v>
          </cell>
          <cell r="B5581" t="str">
            <v>75CMMx25MMAQx1KW</v>
          </cell>
          <cell r="C5581" t="str">
            <v>대</v>
          </cell>
          <cell r="D5581">
            <v>1</v>
          </cell>
        </row>
        <row r="5582">
          <cell r="A5582" t="str">
            <v>배기휀(SIROCCO) #2 1/2 SS</v>
          </cell>
          <cell r="B5582" t="str">
            <v>75CMMx25MMAQx1KW</v>
          </cell>
          <cell r="C5582" t="str">
            <v>대</v>
          </cell>
          <cell r="D5582">
            <v>1</v>
          </cell>
        </row>
        <row r="5584">
          <cell r="A5584" t="str">
            <v>배기휀(SIROCCO) #3 SS</v>
          </cell>
          <cell r="B5584" t="str">
            <v>120CMMx25MMAQx1.8KW</v>
          </cell>
          <cell r="C5584" t="str">
            <v>대</v>
          </cell>
          <cell r="D5584">
            <v>1</v>
          </cell>
        </row>
        <row r="5585">
          <cell r="A5585" t="str">
            <v>배기휀(SIROCCO) #3 SS</v>
          </cell>
          <cell r="B5585" t="str">
            <v>120CMMx25MMAQx1.8KW</v>
          </cell>
          <cell r="C5585" t="str">
            <v>대</v>
          </cell>
          <cell r="D5585">
            <v>1</v>
          </cell>
        </row>
        <row r="5587">
          <cell r="A5587" t="str">
            <v>배기휀(SIROCCO) #2 1/2 SS</v>
          </cell>
          <cell r="B5587" t="str">
            <v>35CMMx20MMAQx0.5KW</v>
          </cell>
          <cell r="C5587" t="str">
            <v>대</v>
          </cell>
          <cell r="D5587">
            <v>1</v>
          </cell>
        </row>
        <row r="5588">
          <cell r="A5588" t="str">
            <v>배기휀(SIROCCO) #2 1/2 SS</v>
          </cell>
          <cell r="B5588" t="str">
            <v>35CMMx20MMAQx0.5KW</v>
          </cell>
          <cell r="C5588" t="str">
            <v>대</v>
          </cell>
          <cell r="D5588">
            <v>1</v>
          </cell>
        </row>
        <row r="5590">
          <cell r="A5590" t="str">
            <v>배기휀(SIROCCO) #2 SS</v>
          </cell>
          <cell r="B5590" t="str">
            <v>34CMMx20MMAQx0.5KW</v>
          </cell>
          <cell r="C5590" t="str">
            <v>대</v>
          </cell>
          <cell r="D5590">
            <v>1</v>
          </cell>
        </row>
        <row r="5591">
          <cell r="A5591" t="str">
            <v>배기휀(SIROCCO) #2 SS</v>
          </cell>
          <cell r="B5591" t="str">
            <v>34CMMx20MMAQx0.5KW</v>
          </cell>
          <cell r="C5591" t="str">
            <v>대</v>
          </cell>
          <cell r="D5591">
            <v>1</v>
          </cell>
        </row>
        <row r="5593">
          <cell r="A5593" t="str">
            <v>배기휀(SIROCCO) #2 SS</v>
          </cell>
          <cell r="B5593" t="str">
            <v>65CMMx20MMAQx1.0KW</v>
          </cell>
          <cell r="C5593" t="str">
            <v>대</v>
          </cell>
          <cell r="D5593">
            <v>1</v>
          </cell>
        </row>
        <row r="5594">
          <cell r="A5594" t="str">
            <v>배기휀(SIROCCO) #2 SS</v>
          </cell>
          <cell r="B5594" t="str">
            <v>65CMMx20MMAQx1.0KW</v>
          </cell>
          <cell r="C5594" t="str">
            <v>대</v>
          </cell>
          <cell r="D5594">
            <v>1</v>
          </cell>
        </row>
        <row r="5596">
          <cell r="A5596" t="str">
            <v>배기휀 (SIROCCO) #2 1/2SS</v>
          </cell>
          <cell r="B5596" t="str">
            <v>78CMMx20MMAQx1.0KW</v>
          </cell>
          <cell r="C5596" t="str">
            <v>대</v>
          </cell>
          <cell r="D5596">
            <v>1</v>
          </cell>
        </row>
        <row r="5597">
          <cell r="A5597" t="str">
            <v>배기휀 (SIROCCO) #2 1/2SS</v>
          </cell>
          <cell r="B5597" t="str">
            <v>78CMMx20MMAQx1.0KW</v>
          </cell>
          <cell r="C5597" t="str">
            <v>대</v>
          </cell>
          <cell r="D5597">
            <v>1</v>
          </cell>
        </row>
        <row r="5599">
          <cell r="A5599" t="str">
            <v>배기휀 (SIROCCO) #2 SS</v>
          </cell>
          <cell r="B5599" t="str">
            <v>62CMMx20MMAQx1.0KW</v>
          </cell>
          <cell r="C5599" t="str">
            <v>대</v>
          </cell>
          <cell r="D5599">
            <v>1</v>
          </cell>
        </row>
        <row r="5600">
          <cell r="A5600" t="str">
            <v>배기휀 (SIROCCO) #2 SS</v>
          </cell>
          <cell r="B5600" t="str">
            <v>62CMMx20MMAQx1.0KW</v>
          </cell>
          <cell r="C5600" t="str">
            <v>대</v>
          </cell>
          <cell r="D5600">
            <v>1</v>
          </cell>
        </row>
        <row r="5602">
          <cell r="A5602" t="str">
            <v>급배기휀 (SIROCCO) #4 1/2SS</v>
          </cell>
          <cell r="B5602" t="str">
            <v>334CMMx25MMAQx5.5KW</v>
          </cell>
          <cell r="C5602" t="str">
            <v>대</v>
          </cell>
          <cell r="D5602">
            <v>1</v>
          </cell>
        </row>
        <row r="5603">
          <cell r="A5603" t="str">
            <v>급배기휀 (SIROCCO) #4 1/2SS</v>
          </cell>
          <cell r="B5603" t="str">
            <v>334CMMx25MMAQx5.5KW</v>
          </cell>
          <cell r="C5603" t="str">
            <v>대</v>
          </cell>
          <cell r="D5603">
            <v>1</v>
          </cell>
        </row>
        <row r="5605">
          <cell r="A5605" t="str">
            <v>열교환기(스파이랄튜브)</v>
          </cell>
          <cell r="B5605" t="str">
            <v>100,000KCAL/H</v>
          </cell>
          <cell r="C5605" t="str">
            <v>대</v>
          </cell>
          <cell r="D5605">
            <v>1</v>
          </cell>
        </row>
        <row r="5606">
          <cell r="A5606" t="str">
            <v>열교환기(스파이랄튜브)</v>
          </cell>
          <cell r="B5606" t="str">
            <v>100,000KCAL/H</v>
          </cell>
          <cell r="C5606" t="str">
            <v>대</v>
          </cell>
          <cell r="D5606">
            <v>1</v>
          </cell>
        </row>
        <row r="5608">
          <cell r="A5608" t="str">
            <v>열교환기(스파이랄튜브)</v>
          </cell>
          <cell r="B5608" t="str">
            <v>200,000KCAL/H</v>
          </cell>
          <cell r="C5608" t="str">
            <v>대</v>
          </cell>
          <cell r="D5608">
            <v>1</v>
          </cell>
        </row>
        <row r="5609">
          <cell r="A5609" t="str">
            <v>열교환기(스파이랄튜브)</v>
          </cell>
          <cell r="B5609" t="str">
            <v>200,000KCAL/H</v>
          </cell>
          <cell r="C5609" t="str">
            <v>대</v>
          </cell>
          <cell r="D5609">
            <v>1</v>
          </cell>
        </row>
        <row r="5611">
          <cell r="A5611" t="str">
            <v>폐열회수기(매몰개방형)</v>
          </cell>
          <cell r="B5611" t="str">
            <v>50,000KCAL/H</v>
          </cell>
          <cell r="C5611" t="str">
            <v>대</v>
          </cell>
          <cell r="D5611">
            <v>1</v>
          </cell>
        </row>
        <row r="5612">
          <cell r="A5612" t="str">
            <v>폐열회수기(매몰개방형)</v>
          </cell>
          <cell r="B5612" t="str">
            <v>50,000KCAL/H</v>
          </cell>
          <cell r="C5612" t="str">
            <v>대</v>
          </cell>
          <cell r="D5612">
            <v>1</v>
          </cell>
        </row>
        <row r="5614">
          <cell r="A5614" t="str">
            <v>저수조(STS304)W/보온</v>
          </cell>
          <cell r="B5614" t="str">
            <v>4750x13300x4750 2600</v>
          </cell>
          <cell r="C5614" t="str">
            <v>대</v>
          </cell>
          <cell r="D5614">
            <v>1</v>
          </cell>
        </row>
        <row r="5615">
          <cell r="A5615" t="str">
            <v>저수조(STS304)W/보온</v>
          </cell>
          <cell r="B5615" t="str">
            <v>4750x13300x4750 2600</v>
          </cell>
          <cell r="C5615" t="str">
            <v>대</v>
          </cell>
          <cell r="D5615">
            <v>1</v>
          </cell>
        </row>
        <row r="5617">
          <cell r="A5617" t="str">
            <v>고가수조(각형) FRP</v>
          </cell>
          <cell r="B5617" t="str">
            <v>6000x2500x2500 33000</v>
          </cell>
          <cell r="C5617" t="str">
            <v>대</v>
          </cell>
          <cell r="D5617">
            <v>1</v>
          </cell>
        </row>
        <row r="5618">
          <cell r="A5618" t="str">
            <v>고가수조(각형) FRP</v>
          </cell>
          <cell r="B5618" t="str">
            <v>6000x2500x2500 33000</v>
          </cell>
          <cell r="C5618" t="str">
            <v>대</v>
          </cell>
          <cell r="D5618">
            <v>1</v>
          </cell>
        </row>
        <row r="5620">
          <cell r="A5620" t="str">
            <v>응축수탱크(STS304)W/보온</v>
          </cell>
          <cell r="B5620" t="str">
            <v>1400x1900x950 2300L</v>
          </cell>
          <cell r="C5620" t="str">
            <v>대</v>
          </cell>
          <cell r="D5620">
            <v>1</v>
          </cell>
        </row>
        <row r="5621">
          <cell r="A5621" t="str">
            <v>응축수탱크(STS304)W/보온</v>
          </cell>
          <cell r="B5621" t="str">
            <v>1400x1900x950 2300L</v>
          </cell>
          <cell r="C5621" t="str">
            <v>대</v>
          </cell>
          <cell r="D5621">
            <v>1</v>
          </cell>
        </row>
        <row r="5623">
          <cell r="A5623" t="str">
            <v>밀폐형팽창탱크(블래더) SS41</v>
          </cell>
          <cell r="B5623" t="str">
            <v>Φ1125x1838H 1600L</v>
          </cell>
          <cell r="C5623" t="str">
            <v>대</v>
          </cell>
          <cell r="D5623">
            <v>1</v>
          </cell>
        </row>
        <row r="5624">
          <cell r="A5624" t="str">
            <v>밀폐형팽창탱크(블래더) SS41</v>
          </cell>
          <cell r="B5624" t="str">
            <v>Φ1125x1838H 1600L</v>
          </cell>
          <cell r="C5624" t="str">
            <v>대</v>
          </cell>
          <cell r="D5624">
            <v>1</v>
          </cell>
        </row>
        <row r="5626">
          <cell r="A5626" t="str">
            <v>밀폐형팽창탱크(블래더) SS41</v>
          </cell>
          <cell r="B5626" t="str">
            <v>Φ380x1185 43L</v>
          </cell>
          <cell r="C5626" t="str">
            <v>대</v>
          </cell>
          <cell r="D5626">
            <v>1</v>
          </cell>
        </row>
        <row r="5627">
          <cell r="A5627" t="str">
            <v>밀폐형팽창탱크(블래더) SS41</v>
          </cell>
          <cell r="B5627" t="str">
            <v>Φ380x1185 43L</v>
          </cell>
          <cell r="C5627" t="str">
            <v>대</v>
          </cell>
          <cell r="D5627">
            <v>1</v>
          </cell>
        </row>
        <row r="5629">
          <cell r="A5629" t="str">
            <v>급탕탱크(입형) STS304</v>
          </cell>
          <cell r="B5629" t="str">
            <v>Φ1400x2400 4000LIT</v>
          </cell>
          <cell r="C5629" t="str">
            <v>대</v>
          </cell>
          <cell r="D5629">
            <v>1</v>
          </cell>
        </row>
        <row r="5630">
          <cell r="A5630" t="str">
            <v>급탕탱크(입형) STS304</v>
          </cell>
          <cell r="B5630" t="str">
            <v>Φ1400x2400 4000LIT</v>
          </cell>
          <cell r="C5630" t="str">
            <v>대</v>
          </cell>
          <cell r="D5630">
            <v>1</v>
          </cell>
        </row>
        <row r="5632">
          <cell r="A5632" t="str">
            <v>급탕탱크(입형) STS304</v>
          </cell>
          <cell r="B5632" t="str">
            <v>Φ1600x2400 5300LIT</v>
          </cell>
          <cell r="C5632" t="str">
            <v>대</v>
          </cell>
          <cell r="D5632">
            <v>1</v>
          </cell>
        </row>
        <row r="5633">
          <cell r="A5633" t="str">
            <v>급탕탱크(입형) STS304</v>
          </cell>
          <cell r="B5633" t="str">
            <v>Φ1600x2400 5300LIT</v>
          </cell>
          <cell r="C5633" t="str">
            <v>대</v>
          </cell>
          <cell r="D5633">
            <v>1</v>
          </cell>
        </row>
        <row r="5635">
          <cell r="A5635" t="str">
            <v>냉온수공급헤더(SCH#40백)</v>
          </cell>
          <cell r="B5635" t="str">
            <v>Φ300x4600</v>
          </cell>
          <cell r="C5635" t="str">
            <v>대</v>
          </cell>
          <cell r="D5635">
            <v>1</v>
          </cell>
        </row>
        <row r="5636">
          <cell r="A5636" t="str">
            <v>냉온수공급헤더(SCH#40백)</v>
          </cell>
          <cell r="B5636" t="str">
            <v>Φ300x4600</v>
          </cell>
          <cell r="C5636" t="str">
            <v>대</v>
          </cell>
          <cell r="D5636">
            <v>1</v>
          </cell>
        </row>
        <row r="5638">
          <cell r="A5638" t="str">
            <v>냉온수환수헤더(SCH#40백)</v>
          </cell>
          <cell r="B5638" t="str">
            <v>Φ300x4900</v>
          </cell>
          <cell r="C5638" t="str">
            <v>대</v>
          </cell>
          <cell r="D5638">
            <v>1</v>
          </cell>
        </row>
        <row r="5639">
          <cell r="A5639" t="str">
            <v>냉온수환수헤더(SCH#40백)</v>
          </cell>
          <cell r="B5639" t="str">
            <v>Φ300x4900</v>
          </cell>
          <cell r="C5639" t="str">
            <v>대</v>
          </cell>
          <cell r="D5639">
            <v>1</v>
          </cell>
        </row>
        <row r="5641">
          <cell r="A5641" t="str">
            <v>증기헤더(SCH#40흑)</v>
          </cell>
          <cell r="B5641" t="str">
            <v>Φ300x4400</v>
          </cell>
          <cell r="C5641" t="str">
            <v>대</v>
          </cell>
          <cell r="D5641">
            <v>1</v>
          </cell>
        </row>
        <row r="5642">
          <cell r="A5642" t="str">
            <v>증기헤더(SCH#40흑)</v>
          </cell>
          <cell r="B5642" t="str">
            <v>Φ300x4400</v>
          </cell>
          <cell r="C5642" t="str">
            <v>대</v>
          </cell>
          <cell r="D5642">
            <v>1</v>
          </cell>
        </row>
        <row r="5644">
          <cell r="A5644" t="str">
            <v>아티론보온(과열방지용)</v>
          </cell>
          <cell r="B5644" t="str">
            <v>5T</v>
          </cell>
          <cell r="C5644" t="str">
            <v>M2</v>
          </cell>
          <cell r="D5644">
            <v>1</v>
          </cell>
        </row>
        <row r="5645">
          <cell r="A5645" t="str">
            <v>아티론보온(과열방지용)</v>
          </cell>
          <cell r="B5645" t="str">
            <v>5T</v>
          </cell>
          <cell r="C5645" t="str">
            <v>M2</v>
          </cell>
          <cell r="D5645">
            <v>1</v>
          </cell>
        </row>
        <row r="5647">
          <cell r="A5647" t="str">
            <v>L.D(S형) W/CHAMBER</v>
          </cell>
          <cell r="B5647" t="str">
            <v>1500 L</v>
          </cell>
          <cell r="C5647" t="str">
            <v>EA</v>
          </cell>
          <cell r="D5647">
            <v>1</v>
          </cell>
        </row>
        <row r="5648">
          <cell r="A5648" t="str">
            <v>L.D(S형) W/CHAMBER</v>
          </cell>
          <cell r="B5648" t="str">
            <v>1500 L</v>
          </cell>
          <cell r="C5648" t="str">
            <v>EA</v>
          </cell>
          <cell r="D5648">
            <v>1</v>
          </cell>
        </row>
        <row r="5650">
          <cell r="A5650" t="str">
            <v>AIR CHAMBER</v>
          </cell>
          <cell r="B5650" t="str">
            <v>5000*500*1900</v>
          </cell>
          <cell r="C5650" t="str">
            <v>EA</v>
          </cell>
          <cell r="D5650">
            <v>1</v>
          </cell>
        </row>
        <row r="5651">
          <cell r="A5651" t="str">
            <v>AIR CHAMBER</v>
          </cell>
          <cell r="B5651" t="str">
            <v>5000*500*1900</v>
          </cell>
          <cell r="C5651" t="str">
            <v>EA</v>
          </cell>
          <cell r="D5651">
            <v>1</v>
          </cell>
        </row>
        <row r="5653">
          <cell r="A5653" t="str">
            <v>F.D (STL)     각형</v>
          </cell>
          <cell r="B5653" t="str">
            <v>1000*600</v>
          </cell>
          <cell r="C5653" t="str">
            <v>EA</v>
          </cell>
          <cell r="D5653">
            <v>1</v>
          </cell>
        </row>
        <row r="5654">
          <cell r="A5654" t="str">
            <v>F.D (STL)     각형</v>
          </cell>
          <cell r="B5654" t="str">
            <v>1000*600</v>
          </cell>
          <cell r="C5654" t="str">
            <v>EA</v>
          </cell>
          <cell r="D5654">
            <v>1</v>
          </cell>
        </row>
        <row r="5656">
          <cell r="A5656" t="str">
            <v>F.D (STL)     각형</v>
          </cell>
          <cell r="B5656" t="str">
            <v>1000*750</v>
          </cell>
          <cell r="C5656" t="str">
            <v>EA</v>
          </cell>
          <cell r="D5656">
            <v>1</v>
          </cell>
        </row>
        <row r="5657">
          <cell r="A5657" t="str">
            <v>F.D (STL)     각형</v>
          </cell>
          <cell r="B5657" t="str">
            <v>1000*750</v>
          </cell>
          <cell r="C5657" t="str">
            <v>EA</v>
          </cell>
          <cell r="D5657">
            <v>1</v>
          </cell>
        </row>
        <row r="5659">
          <cell r="A5659" t="str">
            <v>F.D (STL)     각형</v>
          </cell>
          <cell r="B5659" t="str">
            <v>1100*650</v>
          </cell>
          <cell r="C5659" t="str">
            <v>EA</v>
          </cell>
          <cell r="D5659">
            <v>1</v>
          </cell>
        </row>
        <row r="5660">
          <cell r="A5660" t="str">
            <v>F.D (STL)     각형</v>
          </cell>
          <cell r="B5660" t="str">
            <v>1100*650</v>
          </cell>
          <cell r="C5660" t="str">
            <v>EA</v>
          </cell>
          <cell r="D5660">
            <v>1</v>
          </cell>
        </row>
        <row r="5662">
          <cell r="A5662" t="str">
            <v>F.D (STL)     각형</v>
          </cell>
          <cell r="B5662" t="str">
            <v>1100*700</v>
          </cell>
          <cell r="C5662" t="str">
            <v>EA</v>
          </cell>
          <cell r="D5662">
            <v>1</v>
          </cell>
        </row>
        <row r="5663">
          <cell r="A5663" t="str">
            <v>F.D (STL)     각형</v>
          </cell>
          <cell r="B5663" t="str">
            <v>1100*700</v>
          </cell>
          <cell r="C5663" t="str">
            <v>EA</v>
          </cell>
          <cell r="D5663">
            <v>1</v>
          </cell>
        </row>
        <row r="5665">
          <cell r="A5665" t="str">
            <v>F.D (STL)     각형</v>
          </cell>
          <cell r="B5665" t="str">
            <v>1200*700</v>
          </cell>
          <cell r="C5665" t="str">
            <v>EA</v>
          </cell>
          <cell r="D5665">
            <v>1</v>
          </cell>
        </row>
        <row r="5666">
          <cell r="A5666" t="str">
            <v>F.D (STL)     각형</v>
          </cell>
          <cell r="B5666" t="str">
            <v>1200*700</v>
          </cell>
          <cell r="C5666" t="str">
            <v>EA</v>
          </cell>
          <cell r="D5666">
            <v>1</v>
          </cell>
        </row>
        <row r="5668">
          <cell r="A5668" t="str">
            <v>F.D (STL)     각형</v>
          </cell>
          <cell r="B5668" t="str">
            <v>1400*550</v>
          </cell>
          <cell r="C5668" t="str">
            <v>EA</v>
          </cell>
          <cell r="D5668">
            <v>1</v>
          </cell>
        </row>
        <row r="5669">
          <cell r="A5669" t="str">
            <v>F.D (STL)     각형</v>
          </cell>
          <cell r="B5669" t="str">
            <v>1400*550</v>
          </cell>
          <cell r="C5669" t="str">
            <v>EA</v>
          </cell>
          <cell r="D5669">
            <v>1</v>
          </cell>
        </row>
        <row r="5671">
          <cell r="A5671" t="str">
            <v>F.D (STL)     각형</v>
          </cell>
          <cell r="B5671" t="str">
            <v>1400*700</v>
          </cell>
          <cell r="C5671" t="str">
            <v>EA</v>
          </cell>
          <cell r="D5671">
            <v>1</v>
          </cell>
        </row>
        <row r="5672">
          <cell r="A5672" t="str">
            <v>F.D (STL)     각형</v>
          </cell>
          <cell r="B5672" t="str">
            <v>1400*700</v>
          </cell>
          <cell r="C5672" t="str">
            <v>EA</v>
          </cell>
          <cell r="D5672">
            <v>1</v>
          </cell>
        </row>
        <row r="5674">
          <cell r="A5674" t="str">
            <v>F.D (STL)     각형</v>
          </cell>
          <cell r="B5674" t="str">
            <v>200*200</v>
          </cell>
          <cell r="C5674" t="str">
            <v>EA</v>
          </cell>
          <cell r="D5674">
            <v>1</v>
          </cell>
        </row>
        <row r="5675">
          <cell r="A5675" t="str">
            <v>F.D (STL)     각형</v>
          </cell>
          <cell r="B5675" t="str">
            <v>200*200</v>
          </cell>
          <cell r="C5675" t="str">
            <v>EA</v>
          </cell>
          <cell r="D5675">
            <v>1</v>
          </cell>
        </row>
        <row r="5677">
          <cell r="A5677" t="str">
            <v>F.D (STL)     각형</v>
          </cell>
          <cell r="B5677" t="str">
            <v>250*150</v>
          </cell>
          <cell r="C5677" t="str">
            <v>EA</v>
          </cell>
          <cell r="D5677">
            <v>1</v>
          </cell>
        </row>
        <row r="5678">
          <cell r="A5678" t="str">
            <v>F.D (STL)     각형</v>
          </cell>
          <cell r="B5678" t="str">
            <v>250*150</v>
          </cell>
          <cell r="C5678" t="str">
            <v>EA</v>
          </cell>
          <cell r="D5678">
            <v>1</v>
          </cell>
        </row>
        <row r="5680">
          <cell r="A5680" t="str">
            <v>F.D (STL)     각형</v>
          </cell>
          <cell r="B5680" t="str">
            <v>250*200</v>
          </cell>
          <cell r="C5680" t="str">
            <v>EA</v>
          </cell>
          <cell r="D5680">
            <v>1</v>
          </cell>
        </row>
        <row r="5681">
          <cell r="A5681" t="str">
            <v>F.D (STL)     각형</v>
          </cell>
          <cell r="B5681" t="str">
            <v>250*200</v>
          </cell>
          <cell r="C5681" t="str">
            <v>EA</v>
          </cell>
          <cell r="D5681">
            <v>1</v>
          </cell>
        </row>
        <row r="5683">
          <cell r="A5683" t="str">
            <v>F.D (STL)     각형</v>
          </cell>
          <cell r="B5683" t="str">
            <v>300*250</v>
          </cell>
          <cell r="C5683" t="str">
            <v>EA</v>
          </cell>
          <cell r="D5683">
            <v>1</v>
          </cell>
        </row>
        <row r="5684">
          <cell r="A5684" t="str">
            <v>F.D (STL)     각형</v>
          </cell>
          <cell r="B5684" t="str">
            <v>300*250</v>
          </cell>
          <cell r="C5684" t="str">
            <v>EA</v>
          </cell>
          <cell r="D5684">
            <v>1</v>
          </cell>
        </row>
        <row r="5686">
          <cell r="A5686" t="str">
            <v>F.D (STL)     각형</v>
          </cell>
          <cell r="B5686" t="str">
            <v>350*250</v>
          </cell>
          <cell r="C5686" t="str">
            <v>EA</v>
          </cell>
          <cell r="D5686">
            <v>1</v>
          </cell>
        </row>
        <row r="5687">
          <cell r="A5687" t="str">
            <v>F.D (STL)     각형</v>
          </cell>
          <cell r="B5687" t="str">
            <v>350*250</v>
          </cell>
          <cell r="C5687" t="str">
            <v>EA</v>
          </cell>
          <cell r="D5687">
            <v>1</v>
          </cell>
        </row>
        <row r="5689">
          <cell r="A5689" t="str">
            <v>F.D (STL)     각형</v>
          </cell>
          <cell r="B5689" t="str">
            <v>400*200</v>
          </cell>
          <cell r="C5689" t="str">
            <v>EA</v>
          </cell>
          <cell r="D5689">
            <v>1</v>
          </cell>
        </row>
        <row r="5690">
          <cell r="A5690" t="str">
            <v>F.D (STL)     각형</v>
          </cell>
          <cell r="B5690" t="str">
            <v>400*200</v>
          </cell>
          <cell r="C5690" t="str">
            <v>EA</v>
          </cell>
          <cell r="D5690">
            <v>1</v>
          </cell>
        </row>
        <row r="5692">
          <cell r="A5692" t="str">
            <v>F.D (STL)     각형</v>
          </cell>
          <cell r="B5692" t="str">
            <v>450*250</v>
          </cell>
          <cell r="C5692" t="str">
            <v>EA</v>
          </cell>
          <cell r="D5692">
            <v>1</v>
          </cell>
        </row>
        <row r="5693">
          <cell r="A5693" t="str">
            <v>F.D (STL)     각형</v>
          </cell>
          <cell r="B5693" t="str">
            <v>450*250</v>
          </cell>
          <cell r="C5693" t="str">
            <v>EA</v>
          </cell>
          <cell r="D5693">
            <v>1</v>
          </cell>
        </row>
        <row r="5695">
          <cell r="A5695" t="str">
            <v>F.D (STL)     각형</v>
          </cell>
          <cell r="B5695" t="str">
            <v>450*300</v>
          </cell>
          <cell r="C5695" t="str">
            <v>EA</v>
          </cell>
          <cell r="D5695">
            <v>1</v>
          </cell>
        </row>
        <row r="5696">
          <cell r="A5696" t="str">
            <v>F.D (STL)     각형</v>
          </cell>
          <cell r="B5696" t="str">
            <v>450*300</v>
          </cell>
          <cell r="C5696" t="str">
            <v>EA</v>
          </cell>
          <cell r="D5696">
            <v>1</v>
          </cell>
        </row>
        <row r="5698">
          <cell r="A5698" t="str">
            <v>F.D (STL)     각형</v>
          </cell>
          <cell r="B5698" t="str">
            <v>450*350</v>
          </cell>
          <cell r="C5698" t="str">
            <v>EA</v>
          </cell>
          <cell r="D5698">
            <v>1</v>
          </cell>
        </row>
        <row r="5699">
          <cell r="A5699" t="str">
            <v>F.D (STL)     각형</v>
          </cell>
          <cell r="B5699" t="str">
            <v>450*350</v>
          </cell>
          <cell r="C5699" t="str">
            <v>EA</v>
          </cell>
          <cell r="D5699">
            <v>1</v>
          </cell>
        </row>
        <row r="5701">
          <cell r="A5701" t="str">
            <v>F.D (STL)     각형</v>
          </cell>
          <cell r="B5701" t="str">
            <v>500*250</v>
          </cell>
          <cell r="C5701" t="str">
            <v>EA</v>
          </cell>
          <cell r="D5701">
            <v>1</v>
          </cell>
        </row>
        <row r="5702">
          <cell r="A5702" t="str">
            <v>F.D (STL)     각형</v>
          </cell>
          <cell r="B5702" t="str">
            <v>500*250</v>
          </cell>
          <cell r="C5702" t="str">
            <v>EA</v>
          </cell>
          <cell r="D5702">
            <v>1</v>
          </cell>
        </row>
        <row r="5704">
          <cell r="A5704" t="str">
            <v>F.D (STL)     각형</v>
          </cell>
          <cell r="B5704" t="str">
            <v>500*350</v>
          </cell>
          <cell r="C5704" t="str">
            <v>EA</v>
          </cell>
          <cell r="D5704">
            <v>1</v>
          </cell>
        </row>
        <row r="5705">
          <cell r="A5705" t="str">
            <v>F.D (STL)     각형</v>
          </cell>
          <cell r="B5705" t="str">
            <v>500*350</v>
          </cell>
          <cell r="C5705" t="str">
            <v>EA</v>
          </cell>
          <cell r="D5705">
            <v>1</v>
          </cell>
        </row>
        <row r="5707">
          <cell r="A5707" t="str">
            <v>F.D (STL)     각형</v>
          </cell>
          <cell r="B5707" t="str">
            <v>550*350</v>
          </cell>
          <cell r="C5707" t="str">
            <v>EA</v>
          </cell>
          <cell r="D5707">
            <v>1</v>
          </cell>
        </row>
        <row r="5708">
          <cell r="A5708" t="str">
            <v>F.D (STL)     각형</v>
          </cell>
          <cell r="B5708" t="str">
            <v>550*350</v>
          </cell>
          <cell r="C5708" t="str">
            <v>EA</v>
          </cell>
          <cell r="D5708">
            <v>1</v>
          </cell>
        </row>
        <row r="5710">
          <cell r="A5710" t="str">
            <v>F.D (STL)     각형</v>
          </cell>
          <cell r="B5710" t="str">
            <v>550*400</v>
          </cell>
          <cell r="C5710" t="str">
            <v>EA</v>
          </cell>
          <cell r="D5710">
            <v>1</v>
          </cell>
        </row>
        <row r="5711">
          <cell r="A5711" t="str">
            <v>F.D (STL)     각형</v>
          </cell>
          <cell r="B5711" t="str">
            <v>550*400</v>
          </cell>
          <cell r="C5711" t="str">
            <v>EA</v>
          </cell>
          <cell r="D5711">
            <v>1</v>
          </cell>
        </row>
        <row r="5713">
          <cell r="A5713" t="str">
            <v>F.D (STL)     각형</v>
          </cell>
          <cell r="B5713" t="str">
            <v>600*350</v>
          </cell>
          <cell r="C5713" t="str">
            <v>EA</v>
          </cell>
          <cell r="D5713">
            <v>1</v>
          </cell>
        </row>
        <row r="5714">
          <cell r="A5714" t="str">
            <v>F.D (STL)     각형</v>
          </cell>
          <cell r="B5714" t="str">
            <v>600*350</v>
          </cell>
          <cell r="C5714" t="str">
            <v>EA</v>
          </cell>
          <cell r="D5714">
            <v>1</v>
          </cell>
        </row>
        <row r="5716">
          <cell r="A5716" t="str">
            <v>F.D (STL)     각형</v>
          </cell>
          <cell r="B5716" t="str">
            <v>600*400</v>
          </cell>
          <cell r="C5716" t="str">
            <v>EA</v>
          </cell>
          <cell r="D5716">
            <v>1</v>
          </cell>
        </row>
        <row r="5717">
          <cell r="A5717" t="str">
            <v>F.D (STL)     각형</v>
          </cell>
          <cell r="B5717" t="str">
            <v>600*400</v>
          </cell>
          <cell r="C5717" t="str">
            <v>EA</v>
          </cell>
          <cell r="D5717">
            <v>1</v>
          </cell>
        </row>
        <row r="5719">
          <cell r="A5719" t="str">
            <v>F.D (STL)     각형</v>
          </cell>
          <cell r="B5719" t="str">
            <v>600*450</v>
          </cell>
          <cell r="C5719" t="str">
            <v>EA</v>
          </cell>
          <cell r="D5719">
            <v>1</v>
          </cell>
        </row>
        <row r="5720">
          <cell r="A5720" t="str">
            <v>F.D (STL)     각형</v>
          </cell>
          <cell r="B5720" t="str">
            <v>600*450</v>
          </cell>
          <cell r="C5720" t="str">
            <v>EA</v>
          </cell>
          <cell r="D5720">
            <v>1</v>
          </cell>
        </row>
        <row r="5722">
          <cell r="A5722" t="str">
            <v>F.D (STL)     각형</v>
          </cell>
          <cell r="B5722" t="str">
            <v>700*400</v>
          </cell>
          <cell r="C5722" t="str">
            <v>EA</v>
          </cell>
          <cell r="D5722">
            <v>1</v>
          </cell>
        </row>
        <row r="5723">
          <cell r="A5723" t="str">
            <v>F.D (STL)     각형</v>
          </cell>
          <cell r="B5723" t="str">
            <v>700*400</v>
          </cell>
          <cell r="C5723" t="str">
            <v>EA</v>
          </cell>
          <cell r="D5723">
            <v>1</v>
          </cell>
        </row>
        <row r="5725">
          <cell r="A5725" t="str">
            <v>F.D (STL)     각형</v>
          </cell>
          <cell r="B5725" t="str">
            <v>700*450</v>
          </cell>
          <cell r="C5725" t="str">
            <v>EA</v>
          </cell>
          <cell r="D5725">
            <v>1</v>
          </cell>
        </row>
        <row r="5726">
          <cell r="A5726" t="str">
            <v>F.D (STL)     각형</v>
          </cell>
          <cell r="B5726" t="str">
            <v>700*450</v>
          </cell>
          <cell r="C5726" t="str">
            <v>EA</v>
          </cell>
          <cell r="D5726">
            <v>1</v>
          </cell>
        </row>
        <row r="5728">
          <cell r="A5728" t="str">
            <v>F.D (STL)     각형</v>
          </cell>
          <cell r="B5728" t="str">
            <v>750*400</v>
          </cell>
          <cell r="C5728" t="str">
            <v>EA</v>
          </cell>
          <cell r="D5728">
            <v>1</v>
          </cell>
        </row>
        <row r="5729">
          <cell r="A5729" t="str">
            <v>F.D (STL)     각형</v>
          </cell>
          <cell r="B5729" t="str">
            <v>750*400</v>
          </cell>
          <cell r="C5729" t="str">
            <v>EA</v>
          </cell>
          <cell r="D5729">
            <v>1</v>
          </cell>
        </row>
        <row r="5731">
          <cell r="A5731" t="str">
            <v>F.D (STL)     각형</v>
          </cell>
          <cell r="B5731" t="str">
            <v>750*450</v>
          </cell>
          <cell r="C5731" t="str">
            <v>EA</v>
          </cell>
          <cell r="D5731">
            <v>1</v>
          </cell>
        </row>
        <row r="5732">
          <cell r="A5732" t="str">
            <v>F.D (STL)     각형</v>
          </cell>
          <cell r="B5732" t="str">
            <v>750*450</v>
          </cell>
          <cell r="C5732" t="str">
            <v>EA</v>
          </cell>
          <cell r="D5732">
            <v>1</v>
          </cell>
        </row>
        <row r="5734">
          <cell r="A5734" t="str">
            <v>F.D (STL)     각형</v>
          </cell>
          <cell r="B5734" t="str">
            <v>800*400</v>
          </cell>
          <cell r="C5734" t="str">
            <v>EA</v>
          </cell>
          <cell r="D5734">
            <v>1</v>
          </cell>
        </row>
        <row r="5735">
          <cell r="A5735" t="str">
            <v>F.D (STL)     각형</v>
          </cell>
          <cell r="B5735" t="str">
            <v>800*400</v>
          </cell>
          <cell r="C5735" t="str">
            <v>EA</v>
          </cell>
          <cell r="D5735">
            <v>1</v>
          </cell>
        </row>
        <row r="5737">
          <cell r="A5737" t="str">
            <v>F.D (STL)     각형</v>
          </cell>
          <cell r="B5737" t="str">
            <v>800*500</v>
          </cell>
          <cell r="C5737" t="str">
            <v>EA</v>
          </cell>
          <cell r="D5737">
            <v>1</v>
          </cell>
        </row>
        <row r="5738">
          <cell r="A5738" t="str">
            <v>F.D (STL)     각형</v>
          </cell>
          <cell r="B5738" t="str">
            <v>800*500</v>
          </cell>
          <cell r="C5738" t="str">
            <v>EA</v>
          </cell>
          <cell r="D5738">
            <v>1</v>
          </cell>
        </row>
        <row r="5740">
          <cell r="A5740" t="str">
            <v>F.D (STL)     각형</v>
          </cell>
          <cell r="B5740" t="str">
            <v>850*450</v>
          </cell>
          <cell r="C5740" t="str">
            <v>EA</v>
          </cell>
          <cell r="D5740">
            <v>1</v>
          </cell>
        </row>
        <row r="5741">
          <cell r="A5741" t="str">
            <v>F.D (STL)     각형</v>
          </cell>
          <cell r="B5741" t="str">
            <v>850*450</v>
          </cell>
          <cell r="C5741" t="str">
            <v>EA</v>
          </cell>
          <cell r="D5741">
            <v>1</v>
          </cell>
        </row>
        <row r="5743">
          <cell r="A5743" t="str">
            <v>F.D (STL)     각형</v>
          </cell>
          <cell r="B5743" t="str">
            <v>950*500</v>
          </cell>
          <cell r="C5743" t="str">
            <v>EA</v>
          </cell>
          <cell r="D5743">
            <v>1</v>
          </cell>
        </row>
        <row r="5744">
          <cell r="A5744" t="str">
            <v>F.D (STL)     각형</v>
          </cell>
          <cell r="B5744" t="str">
            <v>950*500</v>
          </cell>
          <cell r="C5744" t="str">
            <v>EA</v>
          </cell>
          <cell r="D5744">
            <v>1</v>
          </cell>
        </row>
        <row r="5746">
          <cell r="A5746" t="str">
            <v>F.D (SUS1.5T) 각형</v>
          </cell>
          <cell r="B5746" t="str">
            <v>300*150</v>
          </cell>
          <cell r="C5746" t="str">
            <v>EA</v>
          </cell>
          <cell r="D5746">
            <v>1</v>
          </cell>
        </row>
        <row r="5747">
          <cell r="A5747" t="str">
            <v>F.D (SUS1.5T) 각형</v>
          </cell>
          <cell r="B5747" t="str">
            <v>300*150</v>
          </cell>
          <cell r="C5747" t="str">
            <v>EA</v>
          </cell>
          <cell r="D5747">
            <v>1</v>
          </cell>
        </row>
        <row r="5749">
          <cell r="A5749" t="str">
            <v>F.D (SUS1.5T) 각형</v>
          </cell>
          <cell r="B5749" t="str">
            <v>500*350</v>
          </cell>
          <cell r="C5749" t="str">
            <v>EA</v>
          </cell>
          <cell r="D5749">
            <v>1</v>
          </cell>
        </row>
        <row r="5750">
          <cell r="A5750" t="str">
            <v>F.D (SUS1.5T) 각형</v>
          </cell>
          <cell r="B5750" t="str">
            <v>500*350</v>
          </cell>
          <cell r="C5750" t="str">
            <v>EA</v>
          </cell>
          <cell r="D5750">
            <v>1</v>
          </cell>
        </row>
        <row r="5752">
          <cell r="A5752" t="str">
            <v>F.D (SUS1.5T) 각형</v>
          </cell>
          <cell r="B5752" t="str">
            <v>550*350</v>
          </cell>
          <cell r="C5752" t="str">
            <v>EA</v>
          </cell>
          <cell r="D5752">
            <v>1</v>
          </cell>
        </row>
        <row r="5753">
          <cell r="A5753" t="str">
            <v>F.D (SUS1.5T) 각형</v>
          </cell>
          <cell r="B5753" t="str">
            <v>550*350</v>
          </cell>
          <cell r="C5753" t="str">
            <v>EA</v>
          </cell>
          <cell r="D5753">
            <v>1</v>
          </cell>
        </row>
        <row r="5755">
          <cell r="A5755" t="str">
            <v>F.V.D(STL)    각형</v>
          </cell>
          <cell r="B5755" t="str">
            <v>1000*500</v>
          </cell>
          <cell r="C5755" t="str">
            <v>EA</v>
          </cell>
          <cell r="D5755">
            <v>1</v>
          </cell>
        </row>
        <row r="5756">
          <cell r="A5756" t="str">
            <v>F.V.D(STL)    각형</v>
          </cell>
          <cell r="B5756" t="str">
            <v>1000*500</v>
          </cell>
          <cell r="C5756" t="str">
            <v>EA</v>
          </cell>
          <cell r="D5756">
            <v>1</v>
          </cell>
        </row>
        <row r="5758">
          <cell r="A5758" t="str">
            <v>F.V.D(STL)    각형</v>
          </cell>
          <cell r="B5758" t="str">
            <v>1600*800</v>
          </cell>
          <cell r="C5758" t="str">
            <v>EA</v>
          </cell>
          <cell r="D5758">
            <v>1</v>
          </cell>
        </row>
        <row r="5759">
          <cell r="A5759" t="str">
            <v>F.V.D(STL)    각형</v>
          </cell>
          <cell r="B5759" t="str">
            <v>1600*800</v>
          </cell>
          <cell r="C5759" t="str">
            <v>EA</v>
          </cell>
          <cell r="D5759">
            <v>1</v>
          </cell>
        </row>
        <row r="5761">
          <cell r="A5761" t="str">
            <v>F.V.D(STL)    각형</v>
          </cell>
          <cell r="B5761" t="str">
            <v>200*150</v>
          </cell>
          <cell r="C5761" t="str">
            <v>EA</v>
          </cell>
          <cell r="D5761">
            <v>1</v>
          </cell>
        </row>
        <row r="5762">
          <cell r="A5762" t="str">
            <v>F.V.D(STL)    각형</v>
          </cell>
          <cell r="B5762" t="str">
            <v>200*150</v>
          </cell>
          <cell r="C5762" t="str">
            <v>EA</v>
          </cell>
          <cell r="D5762">
            <v>1</v>
          </cell>
        </row>
        <row r="5764">
          <cell r="A5764" t="str">
            <v>F.V.D(STL)    각형</v>
          </cell>
          <cell r="B5764" t="str">
            <v>250*200</v>
          </cell>
          <cell r="C5764" t="str">
            <v>EA</v>
          </cell>
          <cell r="D5764">
            <v>1</v>
          </cell>
        </row>
        <row r="5765">
          <cell r="A5765" t="str">
            <v>F.V.D(STL)    각형</v>
          </cell>
          <cell r="B5765" t="str">
            <v>250*200</v>
          </cell>
          <cell r="C5765" t="str">
            <v>EA</v>
          </cell>
          <cell r="D5765">
            <v>1</v>
          </cell>
        </row>
        <row r="5767">
          <cell r="A5767" t="str">
            <v>F.V.D(STL)    각형</v>
          </cell>
          <cell r="B5767" t="str">
            <v>400*250</v>
          </cell>
          <cell r="C5767" t="str">
            <v>EA</v>
          </cell>
          <cell r="D5767">
            <v>1</v>
          </cell>
        </row>
        <row r="5768">
          <cell r="A5768" t="str">
            <v>F.V.D(STL)    각형</v>
          </cell>
          <cell r="B5768" t="str">
            <v>400*250</v>
          </cell>
          <cell r="C5768" t="str">
            <v>EA</v>
          </cell>
          <cell r="D5768">
            <v>1</v>
          </cell>
        </row>
        <row r="5770">
          <cell r="A5770" t="str">
            <v>F.V.D(STL)    각형</v>
          </cell>
          <cell r="B5770" t="str">
            <v>500*400</v>
          </cell>
          <cell r="C5770" t="str">
            <v>EA</v>
          </cell>
          <cell r="D5770">
            <v>1</v>
          </cell>
        </row>
        <row r="5771">
          <cell r="A5771" t="str">
            <v>F.V.D(STL)    각형</v>
          </cell>
          <cell r="B5771" t="str">
            <v>500*400</v>
          </cell>
          <cell r="C5771" t="str">
            <v>EA</v>
          </cell>
          <cell r="D5771">
            <v>1</v>
          </cell>
        </row>
        <row r="5773">
          <cell r="A5773" t="str">
            <v>F.V.D(STL)    각형</v>
          </cell>
          <cell r="B5773" t="str">
            <v>500*600</v>
          </cell>
          <cell r="C5773" t="str">
            <v>EA</v>
          </cell>
          <cell r="D5773">
            <v>1</v>
          </cell>
        </row>
        <row r="5774">
          <cell r="A5774" t="str">
            <v>F.V.D(STL)    각형</v>
          </cell>
          <cell r="B5774" t="str">
            <v>500*600</v>
          </cell>
          <cell r="C5774" t="str">
            <v>EA</v>
          </cell>
          <cell r="D5774">
            <v>1</v>
          </cell>
        </row>
        <row r="5776">
          <cell r="A5776" t="str">
            <v>F.V.D(STL)    각형</v>
          </cell>
          <cell r="B5776" t="str">
            <v>550*350</v>
          </cell>
          <cell r="C5776" t="str">
            <v>EA</v>
          </cell>
          <cell r="D5776">
            <v>1</v>
          </cell>
        </row>
        <row r="5777">
          <cell r="A5777" t="str">
            <v>F.V.D(STL)    각형</v>
          </cell>
          <cell r="B5777" t="str">
            <v>550*350</v>
          </cell>
          <cell r="C5777" t="str">
            <v>EA</v>
          </cell>
          <cell r="D5777">
            <v>1</v>
          </cell>
        </row>
        <row r="5779">
          <cell r="A5779" t="str">
            <v>F.V.D(STL)    각형</v>
          </cell>
          <cell r="B5779" t="str">
            <v>750*450</v>
          </cell>
          <cell r="C5779" t="str">
            <v>EA</v>
          </cell>
          <cell r="D5779">
            <v>1</v>
          </cell>
        </row>
        <row r="5780">
          <cell r="A5780" t="str">
            <v>F.V.D(STL)    각형</v>
          </cell>
          <cell r="B5780" t="str">
            <v>750*450</v>
          </cell>
          <cell r="C5780" t="str">
            <v>EA</v>
          </cell>
          <cell r="D5780">
            <v>1</v>
          </cell>
        </row>
        <row r="5782">
          <cell r="A5782" t="str">
            <v>F.V.D(STL)    각형</v>
          </cell>
          <cell r="B5782" t="str">
            <v>800*500</v>
          </cell>
          <cell r="C5782" t="str">
            <v>EA</v>
          </cell>
          <cell r="D5782">
            <v>1</v>
          </cell>
        </row>
        <row r="5783">
          <cell r="A5783" t="str">
            <v>F.V.D(STL)    각형</v>
          </cell>
          <cell r="B5783" t="str">
            <v>800*500</v>
          </cell>
          <cell r="C5783" t="str">
            <v>EA</v>
          </cell>
          <cell r="D5783">
            <v>1</v>
          </cell>
        </row>
        <row r="5785">
          <cell r="A5785" t="str">
            <v>F.V.D(STL)    각형</v>
          </cell>
          <cell r="B5785" t="str">
            <v>950*500</v>
          </cell>
          <cell r="C5785" t="str">
            <v>EA</v>
          </cell>
          <cell r="D5785">
            <v>1</v>
          </cell>
        </row>
        <row r="5786">
          <cell r="A5786" t="str">
            <v>F.V.D(STL)    각형</v>
          </cell>
          <cell r="B5786" t="str">
            <v>950*500</v>
          </cell>
          <cell r="C5786" t="str">
            <v>EA</v>
          </cell>
          <cell r="D5786">
            <v>1</v>
          </cell>
        </row>
        <row r="5788">
          <cell r="A5788" t="str">
            <v>F.V.D(SUS1.5t)각형</v>
          </cell>
          <cell r="B5788" t="str">
            <v>400*250</v>
          </cell>
          <cell r="C5788" t="str">
            <v>EA</v>
          </cell>
          <cell r="D5788">
            <v>1</v>
          </cell>
        </row>
        <row r="5789">
          <cell r="A5789" t="str">
            <v>F.V.D(SUS1.5t)각형</v>
          </cell>
          <cell r="B5789" t="str">
            <v>400*250</v>
          </cell>
          <cell r="C5789" t="str">
            <v>EA</v>
          </cell>
          <cell r="D5789">
            <v>1</v>
          </cell>
        </row>
        <row r="5791">
          <cell r="A5791" t="str">
            <v>GRILLE        AL  VH형</v>
          </cell>
          <cell r="B5791" t="str">
            <v>1000*150</v>
          </cell>
          <cell r="C5791" t="str">
            <v>EA</v>
          </cell>
          <cell r="D5791">
            <v>1</v>
          </cell>
        </row>
        <row r="5792">
          <cell r="A5792" t="str">
            <v>GRILLE        AL  VH형</v>
          </cell>
          <cell r="B5792" t="str">
            <v>1000*150</v>
          </cell>
          <cell r="C5792" t="str">
            <v>EA</v>
          </cell>
          <cell r="D5792">
            <v>1</v>
          </cell>
        </row>
        <row r="5794">
          <cell r="A5794" t="str">
            <v>GRILLE        AL  VH형</v>
          </cell>
          <cell r="B5794" t="str">
            <v>1000*400</v>
          </cell>
          <cell r="C5794" t="str">
            <v>EA</v>
          </cell>
          <cell r="D5794">
            <v>1</v>
          </cell>
        </row>
        <row r="5795">
          <cell r="A5795" t="str">
            <v>GRILLE        AL  VH형</v>
          </cell>
          <cell r="B5795" t="str">
            <v>1000*400</v>
          </cell>
          <cell r="C5795" t="str">
            <v>EA</v>
          </cell>
          <cell r="D5795">
            <v>1</v>
          </cell>
        </row>
        <row r="5797">
          <cell r="A5797" t="str">
            <v>GRILLE        AL  VH형</v>
          </cell>
          <cell r="B5797" t="str">
            <v>1300*750</v>
          </cell>
          <cell r="C5797" t="str">
            <v>EA</v>
          </cell>
          <cell r="D5797">
            <v>1</v>
          </cell>
        </row>
        <row r="5798">
          <cell r="A5798" t="str">
            <v>GRILLE        AL  VH형</v>
          </cell>
          <cell r="B5798" t="str">
            <v>1300*750</v>
          </cell>
          <cell r="C5798" t="str">
            <v>EA</v>
          </cell>
          <cell r="D5798">
            <v>1</v>
          </cell>
        </row>
        <row r="5800">
          <cell r="A5800" t="str">
            <v>GRILLE        AL  VH형</v>
          </cell>
          <cell r="B5800" t="str">
            <v>150*150</v>
          </cell>
          <cell r="C5800" t="str">
            <v>EA</v>
          </cell>
          <cell r="D5800">
            <v>1</v>
          </cell>
        </row>
        <row r="5801">
          <cell r="A5801" t="str">
            <v>GRILLE        AL  VH형</v>
          </cell>
          <cell r="B5801" t="str">
            <v>150*150</v>
          </cell>
          <cell r="C5801" t="str">
            <v>EA</v>
          </cell>
          <cell r="D5801">
            <v>1</v>
          </cell>
        </row>
        <row r="5803">
          <cell r="A5803" t="str">
            <v>GRILLE        AL  VH형</v>
          </cell>
          <cell r="B5803" t="str">
            <v>1700*400</v>
          </cell>
          <cell r="C5803" t="str">
            <v>EA</v>
          </cell>
          <cell r="D5803">
            <v>1</v>
          </cell>
        </row>
        <row r="5804">
          <cell r="A5804" t="str">
            <v>GRILLE        AL  VH형</v>
          </cell>
          <cell r="B5804" t="str">
            <v>1700*400</v>
          </cell>
          <cell r="C5804" t="str">
            <v>EA</v>
          </cell>
          <cell r="D5804">
            <v>1</v>
          </cell>
        </row>
        <row r="5806">
          <cell r="A5806" t="str">
            <v>GRILLE        AL  VH형</v>
          </cell>
          <cell r="B5806" t="str">
            <v>400*1200</v>
          </cell>
          <cell r="C5806" t="str">
            <v>EA</v>
          </cell>
          <cell r="D5806">
            <v>1</v>
          </cell>
        </row>
        <row r="5807">
          <cell r="A5807" t="str">
            <v>GRILLE        AL  VH형</v>
          </cell>
          <cell r="B5807" t="str">
            <v>400*1200</v>
          </cell>
          <cell r="C5807" t="str">
            <v>EA</v>
          </cell>
          <cell r="D5807">
            <v>1</v>
          </cell>
        </row>
        <row r="5809">
          <cell r="A5809" t="str">
            <v>GRILLE        AL  VH형</v>
          </cell>
          <cell r="B5809" t="str">
            <v>500*200</v>
          </cell>
          <cell r="C5809" t="str">
            <v>EA</v>
          </cell>
          <cell r="D5809">
            <v>1</v>
          </cell>
        </row>
        <row r="5810">
          <cell r="A5810" t="str">
            <v>GRILLE        AL  VH형</v>
          </cell>
          <cell r="B5810" t="str">
            <v>500*200</v>
          </cell>
          <cell r="C5810" t="str">
            <v>EA</v>
          </cell>
          <cell r="D5810">
            <v>1</v>
          </cell>
        </row>
        <row r="5812">
          <cell r="A5812" t="str">
            <v>GRILLE        AL  VH형</v>
          </cell>
          <cell r="B5812" t="str">
            <v>900*300</v>
          </cell>
          <cell r="C5812" t="str">
            <v>EA</v>
          </cell>
          <cell r="D5812">
            <v>1</v>
          </cell>
        </row>
        <row r="5813">
          <cell r="A5813" t="str">
            <v>GRILLE        AL  VH형</v>
          </cell>
          <cell r="B5813" t="str">
            <v>900*300</v>
          </cell>
          <cell r="C5813" t="str">
            <v>EA</v>
          </cell>
          <cell r="D5813">
            <v>1</v>
          </cell>
        </row>
        <row r="5815">
          <cell r="A5815" t="str">
            <v>M.V.D(STL)    각형</v>
          </cell>
          <cell r="B5815" t="str">
            <v>2300*750</v>
          </cell>
          <cell r="C5815" t="str">
            <v>EA</v>
          </cell>
          <cell r="D5815">
            <v>1</v>
          </cell>
        </row>
        <row r="5816">
          <cell r="A5816" t="str">
            <v>M.V.D(STL)    각형</v>
          </cell>
          <cell r="B5816" t="str">
            <v>2300*750</v>
          </cell>
          <cell r="C5816" t="str">
            <v>EA</v>
          </cell>
          <cell r="D5816">
            <v>1</v>
          </cell>
        </row>
        <row r="5818">
          <cell r="A5818" t="str">
            <v>M.V.D(STL)    각형</v>
          </cell>
          <cell r="B5818" t="str">
            <v>2600*900</v>
          </cell>
          <cell r="C5818" t="str">
            <v>EA</v>
          </cell>
          <cell r="D5818">
            <v>1</v>
          </cell>
        </row>
        <row r="5819">
          <cell r="A5819" t="str">
            <v>M.V.D(STL)    각형</v>
          </cell>
          <cell r="B5819" t="str">
            <v>2600*900</v>
          </cell>
          <cell r="C5819" t="str">
            <v>EA</v>
          </cell>
          <cell r="D5819">
            <v>1</v>
          </cell>
        </row>
        <row r="5821">
          <cell r="A5821" t="str">
            <v>M.V.D(STL)    각형</v>
          </cell>
          <cell r="B5821" t="str">
            <v>350*300</v>
          </cell>
          <cell r="C5821" t="str">
            <v>EA</v>
          </cell>
          <cell r="D5821">
            <v>1</v>
          </cell>
        </row>
        <row r="5822">
          <cell r="A5822" t="str">
            <v>M.V.D(STL)    각형</v>
          </cell>
          <cell r="B5822" t="str">
            <v>350*300</v>
          </cell>
          <cell r="C5822" t="str">
            <v>EA</v>
          </cell>
          <cell r="D5822">
            <v>1</v>
          </cell>
        </row>
        <row r="5824">
          <cell r="A5824" t="str">
            <v>M.V.D(STL)    각형</v>
          </cell>
          <cell r="B5824" t="str">
            <v>400*250</v>
          </cell>
          <cell r="C5824" t="str">
            <v>EA</v>
          </cell>
          <cell r="D5824">
            <v>1</v>
          </cell>
        </row>
        <row r="5825">
          <cell r="A5825" t="str">
            <v>M.V.D(STL)    각형</v>
          </cell>
          <cell r="B5825" t="str">
            <v>400*250</v>
          </cell>
          <cell r="C5825" t="str">
            <v>EA</v>
          </cell>
          <cell r="D5825">
            <v>1</v>
          </cell>
        </row>
        <row r="5827">
          <cell r="A5827" t="str">
            <v>REGISTER      AL</v>
          </cell>
          <cell r="B5827" t="str">
            <v>1200*400</v>
          </cell>
          <cell r="C5827" t="str">
            <v>EA</v>
          </cell>
          <cell r="D5827">
            <v>1</v>
          </cell>
        </row>
        <row r="5828">
          <cell r="A5828" t="str">
            <v>REGISTER      AL</v>
          </cell>
          <cell r="B5828" t="str">
            <v>1200*400</v>
          </cell>
          <cell r="C5828" t="str">
            <v>EA</v>
          </cell>
          <cell r="D5828">
            <v>1</v>
          </cell>
        </row>
        <row r="5830">
          <cell r="A5830" t="str">
            <v>REGISTER      AL</v>
          </cell>
          <cell r="B5830" t="str">
            <v>1700*400</v>
          </cell>
          <cell r="C5830" t="str">
            <v>EA</v>
          </cell>
          <cell r="D5830">
            <v>1</v>
          </cell>
        </row>
        <row r="5831">
          <cell r="A5831" t="str">
            <v>REGISTER      AL</v>
          </cell>
          <cell r="B5831" t="str">
            <v>1700*400</v>
          </cell>
          <cell r="C5831" t="str">
            <v>EA</v>
          </cell>
          <cell r="D5831">
            <v>1</v>
          </cell>
        </row>
        <row r="5833">
          <cell r="A5833" t="str">
            <v>REGISTER      AL</v>
          </cell>
          <cell r="B5833" t="str">
            <v>400*1200</v>
          </cell>
          <cell r="C5833" t="str">
            <v>EA</v>
          </cell>
          <cell r="D5833">
            <v>1</v>
          </cell>
        </row>
        <row r="5834">
          <cell r="A5834" t="str">
            <v>REGISTER      AL</v>
          </cell>
          <cell r="B5834" t="str">
            <v>400*1200</v>
          </cell>
          <cell r="C5834" t="str">
            <v>EA</v>
          </cell>
          <cell r="D5834">
            <v>1</v>
          </cell>
        </row>
        <row r="5836">
          <cell r="A5836" t="str">
            <v>TURNING VANE</v>
          </cell>
          <cell r="B5836" t="str">
            <v>1000*450</v>
          </cell>
          <cell r="C5836" t="str">
            <v>EA</v>
          </cell>
          <cell r="D5836">
            <v>1</v>
          </cell>
        </row>
        <row r="5837">
          <cell r="A5837" t="str">
            <v>TURNING VANE</v>
          </cell>
          <cell r="B5837" t="str">
            <v>1000*450</v>
          </cell>
          <cell r="C5837" t="str">
            <v>EA</v>
          </cell>
          <cell r="D5837">
            <v>1</v>
          </cell>
        </row>
        <row r="5839">
          <cell r="A5839" t="str">
            <v>TURNING VANE</v>
          </cell>
          <cell r="B5839" t="str">
            <v>1100*650</v>
          </cell>
          <cell r="C5839" t="str">
            <v>EA</v>
          </cell>
          <cell r="D5839">
            <v>1</v>
          </cell>
        </row>
        <row r="5840">
          <cell r="A5840" t="str">
            <v>TURNING VANE</v>
          </cell>
          <cell r="B5840" t="str">
            <v>1100*650</v>
          </cell>
          <cell r="C5840" t="str">
            <v>EA</v>
          </cell>
          <cell r="D5840">
            <v>1</v>
          </cell>
        </row>
        <row r="5842">
          <cell r="A5842" t="str">
            <v>TURNING VANE</v>
          </cell>
          <cell r="B5842" t="str">
            <v>1200*350</v>
          </cell>
          <cell r="C5842" t="str">
            <v>EA</v>
          </cell>
          <cell r="D5842">
            <v>1</v>
          </cell>
        </row>
        <row r="5843">
          <cell r="A5843" t="str">
            <v>TURNING VANE</v>
          </cell>
          <cell r="B5843" t="str">
            <v>1200*350</v>
          </cell>
          <cell r="C5843" t="str">
            <v>EA</v>
          </cell>
          <cell r="D5843">
            <v>1</v>
          </cell>
        </row>
        <row r="5845">
          <cell r="A5845" t="str">
            <v>TURNING VANE</v>
          </cell>
          <cell r="B5845" t="str">
            <v>1200*500</v>
          </cell>
          <cell r="C5845" t="str">
            <v>EA</v>
          </cell>
          <cell r="D5845">
            <v>1</v>
          </cell>
        </row>
        <row r="5846">
          <cell r="A5846" t="str">
            <v>TURNING VANE</v>
          </cell>
          <cell r="B5846" t="str">
            <v>1200*500</v>
          </cell>
          <cell r="C5846" t="str">
            <v>EA</v>
          </cell>
          <cell r="D5846">
            <v>1</v>
          </cell>
        </row>
        <row r="5848">
          <cell r="A5848" t="str">
            <v>TURNING VANE</v>
          </cell>
          <cell r="B5848" t="str">
            <v>1200*700</v>
          </cell>
          <cell r="C5848" t="str">
            <v>EA</v>
          </cell>
          <cell r="D5848">
            <v>1</v>
          </cell>
        </row>
        <row r="5849">
          <cell r="A5849" t="str">
            <v>TURNING VANE</v>
          </cell>
          <cell r="B5849" t="str">
            <v>1200*700</v>
          </cell>
          <cell r="C5849" t="str">
            <v>EA</v>
          </cell>
          <cell r="D5849">
            <v>1</v>
          </cell>
        </row>
        <row r="5851">
          <cell r="A5851" t="str">
            <v>TURNING VANE</v>
          </cell>
          <cell r="B5851" t="str">
            <v>600*400</v>
          </cell>
          <cell r="C5851" t="str">
            <v>EA</v>
          </cell>
          <cell r="D5851">
            <v>1</v>
          </cell>
        </row>
        <row r="5852">
          <cell r="A5852" t="str">
            <v>TURNING VANE</v>
          </cell>
          <cell r="B5852" t="str">
            <v>600*400</v>
          </cell>
          <cell r="C5852" t="str">
            <v>EA</v>
          </cell>
          <cell r="D5852">
            <v>1</v>
          </cell>
        </row>
        <row r="5854">
          <cell r="A5854" t="str">
            <v>TURNING VANE</v>
          </cell>
          <cell r="B5854" t="str">
            <v>800*350</v>
          </cell>
          <cell r="C5854" t="str">
            <v>EA</v>
          </cell>
          <cell r="D5854">
            <v>1</v>
          </cell>
        </row>
        <row r="5855">
          <cell r="A5855" t="str">
            <v>TURNING VANE</v>
          </cell>
          <cell r="B5855" t="str">
            <v>800*350</v>
          </cell>
          <cell r="C5855" t="str">
            <v>EA</v>
          </cell>
          <cell r="D5855">
            <v>1</v>
          </cell>
        </row>
        <row r="5857">
          <cell r="A5857" t="str">
            <v>TURNING VANE</v>
          </cell>
          <cell r="B5857" t="str">
            <v>900*350</v>
          </cell>
          <cell r="C5857" t="str">
            <v>EA</v>
          </cell>
          <cell r="D5857">
            <v>1</v>
          </cell>
        </row>
        <row r="5858">
          <cell r="A5858" t="str">
            <v>TURNING VANE</v>
          </cell>
          <cell r="B5858" t="str">
            <v>900*350</v>
          </cell>
          <cell r="C5858" t="str">
            <v>EA</v>
          </cell>
          <cell r="D5858">
            <v>1</v>
          </cell>
        </row>
        <row r="5860">
          <cell r="A5860" t="str">
            <v>TURNING VANE</v>
          </cell>
          <cell r="B5860" t="str">
            <v>900*500</v>
          </cell>
          <cell r="C5860" t="str">
            <v>EA</v>
          </cell>
          <cell r="D5860">
            <v>1</v>
          </cell>
        </row>
        <row r="5861">
          <cell r="A5861" t="str">
            <v>TURNING VANE</v>
          </cell>
          <cell r="B5861" t="str">
            <v>900*500</v>
          </cell>
          <cell r="C5861" t="str">
            <v>EA</v>
          </cell>
          <cell r="D5861">
            <v>1</v>
          </cell>
        </row>
        <row r="5863">
          <cell r="A5863" t="str">
            <v>V.D (STL)     각형</v>
          </cell>
          <cell r="B5863" t="str">
            <v>1100*450</v>
          </cell>
          <cell r="C5863" t="str">
            <v>EA</v>
          </cell>
          <cell r="D5863">
            <v>1</v>
          </cell>
        </row>
        <row r="5864">
          <cell r="A5864" t="str">
            <v>V.D (STL)     각형</v>
          </cell>
          <cell r="B5864" t="str">
            <v>1100*450</v>
          </cell>
          <cell r="C5864" t="str">
            <v>EA</v>
          </cell>
          <cell r="D5864">
            <v>1</v>
          </cell>
        </row>
        <row r="5866">
          <cell r="A5866" t="str">
            <v>V.D (STL)     각형</v>
          </cell>
          <cell r="B5866" t="str">
            <v>1200*350</v>
          </cell>
          <cell r="C5866" t="str">
            <v>EA</v>
          </cell>
          <cell r="D5866">
            <v>1</v>
          </cell>
        </row>
        <row r="5867">
          <cell r="A5867" t="str">
            <v>V.D (STL)     각형</v>
          </cell>
          <cell r="B5867" t="str">
            <v>1200*350</v>
          </cell>
          <cell r="C5867" t="str">
            <v>EA</v>
          </cell>
          <cell r="D5867">
            <v>1</v>
          </cell>
        </row>
        <row r="5869">
          <cell r="A5869" t="str">
            <v>V.D (STL)     각형</v>
          </cell>
          <cell r="B5869" t="str">
            <v>250*250</v>
          </cell>
          <cell r="C5869" t="str">
            <v>EA</v>
          </cell>
          <cell r="D5869">
            <v>1</v>
          </cell>
        </row>
        <row r="5870">
          <cell r="A5870" t="str">
            <v>V.D (STL)     각형</v>
          </cell>
          <cell r="B5870" t="str">
            <v>250*250</v>
          </cell>
          <cell r="C5870" t="str">
            <v>EA</v>
          </cell>
          <cell r="D5870">
            <v>1</v>
          </cell>
        </row>
        <row r="5872">
          <cell r="A5872" t="str">
            <v>V.D (STL)     각형</v>
          </cell>
          <cell r="B5872" t="str">
            <v>300*150</v>
          </cell>
          <cell r="C5872" t="str">
            <v>EA</v>
          </cell>
          <cell r="D5872">
            <v>1</v>
          </cell>
        </row>
        <row r="5873">
          <cell r="A5873" t="str">
            <v>V.D (STL)     각형</v>
          </cell>
          <cell r="B5873" t="str">
            <v>300*150</v>
          </cell>
          <cell r="C5873" t="str">
            <v>EA</v>
          </cell>
          <cell r="D5873">
            <v>1</v>
          </cell>
        </row>
        <row r="5875">
          <cell r="A5875" t="str">
            <v>V.D (STL)     각형</v>
          </cell>
          <cell r="B5875" t="str">
            <v>500*300</v>
          </cell>
          <cell r="C5875" t="str">
            <v>EA</v>
          </cell>
          <cell r="D5875">
            <v>1</v>
          </cell>
        </row>
        <row r="5876">
          <cell r="A5876" t="str">
            <v>V.D (STL)     각형</v>
          </cell>
          <cell r="B5876" t="str">
            <v>500*300</v>
          </cell>
          <cell r="C5876" t="str">
            <v>EA</v>
          </cell>
          <cell r="D5876">
            <v>1</v>
          </cell>
        </row>
        <row r="5878">
          <cell r="A5878" t="str">
            <v>V.D (STL)     각형</v>
          </cell>
          <cell r="B5878" t="str">
            <v>550*300</v>
          </cell>
          <cell r="C5878" t="str">
            <v>EA</v>
          </cell>
          <cell r="D5878">
            <v>1</v>
          </cell>
        </row>
        <row r="5879">
          <cell r="A5879" t="str">
            <v>V.D (STL)     각형</v>
          </cell>
          <cell r="B5879" t="str">
            <v>550*300</v>
          </cell>
          <cell r="C5879" t="str">
            <v>EA</v>
          </cell>
          <cell r="D5879">
            <v>1</v>
          </cell>
        </row>
        <row r="5881">
          <cell r="A5881" t="str">
            <v>V.D (STL)     각형</v>
          </cell>
          <cell r="B5881" t="str">
            <v>550*350</v>
          </cell>
          <cell r="C5881" t="str">
            <v>EA</v>
          </cell>
          <cell r="D5881">
            <v>1</v>
          </cell>
        </row>
        <row r="5882">
          <cell r="A5882" t="str">
            <v>V.D (STL)     각형</v>
          </cell>
          <cell r="B5882" t="str">
            <v>550*350</v>
          </cell>
          <cell r="C5882" t="str">
            <v>EA</v>
          </cell>
          <cell r="D5882">
            <v>1</v>
          </cell>
        </row>
        <row r="5884">
          <cell r="A5884" t="str">
            <v>V.D (STL)     각형</v>
          </cell>
          <cell r="B5884" t="str">
            <v>600*400</v>
          </cell>
          <cell r="C5884" t="str">
            <v>EA</v>
          </cell>
          <cell r="D5884">
            <v>1</v>
          </cell>
        </row>
        <row r="5885">
          <cell r="A5885" t="str">
            <v>V.D (STL)     각형</v>
          </cell>
          <cell r="B5885" t="str">
            <v>600*400</v>
          </cell>
          <cell r="C5885" t="str">
            <v>EA</v>
          </cell>
          <cell r="D5885">
            <v>1</v>
          </cell>
        </row>
        <row r="5887">
          <cell r="A5887" t="str">
            <v>V.D (STL)     각형</v>
          </cell>
          <cell r="B5887" t="str">
            <v>700*450</v>
          </cell>
          <cell r="C5887" t="str">
            <v>EA</v>
          </cell>
          <cell r="D5887">
            <v>1</v>
          </cell>
        </row>
        <row r="5888">
          <cell r="A5888" t="str">
            <v>V.D (STL)     각형</v>
          </cell>
          <cell r="B5888" t="str">
            <v>700*450</v>
          </cell>
          <cell r="C5888" t="str">
            <v>EA</v>
          </cell>
          <cell r="D5888">
            <v>1</v>
          </cell>
        </row>
        <row r="5890">
          <cell r="A5890" t="str">
            <v>V.D (STL)     각형</v>
          </cell>
          <cell r="B5890" t="str">
            <v>850*350</v>
          </cell>
          <cell r="C5890" t="str">
            <v>EA</v>
          </cell>
          <cell r="D5890">
            <v>1</v>
          </cell>
        </row>
        <row r="5891">
          <cell r="A5891" t="str">
            <v>V.D (STL)     각형</v>
          </cell>
          <cell r="B5891" t="str">
            <v>850*350</v>
          </cell>
          <cell r="C5891" t="str">
            <v>EA</v>
          </cell>
          <cell r="D5891">
            <v>1</v>
          </cell>
        </row>
        <row r="5893">
          <cell r="A5893" t="str">
            <v>V.D (STL)     각형</v>
          </cell>
          <cell r="B5893" t="str">
            <v>850*450</v>
          </cell>
          <cell r="C5893" t="str">
            <v>EA</v>
          </cell>
          <cell r="D5893">
            <v>1</v>
          </cell>
        </row>
        <row r="5894">
          <cell r="A5894" t="str">
            <v>V.D (STL)     각형</v>
          </cell>
          <cell r="B5894" t="str">
            <v>850*450</v>
          </cell>
          <cell r="C5894" t="str">
            <v>EA</v>
          </cell>
          <cell r="D5894">
            <v>1</v>
          </cell>
        </row>
        <row r="5896">
          <cell r="A5896" t="str">
            <v>소음쳄바 HV-1(S)</v>
          </cell>
          <cell r="B5896" t="str">
            <v>2000x1200x1050</v>
          </cell>
          <cell r="C5896" t="str">
            <v>대</v>
          </cell>
          <cell r="D5896">
            <v>1</v>
          </cell>
        </row>
        <row r="5897">
          <cell r="A5897" t="str">
            <v>소음쳄바 HV-1(S)</v>
          </cell>
          <cell r="B5897" t="str">
            <v>2000x1200x1050</v>
          </cell>
          <cell r="C5897" t="str">
            <v>대</v>
          </cell>
          <cell r="D5897">
            <v>1</v>
          </cell>
        </row>
        <row r="5899">
          <cell r="A5899" t="str">
            <v>소음쳄바 HV-1(R)</v>
          </cell>
          <cell r="B5899" t="str">
            <v>2500x900x1050</v>
          </cell>
          <cell r="C5899" t="str">
            <v>대</v>
          </cell>
          <cell r="D5899">
            <v>1</v>
          </cell>
        </row>
        <row r="5900">
          <cell r="A5900" t="str">
            <v>소음쳄바 HV-1(R)</v>
          </cell>
          <cell r="B5900" t="str">
            <v>2500x900x1050</v>
          </cell>
          <cell r="C5900" t="str">
            <v>대</v>
          </cell>
          <cell r="D5900">
            <v>1</v>
          </cell>
        </row>
        <row r="5902">
          <cell r="A5902" t="str">
            <v>공조용소음기 AH-1(S)</v>
          </cell>
          <cell r="B5902" t="str">
            <v>1600x900x1800</v>
          </cell>
          <cell r="C5902" t="str">
            <v>대</v>
          </cell>
          <cell r="D5902">
            <v>1</v>
          </cell>
        </row>
        <row r="5903">
          <cell r="A5903" t="str">
            <v>공조용소음기 AH-1(S)</v>
          </cell>
          <cell r="B5903" t="str">
            <v>1600x900x1800</v>
          </cell>
          <cell r="C5903" t="str">
            <v>대</v>
          </cell>
          <cell r="D5903">
            <v>1</v>
          </cell>
        </row>
        <row r="5905">
          <cell r="A5905" t="str">
            <v>공조용소음기 AH-1(R)</v>
          </cell>
          <cell r="B5905" t="str">
            <v>1400x900x1200</v>
          </cell>
          <cell r="C5905" t="str">
            <v>대</v>
          </cell>
          <cell r="D5905">
            <v>1</v>
          </cell>
        </row>
        <row r="5906">
          <cell r="A5906" t="str">
            <v>공조용소음기 AH-1(R)</v>
          </cell>
          <cell r="B5906" t="str">
            <v>1400x900x1200</v>
          </cell>
          <cell r="C5906" t="str">
            <v>대</v>
          </cell>
          <cell r="D5906">
            <v>1</v>
          </cell>
        </row>
        <row r="5908">
          <cell r="A5908" t="str">
            <v>공조용소음기 AH-2(S)</v>
          </cell>
          <cell r="B5908" t="str">
            <v>1200x600x1800</v>
          </cell>
          <cell r="C5908" t="str">
            <v>대</v>
          </cell>
          <cell r="D5908">
            <v>1</v>
          </cell>
        </row>
        <row r="5909">
          <cell r="A5909" t="str">
            <v>공조용소음기 AH-2(S)</v>
          </cell>
          <cell r="B5909" t="str">
            <v>1200x600x1800</v>
          </cell>
          <cell r="C5909" t="str">
            <v>대</v>
          </cell>
          <cell r="D5909">
            <v>1</v>
          </cell>
        </row>
        <row r="5911">
          <cell r="A5911" t="str">
            <v>공조용소음기 AH-2(S)</v>
          </cell>
          <cell r="B5911" t="str">
            <v>1100x500x1800</v>
          </cell>
          <cell r="C5911" t="str">
            <v>대</v>
          </cell>
          <cell r="D5911">
            <v>1</v>
          </cell>
        </row>
        <row r="5912">
          <cell r="A5912" t="str">
            <v>공조용소음기 AH-2(S)</v>
          </cell>
          <cell r="B5912" t="str">
            <v>1100x500x1800</v>
          </cell>
          <cell r="C5912" t="str">
            <v>대</v>
          </cell>
          <cell r="D5912">
            <v>1</v>
          </cell>
        </row>
        <row r="5914">
          <cell r="A5914" t="str">
            <v>공조용소음기 AH-2(R)</v>
          </cell>
          <cell r="B5914" t="str">
            <v>1000x550x1200</v>
          </cell>
          <cell r="C5914" t="str">
            <v>대</v>
          </cell>
          <cell r="D5914">
            <v>1</v>
          </cell>
        </row>
        <row r="5915">
          <cell r="A5915" t="str">
            <v>공조용소음기 AH-2(R)</v>
          </cell>
          <cell r="B5915" t="str">
            <v>1000x550x1200</v>
          </cell>
          <cell r="C5915" t="str">
            <v>대</v>
          </cell>
          <cell r="D5915">
            <v>1</v>
          </cell>
        </row>
        <row r="5917">
          <cell r="A5917" t="str">
            <v>공조용소음기 AH-2(R)</v>
          </cell>
          <cell r="B5917" t="str">
            <v>1000x450x1200</v>
          </cell>
          <cell r="C5917" t="str">
            <v>대</v>
          </cell>
          <cell r="D5917">
            <v>1</v>
          </cell>
        </row>
        <row r="5918">
          <cell r="A5918" t="str">
            <v>공조용소음기 AH-2(R)</v>
          </cell>
          <cell r="B5918" t="str">
            <v>1000x450x1200</v>
          </cell>
          <cell r="C5918" t="str">
            <v>대</v>
          </cell>
          <cell r="D5918">
            <v>1</v>
          </cell>
        </row>
        <row r="5920">
          <cell r="A5920" t="str">
            <v>공조용소음기 AH-3(S)</v>
          </cell>
          <cell r="B5920" t="str">
            <v>1200x700x1800</v>
          </cell>
          <cell r="C5920" t="str">
            <v>대</v>
          </cell>
          <cell r="D5920">
            <v>1</v>
          </cell>
        </row>
        <row r="5921">
          <cell r="A5921" t="str">
            <v>공조용소음기 AH-3(S)</v>
          </cell>
          <cell r="B5921" t="str">
            <v>1200x700x1800</v>
          </cell>
          <cell r="C5921" t="str">
            <v>대</v>
          </cell>
          <cell r="D5921">
            <v>1</v>
          </cell>
        </row>
        <row r="5923">
          <cell r="A5923" t="str">
            <v>공조용소음기 AH-3(S)</v>
          </cell>
          <cell r="B5923" t="str">
            <v>1200x600x1200</v>
          </cell>
          <cell r="C5923" t="str">
            <v>대</v>
          </cell>
          <cell r="D5923">
            <v>1</v>
          </cell>
        </row>
        <row r="5924">
          <cell r="A5924" t="str">
            <v>공조용소음기 AH-3(S)</v>
          </cell>
          <cell r="B5924" t="str">
            <v>1200x600x1200</v>
          </cell>
          <cell r="C5924" t="str">
            <v>대</v>
          </cell>
          <cell r="D5924">
            <v>1</v>
          </cell>
        </row>
        <row r="5926">
          <cell r="A5926" t="str">
            <v>공조용소음기 AH-3(R)</v>
          </cell>
          <cell r="B5926" t="str">
            <v>1000x450x1200</v>
          </cell>
          <cell r="C5926" t="str">
            <v>대</v>
          </cell>
          <cell r="D5926">
            <v>1</v>
          </cell>
        </row>
        <row r="5927">
          <cell r="A5927" t="str">
            <v>공조용소음기 AH-3(R)</v>
          </cell>
          <cell r="B5927" t="str">
            <v>1000x450x1200</v>
          </cell>
          <cell r="C5927" t="str">
            <v>대</v>
          </cell>
          <cell r="D5927">
            <v>1</v>
          </cell>
        </row>
        <row r="5929">
          <cell r="A5929" t="str">
            <v>공조용소음기 AH-3(R)</v>
          </cell>
          <cell r="B5929" t="str">
            <v>1000x500x1200</v>
          </cell>
          <cell r="C5929" t="str">
            <v>대</v>
          </cell>
          <cell r="D5929">
            <v>1</v>
          </cell>
        </row>
        <row r="5930">
          <cell r="A5930" t="str">
            <v>공조용소음기 AH-3(R)</v>
          </cell>
          <cell r="B5930" t="str">
            <v>1000x500x1200</v>
          </cell>
          <cell r="C5930" t="str">
            <v>대</v>
          </cell>
          <cell r="D5930">
            <v>1</v>
          </cell>
        </row>
        <row r="5932">
          <cell r="A5932" t="str">
            <v>공조용소음기 AH-4(S)</v>
          </cell>
          <cell r="B5932" t="str">
            <v>1400x1200x1800</v>
          </cell>
          <cell r="C5932" t="str">
            <v>대</v>
          </cell>
          <cell r="D5932">
            <v>1</v>
          </cell>
        </row>
        <row r="5933">
          <cell r="A5933" t="str">
            <v>공조용소음기 AH-4(S)</v>
          </cell>
          <cell r="B5933" t="str">
            <v>1400x1200x1800</v>
          </cell>
          <cell r="C5933" t="str">
            <v>대</v>
          </cell>
          <cell r="D5933">
            <v>1</v>
          </cell>
        </row>
        <row r="5935">
          <cell r="A5935" t="str">
            <v>공조용소음기 RF-1</v>
          </cell>
          <cell r="B5935" t="str">
            <v>2000x1100x1200</v>
          </cell>
          <cell r="C5935" t="str">
            <v>대</v>
          </cell>
          <cell r="D5935">
            <v>1</v>
          </cell>
        </row>
        <row r="5936">
          <cell r="A5936" t="str">
            <v>공조용소음기 RF-1</v>
          </cell>
          <cell r="B5936" t="str">
            <v>2000x1100x1200</v>
          </cell>
          <cell r="C5936" t="str">
            <v>대</v>
          </cell>
          <cell r="D5936">
            <v>1</v>
          </cell>
        </row>
        <row r="5938">
          <cell r="A5938" t="str">
            <v>공조용소음기 AH-5(S)</v>
          </cell>
          <cell r="B5938" t="str">
            <v>1400x1200x1800</v>
          </cell>
          <cell r="C5938" t="str">
            <v>대</v>
          </cell>
          <cell r="D5938">
            <v>1</v>
          </cell>
        </row>
        <row r="5939">
          <cell r="A5939" t="str">
            <v>공조용소음기 AH-5(S)</v>
          </cell>
          <cell r="B5939" t="str">
            <v>1400x1200x1800</v>
          </cell>
          <cell r="C5939" t="str">
            <v>대</v>
          </cell>
          <cell r="D5939">
            <v>1</v>
          </cell>
        </row>
        <row r="5941">
          <cell r="A5941" t="str">
            <v>공조용소음기 AH-5(R)</v>
          </cell>
          <cell r="B5941" t="str">
            <v>2000x1100x1200</v>
          </cell>
          <cell r="C5941" t="str">
            <v>대</v>
          </cell>
          <cell r="D5941">
            <v>1</v>
          </cell>
        </row>
        <row r="5942">
          <cell r="A5942" t="str">
            <v>공조용소음기 AH-5(R)</v>
          </cell>
          <cell r="B5942" t="str">
            <v>2000x1100x1200</v>
          </cell>
          <cell r="C5942" t="str">
            <v>대</v>
          </cell>
          <cell r="D5942">
            <v>1</v>
          </cell>
        </row>
        <row r="5944">
          <cell r="A5944" t="str">
            <v>공조용소음기 AH-6(S)</v>
          </cell>
          <cell r="B5944" t="str">
            <v>800x550x1800</v>
          </cell>
          <cell r="C5944" t="str">
            <v>대</v>
          </cell>
          <cell r="D5944">
            <v>1</v>
          </cell>
        </row>
        <row r="5945">
          <cell r="A5945" t="str">
            <v>공조용소음기 AH-6(S)</v>
          </cell>
          <cell r="B5945" t="str">
            <v>800x550x1800</v>
          </cell>
          <cell r="C5945" t="str">
            <v>대</v>
          </cell>
          <cell r="D5945">
            <v>1</v>
          </cell>
        </row>
        <row r="5947">
          <cell r="A5947" t="str">
            <v>공조용소음기 RF-2</v>
          </cell>
          <cell r="B5947" t="str">
            <v>800x500x1200</v>
          </cell>
          <cell r="C5947" t="str">
            <v>대</v>
          </cell>
          <cell r="D5947">
            <v>1</v>
          </cell>
        </row>
        <row r="5948">
          <cell r="A5948" t="str">
            <v>공조용소음기 RF-2</v>
          </cell>
          <cell r="B5948" t="str">
            <v>800x500x1200</v>
          </cell>
          <cell r="C5948" t="str">
            <v>대</v>
          </cell>
          <cell r="D5948">
            <v>1</v>
          </cell>
        </row>
        <row r="5950">
          <cell r="A5950" t="str">
            <v>VENTILATING UNIT</v>
          </cell>
          <cell r="B5950" t="str">
            <v>8,000 CMH</v>
          </cell>
          <cell r="C5950" t="str">
            <v>대</v>
          </cell>
          <cell r="D5950">
            <v>1</v>
          </cell>
        </row>
        <row r="5951">
          <cell r="A5951" t="str">
            <v>VENTILATING UNIT</v>
          </cell>
          <cell r="B5951" t="str">
            <v>8,000 CMH</v>
          </cell>
          <cell r="C5951" t="str">
            <v>대</v>
          </cell>
          <cell r="D5951">
            <v>1</v>
          </cell>
        </row>
        <row r="5953">
          <cell r="A5953" t="str">
            <v>헌열교환기</v>
          </cell>
          <cell r="B5953" t="str">
            <v>216,000 KCAL/HR</v>
          </cell>
          <cell r="C5953" t="str">
            <v>대</v>
          </cell>
          <cell r="D5953">
            <v>1</v>
          </cell>
        </row>
        <row r="5954">
          <cell r="A5954" t="str">
            <v>헌열교환기</v>
          </cell>
          <cell r="B5954" t="str">
            <v>216,000 KCAL/HR</v>
          </cell>
          <cell r="C5954" t="str">
            <v>대</v>
          </cell>
          <cell r="D5954">
            <v>1</v>
          </cell>
        </row>
        <row r="5956">
          <cell r="A5956" t="str">
            <v>냉온수기</v>
          </cell>
          <cell r="B5956" t="str">
            <v>250 USRT</v>
          </cell>
          <cell r="C5956" t="str">
            <v>대</v>
          </cell>
          <cell r="D5956">
            <v>1</v>
          </cell>
        </row>
        <row r="5957">
          <cell r="A5957" t="str">
            <v>냉온수기</v>
          </cell>
          <cell r="B5957" t="str">
            <v>250 USRT</v>
          </cell>
          <cell r="C5957" t="str">
            <v>대</v>
          </cell>
          <cell r="D5957">
            <v>1</v>
          </cell>
        </row>
      </sheetData>
      <sheetData sheetId="1" refreshError="1"/>
      <sheetData sheetId="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내역집계표"/>
      <sheetName val="내역1"/>
      <sheetName val="내역2"/>
      <sheetName val="내역3"/>
      <sheetName val="표지2"/>
      <sheetName val="대가 1"/>
      <sheetName val="대가2"/>
      <sheetName val="대가3"/>
      <sheetName val="대가4"/>
      <sheetName val="대가5"/>
      <sheetName val="대가6"/>
      <sheetName val="표지3"/>
      <sheetName val="집계1"/>
      <sheetName val="산집2"/>
      <sheetName val="산집3"/>
      <sheetName val="산노1"/>
      <sheetName val="주차산목"/>
      <sheetName val="주차산"/>
      <sheetName val="산노2"/>
      <sheetName val="기초1"/>
      <sheetName val="기초2"/>
      <sheetName val="산기2"/>
      <sheetName val="내역단가"/>
      <sheetName val="일위단가"/>
      <sheetName val="수량산출"/>
      <sheetName val="기성"/>
      <sheetName val="내역"/>
      <sheetName val="남양주부대"/>
      <sheetName val="배선DATA"/>
      <sheetName val="Sheet1"/>
      <sheetName val="전산망"/>
      <sheetName val="남대문빌딩"/>
      <sheetName val="무산소조"/>
      <sheetName val="전기일위목록"/>
      <sheetName val="횡배수관"/>
      <sheetName val="#REF"/>
      <sheetName val="Sheet13"/>
      <sheetName val="발전기"/>
      <sheetName val="Sheet14"/>
      <sheetName val="Sheet5"/>
      <sheetName val="철집"/>
      <sheetName val="상가통신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집계표"/>
      <sheetName val="전기소방내역"/>
      <sheetName val="일위대가"/>
      <sheetName val="산출"/>
      <sheetName val="단가대비표"/>
      <sheetName val="__MAIN"/>
      <sheetName val="남양주부대"/>
      <sheetName val="노임단가"/>
      <sheetName val="노무비 "/>
      <sheetName val="단가"/>
      <sheetName val="#REF"/>
      <sheetName val="건축내역"/>
      <sheetName val="2.냉난방설비공사"/>
      <sheetName val="산출금액내역"/>
      <sheetName val="요율"/>
      <sheetName val="한일양산"/>
      <sheetName val="중기일위대가"/>
      <sheetName val="MOTOR"/>
      <sheetName val="재료값"/>
      <sheetName val="내역단가"/>
      <sheetName val="일위단가"/>
      <sheetName val="시중노임단가"/>
      <sheetName val="갑지"/>
      <sheetName val="연결임시"/>
      <sheetName val="노무비"/>
      <sheetName val="코드표"/>
      <sheetName val="남대문빌딩"/>
      <sheetName val="공종구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total내역"/>
      <sheetName val="내역"/>
      <sheetName val="물가대비표"/>
      <sheetName val="공량"/>
      <sheetName val="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Sheet3"/>
      <sheetName val="부자재정산보고"/>
      <sheetName val="안전관리비사용"/>
      <sheetName val="재해발생현황"/>
      <sheetName val="중기가동내역서"/>
      <sheetName val="외주품떼기계약의뢰서"/>
      <sheetName val="외주기성내역서"/>
      <sheetName val="외주산출내역서"/>
      <sheetName val="작업일보"/>
      <sheetName val="주간공정보고"/>
      <sheetName val="WEEKLY SCHEDULE"/>
      <sheetName val="기성"/>
      <sheetName val="외주비총괄표"/>
      <sheetName val="기성대외주기성"/>
      <sheetName val="일일투입관리"/>
      <sheetName val="미지급관리대장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제조부문"/>
      <sheetName val="내역 (2)"/>
      <sheetName val="단가표 (2)"/>
      <sheetName val="단가"/>
      <sheetName val="단가 (2)"/>
      <sheetName val="단가 (3)"/>
      <sheetName val="단가 (4)"/>
      <sheetName val="단가 (5)"/>
      <sheetName val="인테리어 (2)"/>
      <sheetName val="총괄"/>
      <sheetName val="집계"/>
      <sheetName val="내역"/>
      <sheetName val="소요"/>
      <sheetName val="목록"/>
      <sheetName val="일위"/>
      <sheetName val="간노비"/>
      <sheetName val="경비"/>
      <sheetName val="배부율"/>
      <sheetName val="완성1"/>
      <sheetName val="완성2"/>
      <sheetName val="산재"/>
      <sheetName val="산재비율"/>
      <sheetName val="안전"/>
      <sheetName val="안전비율"/>
      <sheetName val="일반"/>
      <sheetName val="일반비율"/>
      <sheetName val="이윤"/>
      <sheetName val="이윤비율"/>
      <sheetName val="노임"/>
      <sheetName val="표지"/>
      <sheetName val="총괄집계"/>
      <sheetName val="공량집"/>
      <sheetName val="공량"/>
      <sheetName val="고용"/>
      <sheetName val="전체공정 (3)"/>
      <sheetName val="전체공정 (2)"/>
      <sheetName val="MCR부분"/>
      <sheetName val="전체공정"/>
      <sheetName val="영광공정표"/>
      <sheetName val="Ⅲ공정표"/>
      <sheetName val="INDEX"/>
      <sheetName val="Ⅰ현장배치도"/>
      <sheetName val="개요"/>
      <sheetName val="Ⅱ사업계획"/>
      <sheetName val="1차공정분"/>
      <sheetName val="하도급현황"/>
      <sheetName val="Ⅳ발주처.감리"/>
      <sheetName val="현장조직표"/>
      <sheetName val="Ⅴ문제점 및 대책"/>
      <sheetName val="전기공사원가"/>
      <sheetName val="원가계산서(금구)"/>
      <sheetName val="도급총공사비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노무비"/>
      <sheetName val="산출서 "/>
      <sheetName val="예비품 "/>
      <sheetName val="특수공구"/>
      <sheetName val="중계펌프장"/>
      <sheetName val="설계예산내역서"/>
      <sheetName val="공사원가"/>
      <sheetName val="총괄표"/>
      <sheetName val="가설공사비"/>
      <sheetName val="한전인입"/>
      <sheetName val="일위대가(옥외전력인입공사)"/>
      <sheetName val="일위대가(옥내전력간선공사)"/>
      <sheetName val="일위대가(옥외보안등)"/>
      <sheetName val="일위대가(약전설비)"/>
      <sheetName val="기초일위대가집계"/>
      <sheetName val="일위대가(통신설비)"/>
      <sheetName val="간지"/>
      <sheetName val="옥외전력인입공사"/>
      <sheetName val="옥내전력간선공사(갑)"/>
      <sheetName val="1.옥외전기설비"/>
      <sheetName val="옥외전시설비(갑)"/>
      <sheetName val="2.전등설비"/>
      <sheetName val="3.전열설비"/>
      <sheetName val="4.배수지동력설비"/>
      <sheetName val="기계경비산출"/>
      <sheetName val="단가비교표"/>
      <sheetName val="견적비교표"/>
      <sheetName val="노임단가"/>
      <sheetName val="기초일위대가"/>
      <sheetName val="각종기초산출"/>
      <sheetName val="일위대가산출근거-1"/>
      <sheetName val="부록단가"/>
      <sheetName val="자재단가비교표"/>
      <sheetName val="목차,표지"/>
      <sheetName val="신설토사"/>
      <sheetName val="토사다짐물량"/>
      <sheetName val="자갈신설물량"/>
      <sheetName val="수량집계"/>
      <sheetName val="수량총집계"/>
      <sheetName val="일위산출"/>
      <sheetName val="기초일위"/>
      <sheetName val="기초총괄"/>
      <sheetName val="전기공사(팔)"/>
      <sheetName val="토목공사내역서"/>
      <sheetName val="중량산출표"/>
      <sheetName val="신설노무총괄"/>
      <sheetName val="신설경총괄"/>
      <sheetName val="운반비"/>
      <sheetName val="일반관리비"/>
      <sheetName val="이윤명세서"/>
      <sheetName val="도급분내역서"/>
      <sheetName val="iV,ih"/>
      <sheetName val="참고"/>
      <sheetName val="분야별환경분석(INV)"/>
      <sheetName val="별첨.분야별환경분석CHART"/>
      <sheetName val="별첨.전체시장규모(INV)"/>
      <sheetName val="1.SPEC별환경분석"/>
      <sheetName val="마케팅전략(INV)"/>
      <sheetName val="활동실적"/>
      <sheetName val="분야별"/>
      <sheetName val="박용필"/>
      <sheetName val="윤형식"/>
      <sheetName val="김현"/>
      <sheetName val="조현환"/>
      <sheetName val="허명"/>
      <sheetName val="이진규"/>
      <sheetName val="이춘복"/>
      <sheetName val="백현진"/>
      <sheetName val="Chart2"/>
      <sheetName val="전체(특약점별4월누계)"/>
      <sheetName val="전체(분야별4월누계)"/>
      <sheetName val="전체(등급별4월누계) (2)"/>
      <sheetName val="영업활동계획"/>
      <sheetName val="고정거래처"/>
      <sheetName val="6월상담"/>
      <sheetName val="7월상담"/>
      <sheetName val="구매정보(5월)"/>
      <sheetName val="구매정보(6,7월)"/>
      <sheetName val="구매정보 전체"/>
      <sheetName val="실행계획"/>
      <sheetName val="6월 중점추진계획"/>
      <sheetName val="promotion"/>
      <sheetName val="5월 실적"/>
      <sheetName val="3-1영업활동"/>
      <sheetName val="3-2영업활동"/>
      <sheetName val="VXXXXXXXXXXXXXXXXXXXXXXXX"/>
      <sheetName val="찬재♥정희2"/>
      <sheetName val="실세 및 우대금리"/>
      <sheetName val="산출"/>
      <sheetName val="타행실세"/>
      <sheetName val="타행MM"/>
      <sheetName val="전화"/>
      <sheetName val="Sheet13"/>
      <sheetName val="Sheet14"/>
      <sheetName val="Sheet15"/>
      <sheetName val="-------"/>
      <sheetName val="품의"/>
      <sheetName val="공문"/>
      <sheetName val="공문2"/>
      <sheetName val="게시안내문"/>
      <sheetName val="Sheet16"/>
      <sheetName val="0000000"/>
      <sheetName val="1년제비교"/>
      <sheetName val="우대금리"/>
      <sheetName val="찬재♥정희3"/>
      <sheetName val="여수신금리체계"/>
      <sheetName val="Sheet1 (2)"/>
      <sheetName val="Sheet7 (2)"/>
      <sheetName val="물량산출서(고재처리)"/>
      <sheetName val=" 갑지"/>
      <sheetName val="목차"/>
      <sheetName val="1.공사개요"/>
      <sheetName val="2.실행변경(안) 집계표"/>
      <sheetName val="2-1.공종별 변경내역 대비표"/>
      <sheetName val="3. 항목별 변경내역 대비표"/>
      <sheetName val="4-1시공사업단 간접비변경요지"/>
      <sheetName val="4-2건설사업소 간접비변경요지"/>
      <sheetName val="4-3공통"/>
      <sheetName val="별첨-1MOB투입안"/>
      <sheetName val="가.가설사무실공사비 배분표"/>
      <sheetName val="다.가설사무실 소요면적 수량산출"/>
      <sheetName val="라. 타사업소 설치면적 비교표"/>
      <sheetName val="가설사무실부지임대현황"/>
      <sheetName val="4.시공사업단 실행변경안"/>
      <sheetName val="5.건설사업소 실행변경안"/>
      <sheetName val="2.실행예산 대비표"/>
      <sheetName val="3-1각사기준"/>
      <sheetName val="3-2가설사무실 축조공사비 대비표"/>
      <sheetName val="3-3건설사업소 간접비 수량 대비표"/>
      <sheetName val="사업소"/>
      <sheetName val="내역표지"/>
      <sheetName val="내역(기산)"/>
      <sheetName val="내역 (전산)"/>
      <sheetName val="일위1"/>
      <sheetName val="일위2"/>
      <sheetName val="물가"/>
      <sheetName val="기산"/>
      <sheetName val="전산"/>
      <sheetName val="명갑"/>
      <sheetName val="명1"/>
      <sheetName val="대아갑지"/>
      <sheetName val="대1"/>
      <sheetName val="경성기업"/>
      <sheetName val="경1"/>
      <sheetName val="명갑-내역가"/>
      <sheetName val="내역서"/>
      <sheetName val="공설"/>
      <sheetName val="예공"/>
      <sheetName val="공계"/>
      <sheetName val="공총"/>
      <sheetName val="원가계산서"/>
      <sheetName val="예산내역서"/>
      <sheetName val="단가표"/>
      <sheetName val="기별총괄표"/>
      <sheetName val="요율"/>
      <sheetName val="가설사무소비"/>
      <sheetName val="작업설"/>
      <sheetName val="VXXXXXX"/>
      <sheetName val="foxz"/>
      <sheetName val="이현동SKT~명석면우수리SKT"/>
      <sheetName val="1(사)"/>
      <sheetName val="1(지)"/>
      <sheetName val="2(사)"/>
      <sheetName val="2(지) "/>
      <sheetName val="3(사)"/>
      <sheetName val="3(지)"/>
      <sheetName val="종합기별(사)"/>
      <sheetName val="종합기별(지)"/>
      <sheetName val="설계명세서"/>
      <sheetName val="정산내역서"/>
      <sheetName val="지입자재단가"/>
      <sheetName val="사급자재단가"/>
      <sheetName val="시공통보서"/>
      <sheetName val="접속기별"/>
      <sheetName val="공사비예산서"/>
      <sheetName val="준공검사양식"/>
      <sheetName val="준공계"/>
      <sheetName val="단가공사기준단가"/>
      <sheetName val="옥산금정(사)"/>
      <sheetName val="옥산금정(지)"/>
      <sheetName val="강서우정(사)"/>
      <sheetName val="강서우정(지)"/>
      <sheetName val="기본설계 "/>
      <sheetName val="자재검수"/>
      <sheetName val="경부선"/>
      <sheetName val="중부선"/>
      <sheetName val="영동선"/>
      <sheetName val="서해안선"/>
      <sheetName val="업무분장"/>
      <sheetName val="년간업무"/>
      <sheetName val="SKT감만중계기 (2)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기지국인입(양정)"/>
      <sheetName val="기지국인입(정자)"/>
      <sheetName val="기지국평면도"/>
      <sheetName val="시험성적서"/>
      <sheetName val="데이타양식"/>
      <sheetName val="광계통도"/>
      <sheetName val="루트도"/>
      <sheetName val="현장사진첩"/>
      <sheetName val="준공"/>
      <sheetName val="메인화면"/>
      <sheetName val="지장보고"/>
      <sheetName val="이설계획"/>
      <sheetName val="설계기별"/>
      <sheetName val="준공기별"/>
      <sheetName val="공사내역서"/>
      <sheetName val="인력지원내역"/>
      <sheetName val="인력지원지시"/>
      <sheetName val="품셈기준"/>
      <sheetName val="품셈표"/>
      <sheetName val="분기기"/>
      <sheetName val="최종시험"/>
      <sheetName val="ISX"/>
      <sheetName val="지입검수"/>
      <sheetName val="지입사진"/>
      <sheetName val="준공사진"/>
      <sheetName val="광접속"/>
      <sheetName val="접속후손실"/>
      <sheetName val="전력공급기"/>
      <sheetName val="단독접지"/>
      <sheetName val="분기증폭기"/>
      <sheetName val="연장증폭기"/>
      <sheetName val="지입목록대장"/>
      <sheetName val="Module1"/>
      <sheetName val="Module2"/>
      <sheetName val="착공계"/>
      <sheetName val="대리인계"/>
      <sheetName val="이력서"/>
      <sheetName val="재방선임"/>
      <sheetName val="안전각서"/>
      <sheetName val="보증금"/>
      <sheetName val="보증금 (2)"/>
      <sheetName val="요청서"/>
      <sheetName val="견적서"/>
      <sheetName val="타견적서"/>
      <sheetName val="계통도"/>
      <sheetName val="산출명세"/>
      <sheetName val="기별"/>
      <sheetName val="예산서"/>
      <sheetName val="도급정산"/>
      <sheetName val="VXXX"/>
      <sheetName val="총계"/>
      <sheetName val="소요자재명세서"/>
      <sheetName val="법수"/>
      <sheetName val="원외리"/>
      <sheetName val="흑룡리"/>
      <sheetName val="화정리"/>
      <sheetName val="웅양"/>
      <sheetName val="남부면"/>
      <sheetName val="연초2"/>
      <sheetName val="덕신리"/>
      <sheetName val="하고리"/>
      <sheetName val="처용"/>
      <sheetName val="노무비명세서"/>
      <sheetName val="케이블피스표"/>
      <sheetName val="물량산출내역서"/>
      <sheetName val="성단접속물량(A)"/>
      <sheetName val="OFD선번장(0)"/>
      <sheetName val="접속함체선번장(A)"/>
      <sheetName val="광계통(0)"/>
      <sheetName val="광계통도(2)(A)"/>
      <sheetName val="도면표지"/>
      <sheetName val="SKT5-1차 종합기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찬재♥정희1"/>
      <sheetName val="PE내관"/>
      <sheetName val="내관공정"/>
      <sheetName val="기별명세서"/>
      <sheetName val="피스표"/>
      <sheetName val="피스총괄"/>
      <sheetName val="피스표2"/>
      <sheetName val="LIST"/>
      <sheetName val="UPRC"/>
      <sheetName val="PU1"/>
      <sheetName val="PU2"/>
      <sheetName val="PU4"/>
      <sheetName val="PU41"/>
      <sheetName val="PU5"/>
      <sheetName val="PU51"/>
      <sheetName val="SUBPU"/>
      <sheetName val="cable"/>
      <sheetName val="보수공사"/>
      <sheetName val="단가산출서"/>
      <sheetName val="시정사진"/>
      <sheetName val="시정사진 (2)"/>
      <sheetName val="도면 (2)"/>
      <sheetName val="Sheet4 (2)"/>
      <sheetName val="성남기지국"/>
      <sheetName val="준공사진1"/>
      <sheetName val="표지1"/>
      <sheetName val="표지1 (2)"/>
      <sheetName val="표지1 (3)"/>
      <sheetName val="표지1 (4)"/>
      <sheetName val="준공사진2"/>
      <sheetName val="#REF"/>
      <sheetName val="내관총량"/>
      <sheetName val="울산"/>
      <sheetName val="양정"/>
      <sheetName val="북울산"/>
      <sheetName val="원가계산"/>
      <sheetName val="국별사급"/>
      <sheetName val="원가계산(국별)"/>
      <sheetName val="내역서(국별)"/>
      <sheetName val="증감조서"/>
      <sheetName val="증감조서 (2)"/>
      <sheetName val="사유조서"/>
      <sheetName val="물량추가"/>
      <sheetName val="전주건식"/>
      <sheetName val="광공정집계"/>
      <sheetName val="광피스(총괄)"/>
      <sheetName val="광피스"/>
      <sheetName val="PE공정집계"/>
      <sheetName val="PE피스"/>
      <sheetName val="스파이랄"/>
      <sheetName val="위험표시판"/>
      <sheetName val="중량산출"/>
      <sheetName val="중기운반"/>
      <sheetName val="기계경비"/>
      <sheetName val="측정기손료"/>
      <sheetName val="물자산출서 (2)"/>
      <sheetName val="물자산출서"/>
      <sheetName val="물품수불"/>
      <sheetName val="사급조서"/>
      <sheetName val="지입조서"/>
      <sheetName val="지입자재"/>
      <sheetName val="지급임차료"/>
      <sheetName val="목차 (3)"/>
      <sheetName val="목차 (2)"/>
      <sheetName val="내역총괄1차"/>
      <sheetName val="원가(총괄)"/>
      <sheetName val="사급"/>
      <sheetName val="의장"/>
      <sheetName val="총(의장)"/>
      <sheetName val="전기"/>
      <sheetName val="사인"/>
      <sheetName val="모형"/>
      <sheetName val="영상hw"/>
      <sheetName val="영상sw"/>
      <sheetName val="정보HW"/>
      <sheetName val="정보sw1"/>
      <sheetName val="정보sw2"/>
      <sheetName val="정보sw3"/>
      <sheetName val="수장고 (2)"/>
      <sheetName val="CCTV 노무비산출내역"/>
      <sheetName val="Chart1"/>
      <sheetName val="내역서(총괄)"/>
      <sheetName val="내역서(통신)"/>
      <sheetName val="최종비교표"/>
      <sheetName val="산출근거"/>
      <sheetName val="수량및단가(1,2안)"/>
      <sheetName val="수량및단가(3안)"/>
      <sheetName val="수량(통신)"/>
      <sheetName val="일위대가(통신)"/>
      <sheetName val="순공사비산출서"/>
      <sheetName val="설계내역"/>
      <sheetName val="품의서"/>
      <sheetName val="공사개요(REV)"/>
      <sheetName val="품의서 (2)"/>
      <sheetName val="총공사비 (2)"/>
      <sheetName val="5-8CELL 사진"/>
      <sheetName val="5-8CELL 사진 (2)"/>
      <sheetName val="자재검수(스페이스)"/>
      <sheetName val="자재검수(문주리)"/>
      <sheetName val="일위대가_양식"/>
      <sheetName val="공사설명서"/>
      <sheetName val="예정공정표"/>
      <sheetName val="동원인원"/>
      <sheetName val="총공사비"/>
      <sheetName val="내역서총괄"/>
      <sheetName val="폐기물"/>
      <sheetName val="공제대산출"/>
      <sheetName val="공구손료_금액"/>
      <sheetName val="공구손료_산출"/>
      <sheetName val="사급자재"/>
      <sheetName val="소요노력"/>
      <sheetName val="FTTC구축현황"/>
      <sheetName val="FTTO진행현황"/>
      <sheetName val="추적성품목"/>
      <sheetName val="지입자재소요내역"/>
      <sheetName val="중복실사"/>
      <sheetName val="진도계획"/>
      <sheetName val="연락처"/>
      <sheetName val="지역별분류"/>
      <sheetName val="간이공사"/>
      <sheetName val="설계1"/>
      <sheetName val="자재산출"/>
      <sheetName val="지입단가(00년)"/>
      <sheetName val="노무내역"/>
      <sheetName val="기별(철거1)"/>
      <sheetName val="기별(신설1)"/>
      <sheetName val="코어접속"/>
      <sheetName val="부표"/>
      <sheetName val="노임단가표"/>
      <sheetName val="작업지시서"/>
      <sheetName val="기별(철거)"/>
      <sheetName val="기별(신설)"/>
      <sheetName val="기별(이설)"/>
      <sheetName val="바인드,PE"/>
      <sheetName val="기별(구포)"/>
      <sheetName val="기별(김해)"/>
      <sheetName val="기별(남울산)"/>
      <sheetName val="기별(동래)"/>
      <sheetName val="기별(동울산)"/>
      <sheetName val="기별(전하)"/>
      <sheetName val="기별(좌동)"/>
      <sheetName val="기별(부산노드)"/>
      <sheetName val="기별(범일)"/>
      <sheetName val="기별(울산노드)"/>
      <sheetName val="기별(옥교)"/>
      <sheetName val="자재산출내역서"/>
      <sheetName val="광접속물량"/>
      <sheetName val="설계명세서(선로)"/>
      <sheetName val="c-1"/>
      <sheetName val="c-7"/>
      <sheetName val="c-8"/>
      <sheetName val="c-7 "/>
      <sheetName val="기별(가천)"/>
      <sheetName val="기별(삼랑진)"/>
      <sheetName val="기별(척과리)"/>
      <sheetName val="자재산출내역부산"/>
      <sheetName val="노무산출내역"/>
      <sheetName val="광케이블 피스표부산"/>
      <sheetName val="케이블바인딩부산"/>
      <sheetName val="기안"/>
      <sheetName val="준공검사보고서"/>
      <sheetName val="공사비내역서"/>
      <sheetName val="cost9801"/>
      <sheetName val="원가(케이블)"/>
      <sheetName val="원가(관로)"/>
      <sheetName val="예산총괄(케이블)"/>
      <sheetName val="예산총괄(관로)"/>
      <sheetName val="공구손료"/>
      <sheetName val="사급자재사용내역서"/>
      <sheetName val="코드"/>
      <sheetName val="첨부1"/>
      <sheetName val="첨부2 "/>
      <sheetName val="평면도"/>
      <sheetName val="이설요청서"/>
      <sheetName val="첨부3"/>
      <sheetName val="수입원가"/>
      <sheetName val="호표"/>
      <sheetName val="망도"/>
      <sheetName val="관로 CA망도"/>
      <sheetName val="유도등설비(집계표)"/>
      <sheetName val="유도등설비"/>
      <sheetName val="갑지"/>
      <sheetName val="대직접"/>
      <sheetName val="기계산출"/>
      <sheetName val="전기산출"/>
      <sheetName val="임률기준"/>
      <sheetName val="견적대비"/>
      <sheetName val="CCMS"/>
      <sheetName val="DDC"/>
      <sheetName val="전자배전반"/>
      <sheetName val="토-(작업지시서-공사협조요청서)"/>
      <sheetName val="집계표(총괄)"/>
      <sheetName val="집계표(기자재)"/>
      <sheetName val="2.1.집계표(기자재비)"/>
      <sheetName val="2.1. 1)금액내역서_기자재비"/>
      <sheetName val="2.2.집계표(기자재설치)"/>
      <sheetName val="2.2. 1)내역서_기자재설치"/>
      <sheetName val="2.3. 집계표(기자재보온)"/>
      <sheetName val="2.3. 1)내역서_기자재보온"/>
      <sheetName val="2.4. 기자재 설치 장비비"/>
      <sheetName val="일위대가목차"/>
      <sheetName val="일위대가표"/>
      <sheetName val="탱크류일위대가표"/>
      <sheetName val="제작단가조사서"/>
      <sheetName val="단가조사표"/>
      <sheetName val="수량산출서"/>
      <sheetName val="집계표(3. 배관및철골)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DATA"/>
      <sheetName val="데이타"/>
      <sheetName val="내역서(기계)"/>
      <sheetName val="인건비 "/>
      <sheetName val="인건비"/>
      <sheetName val="노임"/>
      <sheetName val="N賃率-職"/>
      <sheetName val="설비비4"/>
      <sheetName val="기계경비(시간당)"/>
      <sheetName val="램머"/>
      <sheetName val="파주여중계산서"/>
      <sheetName val="2. 공원조도(전통공원)"/>
      <sheetName val="DATE"/>
      <sheetName val="수량산출근거(본선)"/>
      <sheetName val="노임단가"/>
      <sheetName val="단가조사"/>
      <sheetName val="COST"/>
      <sheetName val="코드표"/>
      <sheetName val="건축"/>
      <sheetName val="노무비"/>
      <sheetName val="MATERIAL"/>
      <sheetName val="일위대가"/>
      <sheetName val="건축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배선DATA"/>
      <sheetName val="노무비 "/>
      <sheetName val="단가"/>
      <sheetName val="일위집계"/>
      <sheetName val="내역"/>
      <sheetName val="산출내역"/>
      <sheetName val="경비산출서"/>
      <sheetName val="단가산출"/>
      <sheetName val="횡배수관"/>
      <sheetName val="1단계"/>
      <sheetName val="수목표준대가"/>
      <sheetName val="횡배수관집현황(2공구)"/>
      <sheetName val="Sheet1"/>
      <sheetName val="#REF"/>
      <sheetName val="7단가"/>
      <sheetName val="각종장비전압강하계산"/>
      <sheetName val="터파기및재료"/>
      <sheetName val="하부철근수량"/>
      <sheetName val="일위"/>
      <sheetName val="1.설계조건"/>
      <sheetName val="접지수량"/>
      <sheetName val="IMP(MAIN)"/>
      <sheetName val="IMP (REACTOR)"/>
      <sheetName val="장비"/>
      <sheetName val="산근1"/>
      <sheetName val="노무"/>
      <sheetName val="자재"/>
      <sheetName val="준공조서갑지"/>
      <sheetName val="부하LOAD"/>
      <sheetName val="집계표"/>
      <sheetName val="직재"/>
      <sheetName val="DATA 입력부"/>
      <sheetName val="식재가격"/>
      <sheetName val="식재총괄"/>
      <sheetName val="일위목록"/>
      <sheetName val="예산명세서"/>
      <sheetName val="설계명세서"/>
      <sheetName val="자료입력"/>
      <sheetName val="물가시세"/>
      <sheetName val="남양주부대"/>
      <sheetName val="측량노임단가"/>
      <sheetName val="EQ-R1"/>
      <sheetName val="ITEM"/>
      <sheetName val="수량산출서"/>
      <sheetName val="1.3 고압 부하계산서"/>
      <sheetName val="DATA1"/>
      <sheetName val="2. 공원조도"/>
      <sheetName val="일집"/>
      <sheetName val="PBS"/>
      <sheetName val="기계경비"/>
      <sheetName val="비용display"/>
      <sheetName val="Y-WORK"/>
      <sheetName val="LOPCALC"/>
      <sheetName val="조명율표"/>
      <sheetName val="7.3.1 전력간선 굵기"/>
      <sheetName val="4.  단락전류의 계산"/>
      <sheetName val="1.2 신설 동력설비 부하계산서"/>
      <sheetName val="1.1 부하집계표"/>
      <sheetName val="1.2 부하계산서"/>
      <sheetName val="IMPEADENCE MAP 취수장"/>
      <sheetName val="직접인건비"/>
      <sheetName val="1호인버트수량"/>
      <sheetName val="수량산출"/>
      <sheetName val="data2"/>
      <sheetName val="설계서을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Y-WORK"/>
      <sheetName val="단위중량"/>
      <sheetName val="ITEM"/>
      <sheetName val="Cover"/>
      <sheetName val="견적서"/>
      <sheetName val="일반부표"/>
      <sheetName val="공비대비"/>
      <sheetName val="시행예산"/>
      <sheetName val="WORK"/>
      <sheetName val="Sheet4"/>
      <sheetName val="BQ"/>
      <sheetName val="BID"/>
      <sheetName val="Sheet5"/>
      <sheetName val="하수급견적대비"/>
      <sheetName val="영동(D)"/>
      <sheetName val="Dae_Jiju"/>
      <sheetName val="Sikje_ingun"/>
      <sheetName val="TREE_D"/>
      <sheetName val="Site Expenses"/>
      <sheetName val="변압기 및 발전기 용량"/>
      <sheetName val="노임단가"/>
      <sheetName val="DATA"/>
      <sheetName val="데이타"/>
      <sheetName val="ilch"/>
      <sheetName val="Proposal"/>
      <sheetName val="을"/>
      <sheetName val="장비당단가 (1)"/>
      <sheetName val="환률"/>
      <sheetName val="건축내역"/>
      <sheetName val="1.맹암거관련"/>
      <sheetName val="Sheet1"/>
      <sheetName val=" 견적서"/>
      <sheetName val="실행철강하도"/>
      <sheetName val="일위대가"/>
      <sheetName val="입찰안"/>
      <sheetName val="수목표준대가"/>
      <sheetName val="L형옹벽(key)"/>
      <sheetName val="내역"/>
      <sheetName val="3BL공동구 수량"/>
      <sheetName val="BSD (2)"/>
      <sheetName val="차액보증"/>
      <sheetName val="c_balju"/>
      <sheetName val="GAEYO"/>
      <sheetName val="공사비 내역 (가)"/>
      <sheetName val="gyun"/>
      <sheetName val="식재인부"/>
      <sheetName val="설계"/>
      <sheetName val="가시설수량"/>
      <sheetName val="단위수량"/>
      <sheetName val="9811"/>
      <sheetName val="부대내역"/>
      <sheetName val="부하LOAD"/>
      <sheetName val="투찰"/>
      <sheetName val="ABUT수량-A1"/>
      <sheetName val="원가계산"/>
      <sheetName val="밸브설치"/>
      <sheetName val="토공사"/>
      <sheetName val="일위"/>
      <sheetName val="일위대가목록"/>
      <sheetName val="직노"/>
      <sheetName val="DATA(BAC)"/>
      <sheetName val="MOTOR"/>
      <sheetName val="도급"/>
      <sheetName val="동원인원"/>
      <sheetName val="토목내역"/>
      <sheetName val="적용률"/>
      <sheetName val="보합"/>
      <sheetName val="TABLE"/>
      <sheetName val="수량산출"/>
      <sheetName val="공문"/>
      <sheetName val="IPL_SCHEDULE"/>
      <sheetName val="산업개발안내서"/>
      <sheetName val="말뚝물량"/>
      <sheetName val="DATE"/>
      <sheetName val="CONCRET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20관리비율"/>
      <sheetName val="산출근거"/>
      <sheetName val="맨홀수량집계"/>
      <sheetName val="공통부대비"/>
      <sheetName val="FAB별"/>
      <sheetName val="01"/>
      <sheetName val="기계내역"/>
      <sheetName val="갑지"/>
      <sheetName val="집계표"/>
      <sheetName val="Testing"/>
      <sheetName val="품셈TABLE"/>
      <sheetName val="자재단가비교표"/>
      <sheetName val="말뚝지지력산정"/>
      <sheetName val="8월현금흐름표"/>
      <sheetName val="GTG TR PIT"/>
      <sheetName val="결선list"/>
      <sheetName val="빙장비사양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원가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일반맨홀수량집계"/>
      <sheetName val="당초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단가조사"/>
      <sheetName val="남대문빌딩"/>
      <sheetName val="Sheet13"/>
      <sheetName val="Sheet14"/>
      <sheetName val="현황"/>
      <sheetName val="기둥(원형)"/>
      <sheetName val="단면가정"/>
      <sheetName val="type-F"/>
      <sheetName val="AS포장복구 "/>
      <sheetName val="설계조건"/>
      <sheetName val="안정계산"/>
      <sheetName val="단면검토"/>
      <sheetName val="FRT_O"/>
      <sheetName val="FAB_I"/>
      <sheetName val="내역을"/>
      <sheetName val="교각1"/>
      <sheetName val="표지판현황"/>
      <sheetName val="비교표"/>
      <sheetName val="ISBL"/>
      <sheetName val="OSBL"/>
      <sheetName val="건내용"/>
      <sheetName val="Sheet2"/>
      <sheetName val="INSTR"/>
      <sheetName val="영업소실적"/>
      <sheetName val="골조시행"/>
      <sheetName val="1을"/>
      <sheetName val="BJJIN"/>
      <sheetName val="기별(종합)"/>
      <sheetName val="원형맨홀수량"/>
      <sheetName val="기성집계"/>
      <sheetName val="전기일위대가"/>
      <sheetName val="산출내역서집계표"/>
      <sheetName val="수량산출서"/>
      <sheetName val="날개벽(좌,우=45도,75도)"/>
      <sheetName val="CAL"/>
      <sheetName val="SE-611"/>
      <sheetName val="견적집계표"/>
      <sheetName val="입력1"/>
      <sheetName val="관접합및부설"/>
      <sheetName val="FLA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TEL"/>
      <sheetName val="2.단면가정"/>
      <sheetName val="4.말뚝설계"/>
      <sheetName val="1.설계조건"/>
      <sheetName val="부표총괄"/>
      <sheetName val="wall"/>
      <sheetName val="Inputs"/>
      <sheetName val="Timing&amp;Esc"/>
      <sheetName val="설변물량"/>
      <sheetName val="내역1"/>
      <sheetName val="기초일위"/>
      <sheetName val="시설일위"/>
      <sheetName val="조명일위"/>
      <sheetName val="차량구입"/>
      <sheetName val="남양시작동자105노65기1.3화1.2"/>
      <sheetName val="TYPE-B 평균H"/>
      <sheetName val="D-3503"/>
      <sheetName val="Total"/>
      <sheetName val="가공비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Wind Load(3.1) (2)"/>
      <sheetName val="Wind Load(3.2)"/>
      <sheetName val="Wind Load(3.4)"/>
      <sheetName val="Baby일위대가"/>
      <sheetName val="갑지(추정)"/>
      <sheetName val="Construction"/>
      <sheetName val="SL dau tien"/>
      <sheetName val="Item정리"/>
      <sheetName val="전선 및 전선관"/>
      <sheetName val="소일위대가코드표"/>
      <sheetName val="적격점수&lt;300억미만&gt;"/>
      <sheetName val="검사현황"/>
      <sheetName val="full (2)"/>
      <sheetName val="첨부파일"/>
      <sheetName val="EUPDAT2"/>
      <sheetName val="7단가"/>
      <sheetName val="TYPE-A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COPING"/>
      <sheetName val="단위별 일위대가표"/>
      <sheetName val="금액집계"/>
      <sheetName val="hvac(제어동)"/>
      <sheetName val="6월실적"/>
      <sheetName val="손익분석"/>
      <sheetName val="1-1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N賃率-職"/>
      <sheetName val="단면(RW1)"/>
      <sheetName val="도급양식"/>
      <sheetName val="정산노무"/>
      <sheetName val="정산재료"/>
      <sheetName val="전신환매도율"/>
      <sheetName val="조도계산서 (도서)"/>
      <sheetName val="I一般比"/>
      <sheetName val="설산1.나"/>
      <sheetName val="본사S"/>
      <sheetName val="Equipment"/>
      <sheetName val="Piping"/>
      <sheetName val="IMP(MAIN)"/>
      <sheetName val="IMP (REACTOR)"/>
      <sheetName val="봉양~조차장간고하개명(신설)"/>
      <sheetName val="월선수금"/>
      <sheetName val="가동비율"/>
      <sheetName val="노원열병합  건축공사기성내역서"/>
      <sheetName val="개요"/>
      <sheetName val="금액"/>
      <sheetName val="적용기준"/>
      <sheetName val="Hargamat"/>
      <sheetName val="검색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간접"/>
      <sheetName val="진천"/>
      <sheetName val="변화치수"/>
      <sheetName val="전체실적"/>
      <sheetName val="검수고1-1층"/>
      <sheetName val="예산명세서"/>
      <sheetName val="설계명세서"/>
      <sheetName val="자료입력"/>
      <sheetName val="TC IN"/>
      <sheetName val="업무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일위대가목록"/>
      <sheetName val="정부노임단가"/>
      <sheetName val="횡배수관집현황(2공구)"/>
      <sheetName val="Sheet1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연결임시"/>
      <sheetName val="단가산출"/>
      <sheetName val="일위목록"/>
      <sheetName val="노임단가(9월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영견적(갑지)"/>
      <sheetName val="을 1"/>
      <sheetName val="을 2"/>
      <sheetName val="일위_파일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갑지"/>
      <sheetName val="을지"/>
      <sheetName val="산출내역집계표"/>
      <sheetName val="산출내역서"/>
      <sheetName val="견적적용상세정보"/>
      <sheetName val="제2~7호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  <sheetName val="일위대가"/>
      <sheetName val="DATA"/>
      <sheetName val="데이타"/>
      <sheetName val="일위_파일"/>
      <sheetName val="단가조사"/>
      <sheetName val="단가산출"/>
      <sheetName val="일위목록"/>
      <sheetName val="단"/>
      <sheetName val="물가대비표"/>
      <sheetName val="요율"/>
      <sheetName val="단가비교표"/>
      <sheetName val="빌딩 안내"/>
      <sheetName val="갑-방송"/>
      <sheetName val="내역서1999.8최종"/>
      <sheetName val="직재"/>
      <sheetName val="재집"/>
      <sheetName val="기존단가 (2)"/>
      <sheetName val="손익분석"/>
      <sheetName val="공비대비"/>
      <sheetName val="48일위"/>
      <sheetName val="48수량"/>
      <sheetName val="22수량"/>
      <sheetName val="49일위"/>
      <sheetName val="22일위"/>
      <sheetName val="49수량"/>
      <sheetName val="자재단가"/>
      <sheetName val="설직재-1"/>
      <sheetName val="내역서"/>
      <sheetName val="일위산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본입력"/>
      <sheetName val="단가"/>
      <sheetName val="일위대가표"/>
      <sheetName val="인원표"/>
      <sheetName val="__"/>
      <sheetName val="수량산출(음암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단가일람"/>
      <sheetName val="단위량당중기"/>
      <sheetName val="단가산출"/>
      <sheetName val="전기일위목록"/>
      <sheetName val="소비자가"/>
      <sheetName val="물가대비표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단가조사-잡철"/>
      <sheetName val="단가조사-배관"/>
      <sheetName val="기자재설치비 산출서"/>
      <sheetName val="견적(제작)"/>
      <sheetName val="일반기기설치장비중량"/>
      <sheetName val="배관물량집계표"/>
      <sheetName val="배관물량산출"/>
      <sheetName val="배관지지대물량집계"/>
      <sheetName val="배관지지대"/>
      <sheetName val="단가조사-일위"/>
      <sheetName val="소각설비 기기리스트"/>
      <sheetName val="표  지"/>
      <sheetName val="배관지지대집계표"/>
      <sheetName val="덕트지지대 "/>
      <sheetName val="D-작업대 "/>
      <sheetName val="배관SUPPORT"/>
      <sheetName val="터널조도"/>
      <sheetName val="Y-WORK"/>
      <sheetName val="토목"/>
      <sheetName val="총괄집계표"/>
      <sheetName val="설계서을"/>
      <sheetName val="밀양내역"/>
      <sheetName val="소포내역 (2)"/>
      <sheetName val="단가비교표"/>
      <sheetName val="48단가"/>
      <sheetName val="내역"/>
      <sheetName val="DATA"/>
      <sheetName val="Macro1"/>
      <sheetName val="증감대비"/>
      <sheetName val="설계명세"/>
      <sheetName val="Mc1"/>
      <sheetName val="공통단가"/>
      <sheetName val="운반비"/>
      <sheetName val="Sheet5"/>
      <sheetName val="요율"/>
      <sheetName val="준검 내역서"/>
      <sheetName val="관급자재"/>
      <sheetName val="단가 및 재료비"/>
      <sheetName val="중기사용료산출근거"/>
      <sheetName val="WORK"/>
      <sheetName val="단 box"/>
      <sheetName val="내역서"/>
      <sheetName val="조경일람"/>
      <sheetName val="gyun"/>
      <sheetName val="9509"/>
      <sheetName val="산수배수"/>
      <sheetName val="수량집계"/>
      <sheetName val="수목표준대가"/>
      <sheetName val="개소별수량산출"/>
      <sheetName val="수량산출"/>
      <sheetName val="단위량당중기사용료"/>
      <sheetName val="대로근거"/>
      <sheetName val="중로근거"/>
      <sheetName val="건축내역"/>
      <sheetName val="#REF"/>
      <sheetName val="단가"/>
      <sheetName val="일위_파일"/>
      <sheetName val="노무비"/>
      <sheetName val="설비"/>
      <sheetName val="조건표"/>
      <sheetName val="단가대비표"/>
      <sheetName val="냉천부속동"/>
      <sheetName val="기자재비"/>
      <sheetName val="EQ-R1"/>
      <sheetName val="49단가"/>
      <sheetName val="2F 회의실견적(5_14 일대)"/>
      <sheetName val="일위목록"/>
      <sheetName val="일위대가표"/>
      <sheetName val="수량산출서 (2)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물가단가"/>
      <sheetName val="기계경비"/>
      <sheetName val="공종구간"/>
      <sheetName val="5.단가대비표"/>
      <sheetName val="노무비 "/>
      <sheetName val="예산명세서"/>
      <sheetName val="설계명세서"/>
      <sheetName val="자료입력"/>
      <sheetName val="토량1-1"/>
      <sheetName val="재료비"/>
      <sheetName val="단가대비"/>
      <sheetName val="토사(PE)"/>
      <sheetName val="총괄내역단가"/>
      <sheetName val="비탈면보호공수량산출"/>
      <sheetName val="1단계총괄내역서"/>
      <sheetName val="주요자재집계표"/>
      <sheetName val="입찰"/>
      <sheetName val="현경"/>
      <sheetName val="Cost bd-&quot;A&quot;"/>
      <sheetName val="첨부1"/>
      <sheetName val="변압기 및 발전기 용량"/>
      <sheetName val="단가조정"/>
      <sheetName val="기계경비일람"/>
      <sheetName val="9811"/>
      <sheetName val="자재단가표"/>
      <sheetName val="교대시점"/>
      <sheetName val="신공항A-9(원가수정)"/>
      <sheetName val="단  가  대  비  표"/>
      <sheetName val="일  위  대  가  목  록"/>
      <sheetName val="조명율표"/>
      <sheetName val="2000년1차"/>
      <sheetName val="가로등제어반 설치공사(수량)"/>
      <sheetName val="부하계산서"/>
      <sheetName val="설계예산2"/>
      <sheetName val="DATE"/>
      <sheetName val="Sheet1 (2)"/>
      <sheetName val="CON'C"/>
      <sheetName val="내역표지"/>
      <sheetName val="일용노무비지급명세서(7)"/>
      <sheetName val="96노임기준"/>
      <sheetName val="일위"/>
      <sheetName val="단가조사서"/>
      <sheetName val="이토변실(A3-LINE)"/>
      <sheetName val="단"/>
      <sheetName val="Noname 1"/>
      <sheetName val="물가시세표"/>
      <sheetName val="일위집계(기존)"/>
      <sheetName val="토적계산서"/>
      <sheetName val="토공수량산출"/>
      <sheetName val="기계경비(시간당)"/>
      <sheetName val="램머"/>
      <sheetName val="부대내역"/>
      <sheetName val="6차2회변경내역서"/>
      <sheetName val="굴화내역"/>
      <sheetName val="Sheet1"/>
      <sheetName val="단가 "/>
      <sheetName val="일위총괄표"/>
      <sheetName val="원가계산서"/>
      <sheetName val="실행철강하도"/>
      <sheetName val="실행내역"/>
      <sheetName val="copy"/>
      <sheetName val="설계서표지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단가산출서"/>
      <sheetName val="일 위 대 가 표"/>
      <sheetName val="조명시설"/>
      <sheetName val="정산노무"/>
      <sheetName val="정산재료"/>
      <sheetName val="손익분석"/>
      <sheetName val="Macro(차단기)"/>
      <sheetName val="2.냉난방설비공사"/>
      <sheetName val="기단"/>
      <sheetName val="하부철근수량"/>
      <sheetName val="우각부보강"/>
      <sheetName val="단가순번"/>
      <sheetName val="쌍송교"/>
      <sheetName val="06 일위대가목록"/>
      <sheetName val="출력X"/>
      <sheetName val="공사개요"/>
      <sheetName val="소총괄표1"/>
      <sheetName val="단가(전기)"/>
      <sheetName val="단가인천가정"/>
      <sheetName val="열린교실"/>
      <sheetName val="제직재"/>
      <sheetName val="메인"/>
      <sheetName val="구간공종"/>
      <sheetName val="MOTOR"/>
      <sheetName val="수목데이타 "/>
      <sheetName val="__MAIN"/>
      <sheetName val="COST"/>
      <sheetName val="공사원가계산서"/>
      <sheetName val="전산망"/>
      <sheetName val="코드표"/>
      <sheetName val="내역서(L-P1)"/>
      <sheetName val="남양주부대"/>
      <sheetName val="내역-진입도로"/>
      <sheetName val="남대문빌딩"/>
      <sheetName val="TOTAL_BOQ"/>
      <sheetName val="공조기"/>
      <sheetName val="공조기휀"/>
      <sheetName val="AHU집계"/>
      <sheetName val="기초및기단"/>
      <sheetName val="목공사(1)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견적사양비교표"/>
      <sheetName val="직_영_비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준검_내역서"/>
      <sheetName val="단가_및_재료비"/>
      <sheetName val="소포내역_(2)"/>
      <sheetName val="기타_정보통신공사"/>
      <sheetName val="단_box"/>
      <sheetName val="2F_회의실견적(5_14_일대)"/>
      <sheetName val="노무비_"/>
      <sheetName val="5_단가대비표"/>
      <sheetName val="수량산출서_(2)"/>
      <sheetName val="Cost_bd-&quot;A&quot;"/>
      <sheetName val="변압기_및_발전기_용량"/>
      <sheetName val="가로등제어반_설치공사(수량)"/>
      <sheetName val="단__가__대__비__표"/>
      <sheetName val="일__위__대__가__목__록"/>
      <sheetName val="내역서_(토목)"/>
      <sheetName val="Sheet1_(2)"/>
      <sheetName val="Noname_1"/>
      <sheetName val="일_위_대_가_표"/>
      <sheetName val="단가_"/>
      <sheetName val="Sheet2"/>
      <sheetName val="표준차도부연장집계-ASP"/>
      <sheetName val="보도포장연장조서-표준차도부"/>
      <sheetName val="표준차도부연장조서-ASP"/>
      <sheetName val="조도계산서 (도서)"/>
      <sheetName val="설명"/>
      <sheetName val="인건비(VOICE)"/>
      <sheetName val="7.자동제어공사"/>
      <sheetName val="자재단가"/>
      <sheetName val="일위대가 집계표"/>
      <sheetName val="6공구(당초)"/>
      <sheetName val="견적"/>
      <sheetName val="노임 (신규)"/>
      <sheetName val="집계표"/>
      <sheetName val="설비내역서"/>
      <sheetName val="건축내역서"/>
      <sheetName val="전기내역서"/>
      <sheetName val="내역(전)"/>
      <sheetName val="2000,9월 일위"/>
      <sheetName val="공정코드"/>
      <sheetName val="2000양배"/>
      <sheetName val="단가산출-기,교"/>
      <sheetName val="일위목록-기"/>
      <sheetName val="JA8-4"/>
      <sheetName val="연습"/>
      <sheetName val="설 계"/>
      <sheetName val="기초단가"/>
      <sheetName val="견"/>
      <sheetName val="설정"/>
      <sheetName val="대비"/>
      <sheetName val="BQ(실행)"/>
      <sheetName val="일위대가목차"/>
      <sheetName val="직노"/>
      <sheetName val="200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F4">
            <v>0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C5">
            <v>0</v>
          </cell>
          <cell r="D5">
            <v>1</v>
          </cell>
          <cell r="E5" t="str">
            <v>ℓ</v>
          </cell>
          <cell r="F5">
            <v>0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F6">
            <v>0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F7">
            <v>0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F8">
            <v>0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F9">
            <v>0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F10">
            <v>0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F11">
            <v>0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F12">
            <v>0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F13">
            <v>0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F14">
            <v>0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F15">
            <v>0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C16">
            <v>0</v>
          </cell>
          <cell r="D16">
            <v>1</v>
          </cell>
          <cell r="E16" t="str">
            <v>㎥</v>
          </cell>
          <cell r="F16">
            <v>0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F17">
            <v>0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F18">
            <v>0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F19">
            <v>0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F20">
            <v>0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F21">
            <v>0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D22">
            <v>0</v>
          </cell>
          <cell r="E22">
            <v>0</v>
          </cell>
          <cell r="F22">
            <v>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F23">
            <v>0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F24">
            <v>0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F25">
            <v>0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F26">
            <v>0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F27">
            <v>0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F28">
            <v>0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F29">
            <v>0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F30">
            <v>0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F31">
            <v>0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F32">
            <v>0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F33">
            <v>0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F34">
            <v>0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F35">
            <v>0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F36">
            <v>0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F37">
            <v>0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F38">
            <v>0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F39">
            <v>0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F40">
            <v>0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F41">
            <v>0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F42">
            <v>0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F43">
            <v>0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F44">
            <v>0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F45">
            <v>0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F46">
            <v>0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F47">
            <v>0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F48">
            <v>0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F49">
            <v>0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F50">
            <v>0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F51">
            <v>0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F52">
            <v>0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F53">
            <v>0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F54">
            <v>0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F55">
            <v>0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F56">
            <v>0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F57">
            <v>0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F58">
            <v>0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F59">
            <v>0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F60">
            <v>0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F61">
            <v>0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F62">
            <v>0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F63">
            <v>0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F64">
            <v>0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F65">
            <v>0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F66">
            <v>0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F67">
            <v>0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F68">
            <v>0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F69">
            <v>0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F70">
            <v>0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F71">
            <v>0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F72">
            <v>0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F73">
            <v>0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F74">
            <v>0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F75">
            <v>0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F76">
            <v>0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F77">
            <v>0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F78">
            <v>0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F79">
            <v>0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F80">
            <v>0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F81">
            <v>0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F82">
            <v>0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F83">
            <v>0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F84">
            <v>0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F85">
            <v>0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F86">
            <v>0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F87">
            <v>0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F88">
            <v>0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F89">
            <v>0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F90">
            <v>0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F91">
            <v>0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F92">
            <v>0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F93">
            <v>0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F94">
            <v>0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F95">
            <v>0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F96">
            <v>0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F97">
            <v>0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F98">
            <v>0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F99">
            <v>0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F100">
            <v>0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F101">
            <v>0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F102">
            <v>0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F103">
            <v>0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F104">
            <v>0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F105">
            <v>0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F106">
            <v>0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F107">
            <v>0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F108">
            <v>0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F109">
            <v>0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F110">
            <v>0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F111">
            <v>0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F112">
            <v>0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F113">
            <v>0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F114">
            <v>0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F115">
            <v>0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F116">
            <v>0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F117">
            <v>0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F118">
            <v>0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F119">
            <v>0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F120">
            <v>0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F121">
            <v>0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F122">
            <v>0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F123">
            <v>0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F124">
            <v>0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F125">
            <v>0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F126">
            <v>0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F127">
            <v>0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F128">
            <v>0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F129">
            <v>0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F130">
            <v>0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F131">
            <v>0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F132">
            <v>0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F133">
            <v>0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F134">
            <v>0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F135">
            <v>0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F136">
            <v>0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F137">
            <v>0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F138">
            <v>0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F139">
            <v>0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F140">
            <v>0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F141">
            <v>0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F142">
            <v>0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F143">
            <v>0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F144">
            <v>0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F145">
            <v>0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F146">
            <v>0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F147">
            <v>0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F148">
            <v>0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F149">
            <v>0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F150">
            <v>0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F151">
            <v>0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F152">
            <v>0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F153">
            <v>0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F154">
            <v>0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F155">
            <v>0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F156">
            <v>0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F157">
            <v>0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F158">
            <v>0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F159">
            <v>0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F160">
            <v>0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F161">
            <v>0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F162">
            <v>0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F163">
            <v>0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F164">
            <v>0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F165">
            <v>0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F166">
            <v>0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F167">
            <v>0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F168">
            <v>0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F169">
            <v>0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F170">
            <v>0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F171">
            <v>0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F172">
            <v>0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C182">
            <v>0</v>
          </cell>
          <cell r="D182">
            <v>1</v>
          </cell>
          <cell r="E182" t="str">
            <v>LOT</v>
          </cell>
          <cell r="F182">
            <v>0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C183">
            <v>0</v>
          </cell>
          <cell r="D183">
            <v>1</v>
          </cell>
          <cell r="E183" t="str">
            <v>LOT</v>
          </cell>
          <cell r="F183">
            <v>0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C184">
            <v>0</v>
          </cell>
          <cell r="D184">
            <v>1</v>
          </cell>
          <cell r="E184" t="str">
            <v>LOT</v>
          </cell>
          <cell r="F184">
            <v>0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C185">
            <v>0</v>
          </cell>
          <cell r="D185">
            <v>1</v>
          </cell>
          <cell r="E185" t="str">
            <v>LOT</v>
          </cell>
          <cell r="F185">
            <v>0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C186">
            <v>0</v>
          </cell>
          <cell r="D186">
            <v>1</v>
          </cell>
          <cell r="E186" t="str">
            <v>LOT</v>
          </cell>
          <cell r="F186">
            <v>0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C187">
            <v>0</v>
          </cell>
          <cell r="D187">
            <v>1</v>
          </cell>
          <cell r="E187" t="str">
            <v>LOT</v>
          </cell>
          <cell r="F187">
            <v>0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C188">
            <v>0</v>
          </cell>
          <cell r="D188">
            <v>1</v>
          </cell>
          <cell r="E188" t="str">
            <v>LOT</v>
          </cell>
          <cell r="F188">
            <v>0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C189">
            <v>0</v>
          </cell>
          <cell r="D189">
            <v>1</v>
          </cell>
          <cell r="E189" t="str">
            <v>LOT</v>
          </cell>
          <cell r="F189">
            <v>0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C190">
            <v>0</v>
          </cell>
          <cell r="D190">
            <v>1</v>
          </cell>
          <cell r="E190" t="str">
            <v>LOT</v>
          </cell>
          <cell r="F190">
            <v>0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C191">
            <v>0</v>
          </cell>
          <cell r="D191">
            <v>1</v>
          </cell>
          <cell r="E191" t="str">
            <v>LOT</v>
          </cell>
          <cell r="F191">
            <v>0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C192">
            <v>0</v>
          </cell>
          <cell r="D192">
            <v>1</v>
          </cell>
          <cell r="E192" t="str">
            <v>LOT</v>
          </cell>
          <cell r="F192">
            <v>0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C193">
            <v>0</v>
          </cell>
          <cell r="D193">
            <v>1</v>
          </cell>
          <cell r="E193" t="str">
            <v>LOT</v>
          </cell>
          <cell r="F193">
            <v>0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C194">
            <v>0</v>
          </cell>
          <cell r="D194">
            <v>1</v>
          </cell>
          <cell r="E194" t="str">
            <v>LOT</v>
          </cell>
          <cell r="F194">
            <v>0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C195">
            <v>0</v>
          </cell>
          <cell r="D195">
            <v>1</v>
          </cell>
          <cell r="E195" t="str">
            <v>LOT</v>
          </cell>
          <cell r="F195">
            <v>0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C196">
            <v>0</v>
          </cell>
          <cell r="D196">
            <v>1</v>
          </cell>
          <cell r="E196" t="str">
            <v>LOT</v>
          </cell>
          <cell r="F196">
            <v>0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C200">
            <v>0</v>
          </cell>
          <cell r="D200">
            <v>1</v>
          </cell>
          <cell r="E200" t="str">
            <v>LOT</v>
          </cell>
          <cell r="F200">
            <v>0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C201">
            <v>0</v>
          </cell>
          <cell r="D201">
            <v>1</v>
          </cell>
          <cell r="E201" t="str">
            <v>LOT</v>
          </cell>
          <cell r="F201">
            <v>0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C202">
            <v>0</v>
          </cell>
          <cell r="D202">
            <v>1</v>
          </cell>
          <cell r="E202" t="str">
            <v>LOT</v>
          </cell>
          <cell r="F202">
            <v>0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C203">
            <v>0</v>
          </cell>
          <cell r="D203">
            <v>1</v>
          </cell>
          <cell r="E203" t="str">
            <v>LOT</v>
          </cell>
          <cell r="F203">
            <v>0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C204">
            <v>0</v>
          </cell>
          <cell r="D204">
            <v>1</v>
          </cell>
          <cell r="E204" t="str">
            <v>LOT</v>
          </cell>
          <cell r="F204">
            <v>0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C205">
            <v>0</v>
          </cell>
          <cell r="D205">
            <v>1</v>
          </cell>
          <cell r="E205" t="str">
            <v>LOT</v>
          </cell>
          <cell r="F205">
            <v>0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C206">
            <v>0</v>
          </cell>
          <cell r="D206">
            <v>1</v>
          </cell>
          <cell r="E206" t="str">
            <v>LOT</v>
          </cell>
          <cell r="F206">
            <v>0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C207">
            <v>0</v>
          </cell>
          <cell r="D207">
            <v>1</v>
          </cell>
          <cell r="E207" t="str">
            <v>LOT</v>
          </cell>
          <cell r="F207">
            <v>0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C208">
            <v>0</v>
          </cell>
          <cell r="D208">
            <v>1</v>
          </cell>
          <cell r="E208" t="str">
            <v>LOT</v>
          </cell>
          <cell r="F208">
            <v>0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D210">
            <v>0</v>
          </cell>
          <cell r="E210">
            <v>0</v>
          </cell>
          <cell r="F210">
            <v>0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C213">
            <v>0</v>
          </cell>
          <cell r="D213">
            <v>1</v>
          </cell>
          <cell r="E213" t="str">
            <v>LOT</v>
          </cell>
          <cell r="F213">
            <v>0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C214">
            <v>0</v>
          </cell>
          <cell r="D214">
            <v>1</v>
          </cell>
          <cell r="E214" t="str">
            <v>LOT</v>
          </cell>
          <cell r="F214">
            <v>0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C215">
            <v>0</v>
          </cell>
          <cell r="D215">
            <v>1</v>
          </cell>
          <cell r="E215" t="str">
            <v>SET</v>
          </cell>
          <cell r="F215">
            <v>0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C216">
            <v>0</v>
          </cell>
          <cell r="D216">
            <v>1</v>
          </cell>
          <cell r="E216" t="str">
            <v>LOT</v>
          </cell>
          <cell r="F216">
            <v>0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C217">
            <v>0</v>
          </cell>
          <cell r="D217">
            <v>1</v>
          </cell>
          <cell r="E217" t="str">
            <v>SET</v>
          </cell>
          <cell r="F217">
            <v>0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C218">
            <v>0</v>
          </cell>
          <cell r="D218">
            <v>1</v>
          </cell>
          <cell r="E218" t="str">
            <v>LOT</v>
          </cell>
          <cell r="F218">
            <v>0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C219">
            <v>0</v>
          </cell>
          <cell r="D219">
            <v>1</v>
          </cell>
          <cell r="E219" t="str">
            <v>SET</v>
          </cell>
          <cell r="F219">
            <v>0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C220">
            <v>0</v>
          </cell>
          <cell r="D220">
            <v>1</v>
          </cell>
          <cell r="E220" t="str">
            <v>SET</v>
          </cell>
          <cell r="F220">
            <v>0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C223">
            <v>0</v>
          </cell>
          <cell r="D223">
            <v>1</v>
          </cell>
          <cell r="E223" t="str">
            <v>SET</v>
          </cell>
          <cell r="F223">
            <v>0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C224">
            <v>0</v>
          </cell>
          <cell r="D224">
            <v>1</v>
          </cell>
          <cell r="E224" t="str">
            <v>SET</v>
          </cell>
          <cell r="F224">
            <v>0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C225">
            <v>0</v>
          </cell>
          <cell r="D225">
            <v>1</v>
          </cell>
          <cell r="E225" t="str">
            <v>SET</v>
          </cell>
          <cell r="F225">
            <v>0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C228">
            <v>0</v>
          </cell>
          <cell r="D228">
            <v>1</v>
          </cell>
          <cell r="E228" t="str">
            <v>LOT</v>
          </cell>
          <cell r="F228">
            <v>0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C229">
            <v>0</v>
          </cell>
          <cell r="D229">
            <v>1</v>
          </cell>
          <cell r="E229" t="str">
            <v>LOT</v>
          </cell>
          <cell r="F229">
            <v>0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C230">
            <v>0</v>
          </cell>
          <cell r="D230">
            <v>1</v>
          </cell>
          <cell r="E230" t="str">
            <v>LOT</v>
          </cell>
          <cell r="F230">
            <v>0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C231">
            <v>0</v>
          </cell>
          <cell r="D231">
            <v>1</v>
          </cell>
          <cell r="E231" t="str">
            <v>LOT</v>
          </cell>
          <cell r="F231">
            <v>0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F232">
            <v>0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F233">
            <v>0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F234">
            <v>0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C235">
            <v>0</v>
          </cell>
          <cell r="D235">
            <v>1</v>
          </cell>
          <cell r="E235" t="str">
            <v>LOT</v>
          </cell>
          <cell r="F235">
            <v>0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C236">
            <v>0</v>
          </cell>
          <cell r="D236">
            <v>1</v>
          </cell>
          <cell r="E236" t="str">
            <v>LOT</v>
          </cell>
          <cell r="F236">
            <v>0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C237">
            <v>0</v>
          </cell>
          <cell r="D237">
            <v>1</v>
          </cell>
          <cell r="E237" t="str">
            <v>LOT</v>
          </cell>
          <cell r="F237">
            <v>0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C238">
            <v>0</v>
          </cell>
          <cell r="D238">
            <v>1</v>
          </cell>
          <cell r="E238" t="str">
            <v>LOT</v>
          </cell>
          <cell r="F238">
            <v>0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C239">
            <v>0</v>
          </cell>
          <cell r="D239">
            <v>1</v>
          </cell>
          <cell r="E239" t="str">
            <v>LOT</v>
          </cell>
          <cell r="F239">
            <v>0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C240">
            <v>0</v>
          </cell>
          <cell r="D240">
            <v>1</v>
          </cell>
          <cell r="E240" t="str">
            <v>LOT</v>
          </cell>
          <cell r="F240">
            <v>0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C241">
            <v>0</v>
          </cell>
          <cell r="D241">
            <v>1</v>
          </cell>
          <cell r="E241" t="str">
            <v>LOT</v>
          </cell>
          <cell r="F241">
            <v>0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C242">
            <v>0</v>
          </cell>
          <cell r="D242">
            <v>1</v>
          </cell>
          <cell r="E242" t="str">
            <v>LOT</v>
          </cell>
          <cell r="F242">
            <v>0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C243">
            <v>0</v>
          </cell>
          <cell r="D243">
            <v>1</v>
          </cell>
          <cell r="E243" t="str">
            <v>LOT</v>
          </cell>
          <cell r="F243">
            <v>0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C246">
            <v>0</v>
          </cell>
          <cell r="D246">
            <v>1</v>
          </cell>
          <cell r="E246" t="str">
            <v>SET</v>
          </cell>
          <cell r="F246">
            <v>0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C247">
            <v>0</v>
          </cell>
          <cell r="D247">
            <v>1</v>
          </cell>
          <cell r="E247" t="str">
            <v>SET</v>
          </cell>
          <cell r="F247">
            <v>0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C248">
            <v>0</v>
          </cell>
          <cell r="D248">
            <v>1</v>
          </cell>
          <cell r="E248" t="str">
            <v>SET</v>
          </cell>
          <cell r="F248">
            <v>0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C249">
            <v>0</v>
          </cell>
          <cell r="D249">
            <v>1</v>
          </cell>
          <cell r="E249" t="str">
            <v>SET</v>
          </cell>
          <cell r="F249">
            <v>0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C250">
            <v>0</v>
          </cell>
          <cell r="D250">
            <v>1</v>
          </cell>
          <cell r="E250" t="str">
            <v>SET</v>
          </cell>
          <cell r="F250">
            <v>0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C251">
            <v>0</v>
          </cell>
          <cell r="D251">
            <v>1</v>
          </cell>
          <cell r="E251" t="str">
            <v>SET</v>
          </cell>
          <cell r="F251">
            <v>0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C252">
            <v>0</v>
          </cell>
          <cell r="D252">
            <v>1</v>
          </cell>
          <cell r="E252" t="str">
            <v>SET</v>
          </cell>
          <cell r="F252">
            <v>0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C253">
            <v>0</v>
          </cell>
          <cell r="D253">
            <v>1</v>
          </cell>
          <cell r="E253" t="str">
            <v>SET</v>
          </cell>
          <cell r="F253">
            <v>0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C254">
            <v>0</v>
          </cell>
          <cell r="D254">
            <v>1</v>
          </cell>
          <cell r="E254" t="str">
            <v>SET</v>
          </cell>
          <cell r="F254">
            <v>0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C255">
            <v>0</v>
          </cell>
          <cell r="D255">
            <v>1</v>
          </cell>
          <cell r="E255" t="str">
            <v>SET</v>
          </cell>
          <cell r="F255">
            <v>0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C256">
            <v>0</v>
          </cell>
          <cell r="D256">
            <v>1</v>
          </cell>
          <cell r="E256" t="str">
            <v>SET</v>
          </cell>
          <cell r="F256">
            <v>0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C257">
            <v>0</v>
          </cell>
          <cell r="D257">
            <v>1</v>
          </cell>
          <cell r="E257" t="str">
            <v>SET</v>
          </cell>
          <cell r="F257">
            <v>0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C258">
            <v>0</v>
          </cell>
          <cell r="D258">
            <v>1</v>
          </cell>
          <cell r="E258" t="str">
            <v>SET</v>
          </cell>
          <cell r="F258">
            <v>0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C259">
            <v>0</v>
          </cell>
          <cell r="D259">
            <v>1</v>
          </cell>
          <cell r="E259" t="str">
            <v>SET</v>
          </cell>
          <cell r="F259">
            <v>0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C260">
            <v>0</v>
          </cell>
          <cell r="D260">
            <v>1</v>
          </cell>
          <cell r="E260" t="str">
            <v>SET</v>
          </cell>
          <cell r="F260">
            <v>0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C261">
            <v>0</v>
          </cell>
          <cell r="D261">
            <v>1</v>
          </cell>
          <cell r="E261" t="str">
            <v>SET</v>
          </cell>
          <cell r="F261">
            <v>0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C262">
            <v>0</v>
          </cell>
          <cell r="D262">
            <v>1</v>
          </cell>
          <cell r="E262" t="str">
            <v>SET</v>
          </cell>
          <cell r="F262">
            <v>0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C263">
            <v>0</v>
          </cell>
          <cell r="D263">
            <v>1</v>
          </cell>
          <cell r="E263" t="str">
            <v>SET</v>
          </cell>
          <cell r="F263">
            <v>0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C264">
            <v>0</v>
          </cell>
          <cell r="D264">
            <v>1</v>
          </cell>
          <cell r="E264" t="str">
            <v>SET</v>
          </cell>
          <cell r="F264">
            <v>0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C265">
            <v>0</v>
          </cell>
          <cell r="D265">
            <v>1</v>
          </cell>
          <cell r="E265" t="str">
            <v>SET</v>
          </cell>
          <cell r="F265">
            <v>0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C266">
            <v>0</v>
          </cell>
          <cell r="D266">
            <v>1</v>
          </cell>
          <cell r="E266" t="str">
            <v>개</v>
          </cell>
          <cell r="F266">
            <v>0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C267">
            <v>0</v>
          </cell>
          <cell r="D267">
            <v>1</v>
          </cell>
          <cell r="E267" t="str">
            <v>개</v>
          </cell>
          <cell r="F267">
            <v>0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C268">
            <v>0</v>
          </cell>
          <cell r="D268">
            <v>1</v>
          </cell>
          <cell r="E268" t="str">
            <v>개</v>
          </cell>
          <cell r="F268">
            <v>0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C269">
            <v>0</v>
          </cell>
          <cell r="D269">
            <v>1</v>
          </cell>
          <cell r="E269" t="str">
            <v>개</v>
          </cell>
          <cell r="F269">
            <v>0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C270">
            <v>0</v>
          </cell>
          <cell r="D270">
            <v>1</v>
          </cell>
          <cell r="E270" t="str">
            <v>개</v>
          </cell>
          <cell r="F270">
            <v>0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C272">
            <v>0</v>
          </cell>
          <cell r="D272">
            <v>1</v>
          </cell>
          <cell r="E272" t="str">
            <v>SET</v>
          </cell>
          <cell r="F272">
            <v>0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C273">
            <v>0</v>
          </cell>
          <cell r="D273">
            <v>1</v>
          </cell>
          <cell r="E273" t="str">
            <v>SET</v>
          </cell>
          <cell r="F273">
            <v>0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C274">
            <v>0</v>
          </cell>
          <cell r="D274">
            <v>1</v>
          </cell>
          <cell r="E274" t="str">
            <v>SET</v>
          </cell>
          <cell r="F274">
            <v>0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C275">
            <v>0</v>
          </cell>
          <cell r="D275">
            <v>1</v>
          </cell>
          <cell r="E275" t="str">
            <v>SET</v>
          </cell>
          <cell r="F275">
            <v>0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C276">
            <v>0</v>
          </cell>
          <cell r="D276">
            <v>1</v>
          </cell>
          <cell r="E276" t="str">
            <v>SET</v>
          </cell>
          <cell r="F276">
            <v>0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C277">
            <v>0</v>
          </cell>
          <cell r="D277">
            <v>1</v>
          </cell>
          <cell r="E277" t="str">
            <v>SET</v>
          </cell>
          <cell r="F277">
            <v>0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C278">
            <v>0</v>
          </cell>
          <cell r="D278">
            <v>1</v>
          </cell>
          <cell r="E278" t="str">
            <v>SET</v>
          </cell>
          <cell r="F278">
            <v>0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C279">
            <v>0</v>
          </cell>
          <cell r="D279">
            <v>1</v>
          </cell>
          <cell r="E279" t="str">
            <v>SET</v>
          </cell>
          <cell r="F279">
            <v>0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C280">
            <v>0</v>
          </cell>
          <cell r="D280">
            <v>1</v>
          </cell>
          <cell r="E280" t="str">
            <v>SET</v>
          </cell>
          <cell r="F280">
            <v>0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C284">
            <v>0</v>
          </cell>
          <cell r="D284">
            <v>1</v>
          </cell>
          <cell r="E284" t="str">
            <v>SET</v>
          </cell>
          <cell r="F284">
            <v>0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C285">
            <v>0</v>
          </cell>
          <cell r="D285">
            <v>1</v>
          </cell>
          <cell r="E285" t="str">
            <v>SET</v>
          </cell>
          <cell r="F285">
            <v>0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C286">
            <v>0</v>
          </cell>
          <cell r="D286">
            <v>1</v>
          </cell>
          <cell r="E286" t="str">
            <v>SET</v>
          </cell>
          <cell r="F286">
            <v>0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C287">
            <v>0</v>
          </cell>
          <cell r="D287">
            <v>1</v>
          </cell>
          <cell r="E287" t="str">
            <v>SET</v>
          </cell>
          <cell r="F287">
            <v>0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C288">
            <v>0</v>
          </cell>
          <cell r="D288">
            <v>1</v>
          </cell>
          <cell r="E288" t="str">
            <v>SET</v>
          </cell>
          <cell r="F288">
            <v>0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C289">
            <v>0</v>
          </cell>
          <cell r="D289">
            <v>1</v>
          </cell>
          <cell r="E289" t="str">
            <v>SET</v>
          </cell>
          <cell r="F289">
            <v>0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C290">
            <v>0</v>
          </cell>
          <cell r="D290">
            <v>1</v>
          </cell>
          <cell r="E290" t="str">
            <v>SET</v>
          </cell>
          <cell r="F290">
            <v>0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C291">
            <v>0</v>
          </cell>
          <cell r="D291">
            <v>1</v>
          </cell>
          <cell r="E291" t="str">
            <v>SET</v>
          </cell>
          <cell r="F291">
            <v>0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C292">
            <v>0</v>
          </cell>
          <cell r="D292">
            <v>1</v>
          </cell>
          <cell r="E292" t="str">
            <v>SET</v>
          </cell>
          <cell r="F292">
            <v>0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C293">
            <v>0</v>
          </cell>
          <cell r="D293">
            <v>1</v>
          </cell>
          <cell r="E293" t="str">
            <v>SET</v>
          </cell>
          <cell r="F293">
            <v>0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C294">
            <v>0</v>
          </cell>
          <cell r="D294">
            <v>1</v>
          </cell>
          <cell r="E294" t="str">
            <v>SET</v>
          </cell>
          <cell r="F294">
            <v>0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C295">
            <v>0</v>
          </cell>
          <cell r="D295">
            <v>1</v>
          </cell>
          <cell r="E295" t="str">
            <v>SET</v>
          </cell>
          <cell r="F295">
            <v>0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C298">
            <v>0</v>
          </cell>
          <cell r="D298">
            <v>1</v>
          </cell>
          <cell r="E298" t="str">
            <v>SET</v>
          </cell>
          <cell r="F298">
            <v>0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C299">
            <v>0</v>
          </cell>
          <cell r="D299">
            <v>1</v>
          </cell>
          <cell r="E299" t="str">
            <v>SET</v>
          </cell>
          <cell r="F299">
            <v>0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C300">
            <v>0</v>
          </cell>
          <cell r="D300">
            <v>1</v>
          </cell>
          <cell r="E300" t="str">
            <v>SET</v>
          </cell>
          <cell r="F300">
            <v>0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C301">
            <v>0</v>
          </cell>
          <cell r="D301">
            <v>1</v>
          </cell>
          <cell r="E301" t="str">
            <v>SET</v>
          </cell>
          <cell r="F301">
            <v>0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C302">
            <v>0</v>
          </cell>
          <cell r="D302">
            <v>1</v>
          </cell>
          <cell r="E302" t="str">
            <v>SET</v>
          </cell>
          <cell r="F302">
            <v>0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C303">
            <v>0</v>
          </cell>
          <cell r="D303">
            <v>1</v>
          </cell>
          <cell r="E303" t="str">
            <v>SET</v>
          </cell>
          <cell r="F303">
            <v>0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C304">
            <v>0</v>
          </cell>
          <cell r="D304">
            <v>1</v>
          </cell>
          <cell r="E304" t="str">
            <v>SET</v>
          </cell>
          <cell r="F304">
            <v>0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C305">
            <v>0</v>
          </cell>
          <cell r="D305">
            <v>1</v>
          </cell>
          <cell r="E305" t="str">
            <v>개</v>
          </cell>
          <cell r="F305">
            <v>0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C306">
            <v>0</v>
          </cell>
          <cell r="D306">
            <v>1</v>
          </cell>
          <cell r="E306" t="str">
            <v>SET</v>
          </cell>
          <cell r="F306">
            <v>0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C307">
            <v>0</v>
          </cell>
          <cell r="D307">
            <v>1</v>
          </cell>
          <cell r="E307" t="str">
            <v>SET</v>
          </cell>
          <cell r="F307">
            <v>0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C308">
            <v>0</v>
          </cell>
          <cell r="D308">
            <v>1</v>
          </cell>
          <cell r="E308" t="str">
            <v>SET</v>
          </cell>
          <cell r="F308">
            <v>0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C309">
            <v>0</v>
          </cell>
          <cell r="D309">
            <v>1</v>
          </cell>
          <cell r="E309" t="str">
            <v>SET</v>
          </cell>
          <cell r="F309">
            <v>0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C310">
            <v>0</v>
          </cell>
          <cell r="D310">
            <v>1</v>
          </cell>
          <cell r="E310" t="str">
            <v>SET</v>
          </cell>
          <cell r="F310">
            <v>0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C311">
            <v>0</v>
          </cell>
          <cell r="D311">
            <v>1</v>
          </cell>
          <cell r="E311" t="str">
            <v>BOX</v>
          </cell>
          <cell r="F311">
            <v>0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C312">
            <v>0</v>
          </cell>
          <cell r="D312">
            <v>1</v>
          </cell>
          <cell r="E312" t="str">
            <v>BOX</v>
          </cell>
          <cell r="F312">
            <v>0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C313">
            <v>0</v>
          </cell>
          <cell r="D313">
            <v>1</v>
          </cell>
          <cell r="E313" t="str">
            <v>SET</v>
          </cell>
          <cell r="F313">
            <v>0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C314">
            <v>0</v>
          </cell>
          <cell r="D314">
            <v>1</v>
          </cell>
          <cell r="E314" t="str">
            <v>SET</v>
          </cell>
          <cell r="F314">
            <v>0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C315">
            <v>0</v>
          </cell>
          <cell r="D315">
            <v>1</v>
          </cell>
          <cell r="E315" t="str">
            <v>식</v>
          </cell>
          <cell r="F315">
            <v>0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C316">
            <v>0</v>
          </cell>
          <cell r="D316">
            <v>1</v>
          </cell>
          <cell r="E316" t="str">
            <v>식</v>
          </cell>
          <cell r="F316">
            <v>0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C317">
            <v>0</v>
          </cell>
          <cell r="D317">
            <v>1</v>
          </cell>
          <cell r="E317" t="str">
            <v>식</v>
          </cell>
          <cell r="F317">
            <v>0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C318">
            <v>0</v>
          </cell>
          <cell r="D318">
            <v>1</v>
          </cell>
          <cell r="E318" t="str">
            <v>식</v>
          </cell>
          <cell r="F318">
            <v>0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F326">
            <v>0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F327">
            <v>0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F328">
            <v>0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F329">
            <v>0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F330">
            <v>0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F331">
            <v>0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F332">
            <v>0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F333">
            <v>0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F334">
            <v>0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F335">
            <v>0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F336">
            <v>0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F337">
            <v>0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C338">
            <v>0</v>
          </cell>
          <cell r="D338">
            <v>1</v>
          </cell>
          <cell r="E338" t="str">
            <v>EA</v>
          </cell>
          <cell r="F338">
            <v>0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F339">
            <v>0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C340">
            <v>0</v>
          </cell>
          <cell r="D340">
            <v>1</v>
          </cell>
          <cell r="E340" t="str">
            <v>EA</v>
          </cell>
          <cell r="F340">
            <v>0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C341">
            <v>0</v>
          </cell>
          <cell r="D341">
            <v>1</v>
          </cell>
          <cell r="E341" t="str">
            <v>EA</v>
          </cell>
          <cell r="F341">
            <v>0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F342">
            <v>0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C343">
            <v>0</v>
          </cell>
          <cell r="D343">
            <v>1</v>
          </cell>
          <cell r="E343" t="str">
            <v>EA</v>
          </cell>
          <cell r="F343">
            <v>0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F344">
            <v>0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F345">
            <v>0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F346">
            <v>0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F347">
            <v>0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C348">
            <v>0</v>
          </cell>
          <cell r="D348">
            <v>1</v>
          </cell>
          <cell r="E348" t="str">
            <v>EA</v>
          </cell>
          <cell r="F348">
            <v>0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F349">
            <v>0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F350">
            <v>0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F351">
            <v>0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F352">
            <v>0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F353">
            <v>0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F354">
            <v>0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C355">
            <v>0</v>
          </cell>
          <cell r="D355">
            <v>1</v>
          </cell>
          <cell r="E355" t="str">
            <v>EA</v>
          </cell>
          <cell r="F355">
            <v>0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C356">
            <v>0</v>
          </cell>
          <cell r="D356">
            <v>1</v>
          </cell>
          <cell r="E356" t="str">
            <v>EA</v>
          </cell>
          <cell r="F356">
            <v>0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F359">
            <v>0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F360">
            <v>0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C361">
            <v>0</v>
          </cell>
          <cell r="D361">
            <v>1</v>
          </cell>
          <cell r="E361" t="str">
            <v>SET</v>
          </cell>
          <cell r="F361">
            <v>0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C362">
            <v>0</v>
          </cell>
          <cell r="D362">
            <v>1</v>
          </cell>
          <cell r="E362" t="str">
            <v>SET</v>
          </cell>
          <cell r="F362">
            <v>0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단가조사"/>
      <sheetName val="대가단최종"/>
      <sheetName val="단가비교표"/>
      <sheetName val="96작생능"/>
      <sheetName val="일위대가목록"/>
      <sheetName val="전기일위목록"/>
      <sheetName val="대가목록"/>
      <sheetName val="시중노임"/>
      <sheetName val="공량산출서"/>
      <sheetName val="환율"/>
      <sheetName val="인건비"/>
      <sheetName val="Macro1"/>
      <sheetName val="교통연수원설계서(도급)"/>
      <sheetName val="단가최종"/>
      <sheetName val="단가대비"/>
      <sheetName val="Sheet1"/>
      <sheetName val="산출금액내역"/>
      <sheetName val="내역서1"/>
      <sheetName val="빌딩 안내"/>
      <sheetName val="점검총괄"/>
      <sheetName val="dt0301"/>
      <sheetName val="dtt0301"/>
      <sheetName val="일위대가(출입)"/>
      <sheetName val="일위대가"/>
      <sheetName val="수목단가"/>
      <sheetName val="시설수량표"/>
      <sheetName val="식재수량표"/>
      <sheetName val="자재단가"/>
      <sheetName val="사업수지"/>
      <sheetName val="단가"/>
      <sheetName val="산출기초"/>
      <sheetName val="단가산출-기,교"/>
      <sheetName val="일위목록-기"/>
      <sheetName val="할증 "/>
      <sheetName val=" 소방공사 산출근거"/>
      <sheetName val="Bid Summary"/>
      <sheetName val="이동시 예상비용"/>
      <sheetName val="Seg 1DE비용"/>
      <sheetName val="Transit 비용_감가상각미포함"/>
      <sheetName val="내역"/>
      <sheetName val="통장출금액"/>
      <sheetName val="내역서2안"/>
      <sheetName val="도봉2지구"/>
      <sheetName val="노임"/>
      <sheetName val="철거산출근거"/>
      <sheetName val="DATA"/>
      <sheetName val="데이타"/>
      <sheetName val="Mc1"/>
      <sheetName val="일위대가_4층원격_"/>
      <sheetName val="계산근거"/>
      <sheetName val="현장관리비참조"/>
      <sheetName val="MOTOR"/>
      <sheetName val="단가조사서"/>
      <sheetName val="손익분석"/>
      <sheetName val="완충저류조내역"/>
      <sheetName val="일위_파일"/>
      <sheetName val="단가표"/>
      <sheetName val="수목데이타 "/>
      <sheetName val="단가일람"/>
      <sheetName val="조경일람"/>
      <sheetName val="2F 회의실견적(5_14 일대)"/>
      <sheetName val="단"/>
      <sheetName val="3BL공동구 수량"/>
      <sheetName val="편성절차"/>
      <sheetName val="DATA 입력란"/>
      <sheetName val="일위대가목차"/>
      <sheetName val="단가산출서"/>
      <sheetName val="표지"/>
      <sheetName val="일위대가표"/>
      <sheetName val="소야공정계획표"/>
      <sheetName val="설계서(7)"/>
      <sheetName val="기계경비(시간당)"/>
      <sheetName val="램머"/>
      <sheetName val="기초자료입력"/>
      <sheetName val="원가총괄"/>
      <sheetName val="을"/>
      <sheetName val="건축내역"/>
      <sheetName val="9811"/>
      <sheetName val="Sheet6"/>
      <sheetName val="조견표"/>
      <sheetName val="공종구간"/>
      <sheetName val="준검 내역서"/>
      <sheetName val="중기가격"/>
      <sheetName val="COMM"/>
      <sheetName val="작업금지"/>
      <sheetName val="신설개소별 총집계표(동해-배전)"/>
      <sheetName val="안평역사 총집계"/>
      <sheetName val="COST"/>
      <sheetName val="변압기 및 발전기 용량"/>
      <sheetName val="2공구산출내역"/>
      <sheetName val="실행"/>
      <sheetName val="전체"/>
      <sheetName val="수목표준대가"/>
      <sheetName val="BDATA"/>
      <sheetName val="기계경비일람"/>
      <sheetName val="48단가"/>
      <sheetName val="파일의이용"/>
      <sheetName val="교통대책내역"/>
      <sheetName val="단가비교"/>
      <sheetName val="일_위_대_가_표"/>
      <sheetName val="빌딩_안내"/>
      <sheetName val="할증_"/>
      <sheetName val="_소방공사_산출근거"/>
      <sheetName val="Bid_Summary"/>
      <sheetName val="이동시_예상비용"/>
      <sheetName val="Seg_1DE비용"/>
      <sheetName val="Transit_비용_감가상각미포함"/>
      <sheetName val="2F_회의실견적(5_14_일대)"/>
      <sheetName val="3BL공동구_수량"/>
      <sheetName val="DATA_입력란"/>
      <sheetName val="실행예산서"/>
      <sheetName val="WORK"/>
      <sheetName val="코드일람표2001년10월"/>
      <sheetName val="양궁(대가)"/>
      <sheetName val="식재인부"/>
      <sheetName val="정부노임단가"/>
      <sheetName val="대공종"/>
      <sheetName val="대,유,램"/>
      <sheetName val="단가산출목록표"/>
      <sheetName val="설계개요"/>
      <sheetName val="물가대비표"/>
      <sheetName val="투찰추정"/>
      <sheetName val="일위대가(4층원격)"/>
      <sheetName val="전산망"/>
      <sheetName val="대가"/>
      <sheetName val="한강운반비"/>
      <sheetName val="일위대가(가설)"/>
      <sheetName val="노단"/>
      <sheetName val="수량인공"/>
      <sheetName val="공종목록표"/>
      <sheetName val="한일양산"/>
      <sheetName val="대가모음(정화조)"/>
      <sheetName val="수목데이타_"/>
      <sheetName val="시험비,해석비"/>
      <sheetName val="일위대가(건축)"/>
      <sheetName val="맨홀_공사비"/>
      <sheetName val="부하(성남)"/>
      <sheetName val="영동(D)"/>
      <sheetName val="이토변실(A3-LINE)"/>
      <sheetName val="단가일람 (2)"/>
      <sheetName val="품목"/>
      <sheetName val="#REF"/>
      <sheetName val="TRE TABLE"/>
      <sheetName val="단가조사표"/>
      <sheetName val="N賃率-職"/>
      <sheetName val="남대문빌딩"/>
      <sheetName val="갑지"/>
      <sheetName val="집계표"/>
      <sheetName val="검수고1-1층"/>
      <sheetName val="구간공종"/>
      <sheetName val="연결임시"/>
      <sheetName val="인건비 "/>
      <sheetName val="수지예산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제경비"/>
      <sheetName val="원가계산서(계장)"/>
      <sheetName val="예산서 TOTAL"/>
      <sheetName val="계장공사"/>
      <sheetName val="공량(전기)"/>
      <sheetName val="일위대가"/>
      <sheetName val="일위목록"/>
      <sheetName val="내역"/>
      <sheetName val="단가산출"/>
      <sheetName val="화산경계"/>
      <sheetName val="지급자재"/>
      <sheetName val="광산내역"/>
      <sheetName val="실행대비"/>
      <sheetName val="바.한일양산"/>
      <sheetName val="일위대가목록"/>
      <sheetName val="5.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내역"/>
      <sheetName val="일위대가"/>
      <sheetName val="2차1차"/>
      <sheetName val="일위대가표"/>
      <sheetName val="대목"/>
      <sheetName val="104동"/>
      <sheetName val="단가표"/>
      <sheetName val="기자재비"/>
      <sheetName val="골조시행"/>
      <sheetName val="식재일위대가"/>
      <sheetName val="기초일위대가"/>
      <sheetName val="단가대비표"/>
      <sheetName val="70%"/>
      <sheetName val="식재인부"/>
      <sheetName val="토공사"/>
      <sheetName val="예산내역"/>
      <sheetName val="총괄수지표"/>
      <sheetName val="을"/>
      <sheetName val="10월"/>
      <sheetName val="견적서"/>
      <sheetName val="내역서2안"/>
      <sheetName val="1차설계변경내역"/>
      <sheetName val="담장산출"/>
      <sheetName val="자료"/>
      <sheetName val="b_balju"/>
      <sheetName val="공통가설"/>
      <sheetName val="덤프트럭계수"/>
      <sheetName val="일위목록"/>
      <sheetName val="내역서"/>
      <sheetName val="Mc1"/>
      <sheetName val="QandAJunior"/>
      <sheetName val="개요"/>
      <sheetName val="CON'C"/>
      <sheetName val="단가표 (2)"/>
      <sheetName val="적격점수&lt;300억미만&gt;"/>
      <sheetName val="Macro1"/>
      <sheetName val="견적시담(송포2공구)"/>
      <sheetName val="공통가설공사"/>
      <sheetName val="b_balju-단가단가단가"/>
      <sheetName val="중기사용료산출근거"/>
      <sheetName val="단가 및 재료비"/>
      <sheetName val="직노"/>
      <sheetName val="단가조사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수목표준대가"/>
      <sheetName val="건축내역"/>
      <sheetName val="백암비스타내역"/>
      <sheetName val="data2"/>
      <sheetName val="sheet1"/>
      <sheetName val="일위대가목차"/>
      <sheetName val="일위대가(건축)"/>
      <sheetName val="Y-WORK"/>
      <sheetName val="단가"/>
      <sheetName val="노임단가"/>
      <sheetName val="Data&amp;Result"/>
      <sheetName val="FB25JN"/>
      <sheetName val="기성내역"/>
      <sheetName val="Sheet10"/>
      <sheetName val="일용노임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작업금지"/>
      <sheetName val="EACT10"/>
      <sheetName val="경비"/>
      <sheetName val="Sheet5"/>
      <sheetName val="#REF"/>
      <sheetName val="건축공사실행"/>
      <sheetName val="b_balju_cho"/>
      <sheetName val="노임"/>
      <sheetName val="집계표"/>
      <sheetName val="단가비교표"/>
      <sheetName val="단가일람"/>
      <sheetName val="단위량당중기"/>
      <sheetName val="제직재"/>
      <sheetName val="설직재-1"/>
      <sheetName val="자재단가"/>
      <sheetName val="수량산출"/>
      <sheetName val="노원열병합  건축공사기성내역서"/>
      <sheetName val="회사정보"/>
      <sheetName val="내역5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★도급내역"/>
      <sheetName val="국별인원"/>
      <sheetName val="일 위 대 가 표"/>
      <sheetName val="COVER"/>
      <sheetName val="관리자"/>
      <sheetName val="물가대비표"/>
      <sheetName val="요율"/>
      <sheetName val="BID"/>
      <sheetName val="회사기초자료"/>
      <sheetName val="단가조사서"/>
      <sheetName val="건축"/>
      <sheetName val="공종목록표"/>
      <sheetName val="환율"/>
      <sheetName val="일위대가목록"/>
      <sheetName val="DATA1"/>
      <sheetName val="대가10%"/>
      <sheetName val="설계"/>
      <sheetName val="에너지요금"/>
      <sheetName val="DATA"/>
      <sheetName val="조명율표"/>
      <sheetName val="변수값"/>
      <sheetName val="중기상차"/>
      <sheetName val="AS복구"/>
      <sheetName val="중기터파기"/>
      <sheetName val="unit 4"/>
      <sheetName val="금액"/>
      <sheetName val="을지"/>
      <sheetName val="보할공정"/>
      <sheetName val="선금급신청서"/>
      <sheetName val="기본단가"/>
      <sheetName val="인건비단가"/>
      <sheetName val="기계경비(시간당)"/>
      <sheetName val="1,2공구원가계산서"/>
      <sheetName val="1공구산출내역서"/>
      <sheetName val="Total"/>
      <sheetName val="결재판"/>
      <sheetName val="단가(1)"/>
      <sheetName val="공사비대비표B(토공)"/>
      <sheetName val="터파기및재료"/>
      <sheetName val="실행철강하도"/>
      <sheetName val="기초단가"/>
      <sheetName val="투찰추정"/>
      <sheetName val="입력"/>
      <sheetName val="제출내역"/>
      <sheetName val=" 갑지"/>
      <sheetName val="출력은 금물"/>
      <sheetName val="안양동교 1안"/>
      <sheetName val="실행(1)"/>
      <sheetName val="증감대비"/>
      <sheetName val="연결임시"/>
      <sheetName val="공통단가"/>
      <sheetName val="운반비"/>
      <sheetName val="2000양배"/>
      <sheetName val="대가"/>
      <sheetName val="소비자가"/>
      <sheetName val="시설물기초"/>
      <sheetName val="일위_파일"/>
      <sheetName val="몰탈재료산출"/>
      <sheetName val="기초내역"/>
      <sheetName val="할증 "/>
      <sheetName val="중기사용료"/>
      <sheetName val="도급"/>
      <sheetName val="단가산출"/>
      <sheetName val="광양 3기 유입수"/>
      <sheetName val="요약&amp;결과"/>
      <sheetName val="공장동 지하1층"/>
      <sheetName val="용역동 및 154KV"/>
      <sheetName val="공장동 3층"/>
      <sheetName val="공장동 1층"/>
      <sheetName val="물가시세표"/>
      <sheetName val="단산목록"/>
      <sheetName val="전체"/>
      <sheetName val="A-4"/>
      <sheetName val="9811"/>
      <sheetName val="저수조"/>
      <sheetName val="수목데이타 "/>
      <sheetName val="BS"/>
      <sheetName val="실행내역"/>
      <sheetName val="수지예산"/>
      <sheetName val="등록업체(031124)"/>
      <sheetName val="중기조종사 단위단가"/>
      <sheetName val="코드표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식재가격"/>
      <sheetName val="식재총괄"/>
      <sheetName val="공정집계_국별"/>
      <sheetName val="2.냉난방설비공사"/>
      <sheetName val="7.자동제어공사"/>
      <sheetName val="금융비용"/>
      <sheetName val="기초입력 DATA"/>
      <sheetName val="전기품산출"/>
      <sheetName val="교사기준면적(초등)"/>
      <sheetName val="일위대가(출입)"/>
      <sheetName val="기본단가표"/>
      <sheetName val="인건비"/>
      <sheetName val="일위대가 "/>
      <sheetName val="단청공사"/>
      <sheetName val="코드목록(시스템담당용)"/>
      <sheetName val="집계표_식재"/>
      <sheetName val="장비종합부표"/>
      <sheetName val="부표"/>
      <sheetName val="AV시스템"/>
      <sheetName val="기계경비일람"/>
      <sheetName val="BSD _2_"/>
      <sheetName val="장비사양"/>
      <sheetName val="내부마감"/>
      <sheetName val="재료"/>
      <sheetName val="I一般比"/>
      <sheetName val="N賃率-職"/>
      <sheetName val="J直材4"/>
      <sheetName val="여과지동"/>
      <sheetName val="웅진교-S2"/>
      <sheetName val="ABUT수량-A1"/>
      <sheetName val="위치조서"/>
      <sheetName val="4.일위대가목차"/>
      <sheetName val="일위대가(가설)"/>
      <sheetName val="원하대비"/>
      <sheetName val="원도급"/>
      <sheetName val="하도급"/>
      <sheetName val="대비2"/>
      <sheetName val="건축공사"/>
      <sheetName val="96노임기준"/>
      <sheetName val="sheet1 (2)"/>
      <sheetName val="설계예산서"/>
      <sheetName val="예산내역서"/>
      <sheetName val="01"/>
      <sheetName val="대한주택보증(수보)"/>
      <sheetName val="대한주택보증(입보)"/>
      <sheetName val="DANGA"/>
      <sheetName val="제2호단위수량"/>
      <sheetName val="현장경비"/>
      <sheetName val="공사개요"/>
      <sheetName val="급여대장"/>
      <sheetName val="직원 인적급여 카드"/>
      <sheetName val="EJ"/>
      <sheetName val="Macro2"/>
      <sheetName val="000000"/>
      <sheetName val="의왕실행"/>
      <sheetName val="관로내역원"/>
      <sheetName val="노임단가표"/>
      <sheetName val="하부철근수량"/>
      <sheetName val="FAX"/>
      <sheetName val="2000년1차"/>
      <sheetName val="별제권_정리담보권"/>
      <sheetName val="보도공제면적"/>
      <sheetName val="단가비교"/>
      <sheetName val="DATE"/>
      <sheetName val="화재 탐지 설비"/>
      <sheetName val="기본입력"/>
      <sheetName val="냉천부속동"/>
      <sheetName val="견적"/>
      <sheetName val="광주전남"/>
      <sheetName val="경산"/>
      <sheetName val="실행"/>
      <sheetName val="수목데이타"/>
      <sheetName val="신규일위"/>
      <sheetName val="자단"/>
      <sheetName val="계약내역(2)"/>
      <sheetName val="재노경"/>
      <sheetName val="도급내역5+800"/>
      <sheetName val="도급내역"/>
      <sheetName val="3련 BOX"/>
      <sheetName val="4.공사별"/>
      <sheetName val="갑지"/>
      <sheetName val="상각비"/>
      <sheetName val="조명일위"/>
      <sheetName val="내역-2"/>
      <sheetName val="포장복구집계"/>
      <sheetName val="북방3터널"/>
      <sheetName val="준검 내역서"/>
      <sheetName val="물가시세"/>
      <sheetName val="기계경비"/>
      <sheetName val="전력"/>
      <sheetName val="이토변실(A3-LINE)"/>
      <sheetName val="부대공Ⅱ"/>
      <sheetName val="대,유,램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6-1. 관개량조서"/>
      <sheetName val="자료입력"/>
      <sheetName val="CABLE SIZE-1"/>
      <sheetName val="내 역 서(총괄)"/>
      <sheetName val="10월 (2)"/>
      <sheetName val="종합-임현"/>
      <sheetName val="강병규"/>
      <sheetName val="기초자료입력"/>
      <sheetName val="기본1"/>
      <sheetName val="수정일위대가"/>
      <sheetName val="설계내역서"/>
      <sheetName val="총공사비집계표"/>
      <sheetName val="기준액"/>
      <sheetName val="기초입력_DATA"/>
      <sheetName val="철콘공사"/>
      <sheetName val="토량1-1"/>
      <sheetName val="당사실시1"/>
      <sheetName val="단가산출-기,교"/>
      <sheetName val="일위목록-기"/>
      <sheetName val="접속슬라브"/>
      <sheetName val="계산서(곡선부)"/>
      <sheetName val="포장재료집계표"/>
      <sheetName val="중기집계"/>
      <sheetName val="(전남)시범지구 운영실적 및 결과분석(8월까지)"/>
      <sheetName val="통장출금액"/>
      <sheetName val="단가기준"/>
      <sheetName val="const."/>
      <sheetName val="우석문틀"/>
      <sheetName val="1안"/>
      <sheetName val="단가산출(총괄)"/>
      <sheetName val="일위총괄"/>
      <sheetName val="MCC제원"/>
      <sheetName val="제경비율"/>
      <sheetName val="비전경영계획"/>
      <sheetName val="Sheet4"/>
      <sheetName val="가정조건"/>
      <sheetName val="공통"/>
      <sheetName val="총괄내역서"/>
      <sheetName val="단가산출2"/>
      <sheetName val="수량산출서"/>
      <sheetName val="일위대가 목록표"/>
      <sheetName val="부대공"/>
      <sheetName val="배수공"/>
      <sheetName val="토공"/>
      <sheetName val="포장공"/>
      <sheetName val="중기손료"/>
      <sheetName val=" 견적서"/>
      <sheetName val="공구"/>
      <sheetName val="구의33고"/>
      <sheetName val="덤프운반거리산출(토)"/>
      <sheetName val="덤프운반거리산출(풍)"/>
      <sheetName val="덤프운반거리산출(연)"/>
      <sheetName val="노무비"/>
      <sheetName val="현장관리비"/>
      <sheetName val="단위수량"/>
      <sheetName val="보고"/>
      <sheetName val="파일의이용"/>
      <sheetName val="1공구원가계산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종배수관면벽신"/>
      <sheetName val="피벗테이블데이터분석"/>
      <sheetName val="단"/>
      <sheetName val="조경일람"/>
      <sheetName val="도급FORM"/>
      <sheetName val="원가계산서(남측)"/>
      <sheetName val="대가단최종"/>
      <sheetName val="DATA 입력란"/>
      <sheetName val="1. 설계조건 2.단면가정 3. 하중계산"/>
      <sheetName val="부표총괄"/>
      <sheetName val="산출기준자료"/>
      <sheetName val="교각1"/>
      <sheetName val="자동제어"/>
      <sheetName val="-치수표(곡선부)"/>
      <sheetName val="의왕내역"/>
      <sheetName val="가동비율"/>
      <sheetName val="반포2차"/>
      <sheetName val="DAN"/>
      <sheetName val="백호우계수"/>
      <sheetName val="설명서 "/>
      <sheetName val="토목"/>
      <sheetName val="일위대가집계"/>
      <sheetName val="시멘트"/>
      <sheetName val="기초일위"/>
      <sheetName val="시설일위"/>
      <sheetName val="식재일위"/>
      <sheetName val="내역서(전기)"/>
      <sheetName val="예산명세서"/>
      <sheetName val="설계명세서"/>
      <sheetName val="토사(PE)"/>
      <sheetName val="견적단가"/>
      <sheetName val="투찰내역"/>
      <sheetName val="표준항목"/>
      <sheetName val="재료비"/>
      <sheetName val="pier(각형)"/>
      <sheetName val="(A)내역서"/>
      <sheetName val="일위대가(4층원격)"/>
      <sheetName val="원가"/>
      <sheetName val="기초자료"/>
      <sheetName val="1.우편집중내역서"/>
      <sheetName val="한강운반비"/>
      <sheetName val="시작4"/>
      <sheetName val="단가산출서"/>
      <sheetName val="장비가동"/>
      <sheetName val="중기단가"/>
      <sheetName val="단가및재료비"/>
      <sheetName val="배수내역"/>
      <sheetName val="16-1"/>
      <sheetName val="9-1차이내역"/>
      <sheetName val="단  가  대  비  표"/>
      <sheetName val="일  위  대  가  목  록"/>
      <sheetName val="굴화내역"/>
      <sheetName val="장비경비"/>
      <sheetName val="빗물받이(910-510-410)"/>
      <sheetName val="실행내역 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능공인적사항"/>
      <sheetName val="3.하중산정4.지지력"/>
      <sheetName val="변압기 및 발전기 용량"/>
      <sheetName val="말뚝지지력산정"/>
      <sheetName val="비탈면보호공수량산출"/>
      <sheetName val="일위대가표(DEEP)"/>
      <sheetName val="계약서"/>
      <sheetName val="간접비 총괄표"/>
      <sheetName val="2.1  노무비 평균단가산출"/>
      <sheetName val="원가data"/>
      <sheetName val="L_RPTB~1"/>
      <sheetName val="내역표지"/>
      <sheetName val="Baby일위대가"/>
      <sheetName val="남대문빌딩"/>
      <sheetName val="잡비"/>
      <sheetName val="06 일위대가목록"/>
      <sheetName val="유림골조"/>
      <sheetName val="노견단위수량"/>
      <sheetName val="분당임차변경"/>
      <sheetName val="형틀공사"/>
      <sheetName val="전차선로 물량표"/>
      <sheetName val="공통(20-91)"/>
      <sheetName val="공내역"/>
      <sheetName val="ⴭⴭⴭⴭⴭ"/>
      <sheetName val="세부내역서(소방)"/>
      <sheetName val="달대"/>
      <sheetName val="예산편성"/>
      <sheetName val="자판실행"/>
      <sheetName val="조견표"/>
      <sheetName val="sub"/>
      <sheetName val="식재"/>
      <sheetName val="시설물"/>
      <sheetName val="식재출력용"/>
      <sheetName val="유지관리"/>
      <sheetName val="수량집계표(舊)"/>
      <sheetName val="터널조도"/>
      <sheetName val="청주(철골발주의뢰서)"/>
      <sheetName val="공조기"/>
      <sheetName val="VOR"/>
      <sheetName val="전선 및 전선관"/>
      <sheetName val="적산산출"/>
      <sheetName val="자재비산출"/>
      <sheetName val="운용비산출"/>
      <sheetName val="날개벽수량표"/>
      <sheetName val="신고조서"/>
      <sheetName val="단가_1_"/>
      <sheetName val="설비내역서"/>
      <sheetName val="건축내역서"/>
      <sheetName val="전기내역서"/>
      <sheetName val="총 괄 표"/>
      <sheetName val="지급자재"/>
      <sheetName val="철거산출근거"/>
      <sheetName val="경율산정.XLS"/>
      <sheetName val="실행예산"/>
      <sheetName val="관접합및부설"/>
      <sheetName val="버스운행안내"/>
      <sheetName val="간공설계서"/>
      <sheetName val="건축공사 집계표"/>
      <sheetName val="골조"/>
      <sheetName val="교통대책내역"/>
      <sheetName val="횡배수관"/>
      <sheetName val="노무비 근거"/>
      <sheetName val="소방"/>
      <sheetName val="2000,9월 일위"/>
      <sheetName val="정산명세서"/>
      <sheetName val="청천내"/>
      <sheetName val="자재목록"/>
      <sheetName val="단가목록"/>
      <sheetName val="중기목록"/>
      <sheetName val="단중표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동문건설"/>
      <sheetName val="예총"/>
      <sheetName val="토목공사"/>
      <sheetName val="노임이"/>
      <sheetName val="계정code"/>
      <sheetName val="실행내역서 "/>
      <sheetName val="교각별철근수량집계표"/>
      <sheetName val="기초대가"/>
      <sheetName val="시설대가"/>
      <sheetName val="수목대가"/>
      <sheetName val="인공대가"/>
      <sheetName val="기타 정보통신공사"/>
      <sheetName val="구간재료"/>
      <sheetName val="램머"/>
      <sheetName val="작업일보"/>
      <sheetName val="을 1"/>
      <sheetName val="을 2"/>
      <sheetName val="CODE"/>
      <sheetName val="철근콘크리트 (5)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2003상반기노임기준"/>
      <sheetName val="원가서"/>
      <sheetName val="단 box"/>
      <sheetName val="수량집계"/>
      <sheetName val="변경내역"/>
      <sheetName val="산출기초"/>
      <sheetName val="공사비산출서"/>
      <sheetName val="단가견적조사표"/>
      <sheetName val="개요입력"/>
      <sheetName val="수량기준"/>
      <sheetName val="주beam"/>
      <sheetName val="?????"/>
      <sheetName val="단위단가"/>
      <sheetName val="자재테이블"/>
      <sheetName val="※참고자료※"/>
      <sheetName val="조명시설"/>
      <sheetName val="NEW DB"/>
      <sheetName val="유역면적"/>
      <sheetName val="도곡동APT"/>
      <sheetName val="신대방교수"/>
      <sheetName val="단가 "/>
      <sheetName val="개화1교"/>
      <sheetName val="TYPE-1"/>
      <sheetName val="수목단가"/>
      <sheetName val="시설수량표"/>
      <sheetName val="식재수량표"/>
      <sheetName val="1.설계기준 "/>
      <sheetName val="일위대가(1)"/>
      <sheetName val="사업수지"/>
      <sheetName val="개인명세서"/>
      <sheetName val="토적단위"/>
      <sheetName val="정의"/>
      <sheetName val="투입비"/>
      <sheetName val="옥외외등집계표"/>
      <sheetName val="G.R300경비"/>
      <sheetName val="내역_FILE"/>
      <sheetName val="목록"/>
      <sheetName val="갑지(추정)"/>
      <sheetName val="본사인상전"/>
      <sheetName val="일반부표"/>
      <sheetName val="BOJUNGGM"/>
      <sheetName val="토건"/>
      <sheetName val="주공 갑지"/>
      <sheetName val="22단가"/>
      <sheetName val="22인공"/>
      <sheetName val="실행대비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근로자"/>
      <sheetName val="front"/>
      <sheetName val="배수장토목공사비"/>
      <sheetName val="기본일위"/>
      <sheetName val="패널"/>
      <sheetName val="일위산출"/>
      <sheetName val="예가표"/>
      <sheetName val="archi(본사)"/>
      <sheetName val="국민연금표"/>
      <sheetName val="시설물일위"/>
      <sheetName val="공내역서"/>
      <sheetName val="단가 (2)"/>
      <sheetName val="대치판정"/>
      <sheetName val="산출내역서집계표"/>
      <sheetName val="S&amp;R"/>
      <sheetName val="인원계획-미화"/>
      <sheetName val="Quality"/>
      <sheetName val="People"/>
      <sheetName val="관급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2공구산출내역"/>
      <sheetName val="일위1"/>
      <sheetName val="일위목록"/>
      <sheetName val="일위대가"/>
      <sheetName val="기자재비"/>
      <sheetName val="1안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부대내역"/>
      <sheetName val="분당전기"/>
      <sheetName val="2000,9월 일위"/>
      <sheetName val="J형측구단위수량"/>
      <sheetName val="부대공"/>
      <sheetName val="가로등내역서"/>
      <sheetName val="전선 및 전선관"/>
      <sheetName val="포장공"/>
      <sheetName val="토공"/>
      <sheetName val="교각1"/>
      <sheetName val="신흥교"/>
      <sheetName val="시설물기초"/>
      <sheetName val="단가"/>
      <sheetName val="입찰안"/>
      <sheetName val="2공구산출내역"/>
      <sheetName val="N賃率-職"/>
      <sheetName val="원가계산서 "/>
      <sheetName val="도로단위당"/>
      <sheetName val="일용노임단가"/>
      <sheetName val="상선"/>
      <sheetName val="DATE"/>
      <sheetName val="수량산출"/>
      <sheetName val="일위목록"/>
      <sheetName val="ELECTRIC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단가조사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일위목록"/>
      <sheetName val="단가조사"/>
      <sheetName val="수량산출"/>
      <sheetName val="N賃率-職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손익분석"/>
      <sheetName val="원가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공사노임"/>
      <sheetName val="일위목록"/>
      <sheetName val="수량산출"/>
      <sheetName val="N賃率-職"/>
      <sheetName val="단가조사"/>
      <sheetName val="약품설비"/>
      <sheetName val="열린교실"/>
      <sheetName val="FAX"/>
      <sheetName val="단가최종"/>
      <sheetName val="대가목록"/>
      <sheetName val="견적서"/>
      <sheetName val="__MAIN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4">
          <cell r="B4" t="str">
            <v>형틀및부대공사</v>
          </cell>
        </row>
        <row r="5">
          <cell r="B5" t="str">
            <v>철골제작설치공사</v>
          </cell>
        </row>
      </sheetData>
      <sheetData sheetId="26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Y-WORK"/>
      <sheetName val="일위(설)"/>
      <sheetName val="중앙선내역서"/>
      <sheetName val="Sheet1"/>
      <sheetName val="노임단가"/>
      <sheetName val="단가조사"/>
      <sheetName val="cable-data"/>
      <sheetName val="차액보증"/>
      <sheetName val="일위대가표"/>
      <sheetName val="갑지(추정)"/>
      <sheetName val="INPUT"/>
      <sheetName val="일위대가"/>
      <sheetName val="7단가"/>
      <sheetName val="일위대가목차"/>
      <sheetName val="수량산출"/>
      <sheetName val="전선 및 전선관"/>
      <sheetName val="설계서을"/>
      <sheetName val="내역서"/>
      <sheetName val="공통가설"/>
      <sheetName val="경산"/>
      <sheetName val="일위대가(가설)"/>
      <sheetName val="견적사양비교표"/>
      <sheetName val="원리금소스"/>
      <sheetName val="원가계산서"/>
      <sheetName val="가로등내역서"/>
      <sheetName val="노임 단가"/>
      <sheetName val="#REF"/>
      <sheetName val="BID"/>
      <sheetName val="N賃率-職"/>
      <sheetName val="입찰안"/>
      <sheetName val="변압기 및 발전기 용량"/>
      <sheetName val="건축내역"/>
      <sheetName val="공사비대비표B(토공)"/>
      <sheetName val="투찰"/>
      <sheetName val="DG7"/>
      <sheetName val="Data&amp;Result"/>
      <sheetName val="6호기"/>
      <sheetName val="AS포장복구 "/>
      <sheetName val="SLAB"/>
      <sheetName val="단가산출"/>
      <sheetName val="관접합및부설"/>
      <sheetName val="L_RPTB02_01"/>
      <sheetName val="일위대가목록"/>
      <sheetName val="관급"/>
      <sheetName val="시설물기초"/>
      <sheetName val="밸브설치"/>
      <sheetName val="A LINE"/>
      <sheetName val="LOPCALC"/>
      <sheetName val="부대공"/>
      <sheetName val="용산1(해보)"/>
      <sheetName val="cost"/>
      <sheetName val="부하LOAD"/>
      <sheetName val="공량산출서"/>
      <sheetName val="전기일위목록"/>
      <sheetName val="요율"/>
      <sheetName val="일위목록"/>
      <sheetName val="갑지(요약)"/>
      <sheetName val="패널"/>
      <sheetName val="내역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터파기및재료"/>
      <sheetName val="단가"/>
      <sheetName val="쌍송교"/>
      <sheetName val="Sheet5"/>
      <sheetName val="8.PILE  (돌출)"/>
      <sheetName val="주요자재집계표"/>
      <sheetName val="맨홀수량산출"/>
      <sheetName val="배관단가조사서"/>
      <sheetName val="단가(1)"/>
      <sheetName val="1안"/>
      <sheetName val="(4-2)열관류값-2"/>
      <sheetName val="조명율표"/>
      <sheetName val="Macro(차단기)"/>
      <sheetName val="북제주-표지"/>
      <sheetName val="piping"/>
      <sheetName val="70%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단가조서"/>
      <sheetName val="별표"/>
      <sheetName val="성남여성복지내역"/>
      <sheetName val="물가자료"/>
      <sheetName val="2공구산출내역"/>
      <sheetName val="노임"/>
      <sheetName val="한일양산"/>
      <sheetName val="기술조건"/>
      <sheetName val="공사내역"/>
      <sheetName val="일위대가목차(공통)"/>
      <sheetName val="배관단가조사서(침출수)"/>
      <sheetName val="일위산출"/>
      <sheetName val="전신환매도율"/>
      <sheetName val="BEND LOSS"/>
      <sheetName val="집계"/>
      <sheetName val="원가"/>
      <sheetName val="설계서"/>
      <sheetName val="금액"/>
      <sheetName val="코드표"/>
      <sheetName val="가설대가"/>
      <sheetName val="토공대가"/>
      <sheetName val="구조대가"/>
      <sheetName val="포설대가1"/>
      <sheetName val="부대대가"/>
      <sheetName val="sw1"/>
      <sheetName val="NOMUBI"/>
      <sheetName val="터널조도"/>
      <sheetName val="분전반"/>
      <sheetName val="단위수량산출"/>
      <sheetName val="DATA"/>
      <sheetName val="데이타"/>
      <sheetName val="포장공"/>
      <sheetName val="토공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표지(1)"/>
      <sheetName val="가.인건비산출근거(관리직급여표)"/>
      <sheetName val="나.인건비산출근거(운영직급여표)"/>
      <sheetName val="일위"/>
      <sheetName val="4.  단락전류의 계산"/>
      <sheetName val="연결관연장"/>
      <sheetName val="기둥(원형)"/>
      <sheetName val="기초공"/>
      <sheetName val="6.일위목록"/>
      <sheetName val="신공"/>
      <sheetName val="내역서적용수량"/>
      <sheetName val="1-4-2.관(약)"/>
      <sheetName val="내역서2안"/>
      <sheetName val="일위집계"/>
      <sheetName val="배관배선 단가조사"/>
      <sheetName val="일위대가집계"/>
      <sheetName val="원가계산서 "/>
      <sheetName val="단가비교표"/>
      <sheetName val="하부철근수량"/>
      <sheetName val="5.단가대비표"/>
      <sheetName val="중기사용료산출근거"/>
      <sheetName val="직접경비"/>
      <sheetName val="직접인건비"/>
      <sheetName val="1,2공구원가계산서"/>
      <sheetName val="1공구산출내역서"/>
      <sheetName val="1000 DB구축 부표"/>
      <sheetName val="사급자재(1단계)"/>
      <sheetName val="인건-측정"/>
      <sheetName val="D"/>
      <sheetName val="재료단가비교표_"/>
      <sheetName val="AS포장복구_"/>
      <sheetName val="관급(총괄)"/>
      <sheetName val="자재단가리스트"/>
      <sheetName val="공사예산하조서(O.K)"/>
      <sheetName val="기"/>
      <sheetName val="전선(총)"/>
      <sheetName val="견적서"/>
      <sheetName val="을"/>
      <sheetName val="사업수지"/>
      <sheetName val="전신"/>
      <sheetName val="I一般比"/>
      <sheetName val="램머"/>
      <sheetName val="기계경비(시간당)"/>
      <sheetName val="단위단가"/>
      <sheetName val="T&amp;C"/>
      <sheetName val="MOTOR"/>
      <sheetName val="Sheet2"/>
      <sheetName val="자재집계 &amp; 총괄표"/>
      <sheetName val="9GNG운반"/>
      <sheetName val="AV시스템"/>
      <sheetName val="DATA1"/>
      <sheetName val="SRC-B3U2"/>
      <sheetName val="설치공사비"/>
      <sheetName val="견적을지"/>
      <sheetName val="Macro(전선)"/>
      <sheetName val="조도계산서 (도서)"/>
      <sheetName val="덤프트럭계수"/>
      <sheetName val="국별인원"/>
      <sheetName val="단중표"/>
      <sheetName val="일위대가(출입)"/>
      <sheetName val="사업계획(원안)"/>
      <sheetName val="내역서 (2)"/>
      <sheetName val="점검총괄"/>
      <sheetName val="통합"/>
      <sheetName val="저"/>
      <sheetName val="연결관암거"/>
      <sheetName val="출입구총집계"/>
      <sheetName val="6-1.노무비 근거"/>
      <sheetName val="예산총괄표"/>
      <sheetName val="기자재비"/>
      <sheetName val="을지"/>
      <sheetName val="노임목록"/>
      <sheetName val="데리네이타현황"/>
      <sheetName val="평가데이터"/>
      <sheetName val="Sheet3"/>
      <sheetName val="NAI"/>
      <sheetName val="Baby일위대가"/>
      <sheetName val="정부노임단가"/>
      <sheetName val="시중노임단가"/>
      <sheetName val="백암비스타내역"/>
      <sheetName val="호표"/>
      <sheetName val="산출내역서집계표"/>
      <sheetName val="Macro1"/>
      <sheetName val="PSCbeam설계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내역1"/>
      <sheetName val="역간(덕_동)"/>
      <sheetName val="역간(의-덕)"/>
      <sheetName val="원가 (2)"/>
      <sheetName val="기본(98)"/>
      <sheetName val="SW개수및시험총괄표"/>
      <sheetName val="예산"/>
      <sheetName val="2.냉난방설비공사"/>
      <sheetName val="7.자동제어공사"/>
      <sheetName val="일위대가 "/>
      <sheetName val="광양 3기 유입수"/>
      <sheetName val="기타유틸리티설비"/>
      <sheetName val="남양시작동자105노65기1.3화1.2"/>
      <sheetName val="집계표"/>
      <sheetName val="DATE"/>
      <sheetName val="Sheet1 (2)"/>
      <sheetName val="설계명세서"/>
      <sheetName val="직노"/>
      <sheetName val="가로등기초"/>
      <sheetName val="PAD TR보호대기초"/>
      <sheetName val="약품공급2"/>
      <sheetName val="투자비"/>
      <sheetName val="조성원가DATA"/>
      <sheetName val="사업비"/>
      <sheetName val="4.1DNR기계(공법)"/>
      <sheetName val="시운전연료"/>
      <sheetName val="HANDHOLE(2)"/>
      <sheetName val="설직재-1"/>
      <sheetName val="초과근무"/>
      <sheetName val="실행내역 (2)"/>
      <sheetName val="케이블"/>
      <sheetName val="건축기술부대조건"/>
      <sheetName val="J直材4"/>
      <sheetName val="일위대가(계측기설치)"/>
      <sheetName val="맨홀_공사비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일(4)"/>
      <sheetName val="단가 및 재료비"/>
      <sheetName val="단위중량"/>
      <sheetName val="날개벽수량집계"/>
      <sheetName val="4-10"/>
      <sheetName val="INPUT_덕도방향_시점_"/>
      <sheetName val="2-2직관자재산출서-A-LINE"/>
      <sheetName val="문학간접"/>
      <sheetName val="수목데이타 "/>
      <sheetName val="3.내역서"/>
      <sheetName val="4.설계예산내역서"/>
      <sheetName val="토사(PE)"/>
      <sheetName val="부대내역"/>
      <sheetName val="당진1,2호기전선관설치및접지4차공사내역서-을지"/>
      <sheetName val="DHEQSUPT"/>
      <sheetName val="물가대비표"/>
      <sheetName val="단위세대"/>
      <sheetName val="식재일위대가"/>
      <sheetName val="수량집계"/>
      <sheetName val="잡비계산"/>
      <sheetName val="단가_1_"/>
      <sheetName val="Sheet17"/>
      <sheetName val="물가시세"/>
      <sheetName val="아파트건축"/>
      <sheetName val="MACRO(MCC)"/>
      <sheetName val="CON'C"/>
      <sheetName val="LTG_DATA"/>
      <sheetName val="부재리스트"/>
      <sheetName val="단가기준"/>
      <sheetName val="청주(철골발주의뢰서)"/>
      <sheetName val="PAC"/>
      <sheetName val="자갈,시멘트,모래산출"/>
      <sheetName val="호안블럭"/>
      <sheetName val="고합"/>
      <sheetName val="판매추이"/>
      <sheetName val="96노임기준"/>
      <sheetName val="81대형 환기량PK-1"/>
      <sheetName val="data2"/>
      <sheetName val="자재선정"/>
      <sheetName val="원가견적"/>
      <sheetName val="TARGET"/>
      <sheetName val="목차"/>
      <sheetName val="토공집계표"/>
      <sheetName val="공사개요"/>
      <sheetName val="운반비"/>
      <sheetName val="울진항공등화 내역서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IMPEADENCE MAP 취수장"/>
      <sheetName val="위치조서"/>
      <sheetName val="열린교실"/>
      <sheetName val="BOX전기내역"/>
      <sheetName val="단가표 (2)"/>
      <sheetName val="가설건물"/>
      <sheetName val="WORK"/>
      <sheetName val="1.설계조건"/>
      <sheetName val="1차 내역서"/>
      <sheetName val="Total"/>
      <sheetName val="교통표지판수량집계표"/>
      <sheetName val="ilch"/>
      <sheetName val="DDC-6~10"/>
      <sheetName val="교각토공"/>
      <sheetName val="세부내역서(소방)"/>
      <sheetName val="단가비교"/>
      <sheetName val="은대내역서"/>
      <sheetName val="민자균형"/>
      <sheetName val="난간,앙카"/>
      <sheetName val="구리토평1전기"/>
      <sheetName val="도급FORM"/>
      <sheetName val="9811"/>
      <sheetName val="토목내역서 (도급단가)"/>
      <sheetName val="골조시행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전선_및_전선관"/>
      <sheetName val="변압기_및_발전기_용량"/>
      <sheetName val="노임_단가"/>
      <sheetName val="5_단가대비표"/>
      <sheetName val="A_LINE"/>
      <sheetName val="원가계산서_"/>
      <sheetName val="6_일위목록"/>
      <sheetName val="BEND_LOSS"/>
      <sheetName val="8_PILE__(돌출)"/>
      <sheetName val="Sheet1_(2)"/>
      <sheetName val="내역서_(1차)"/>
      <sheetName val="공사예산하조서(O_K)"/>
      <sheetName val="4___단락전류의_계산"/>
      <sheetName val="배관배선_단가조사"/>
      <sheetName val="ITEM"/>
      <sheetName val="36신설수량"/>
      <sheetName val="__MAIN"/>
      <sheetName val="품셈표"/>
      <sheetName val="갑지"/>
      <sheetName val="J형측구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철거산출근거"/>
    </sheetNames>
    <sheetDataSet>
      <sheetData sheetId="0"/>
      <sheetData sheetId="1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Baby일위대가"/>
    </sheetNames>
    <sheetDataSet>
      <sheetData sheetId="0" refreshError="1"/>
      <sheetData sheetId="1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금액내역서"/>
      <sheetName val="내역"/>
      <sheetName val="원내역"/>
      <sheetName val="직노"/>
      <sheetName val="철거산출근거"/>
      <sheetName val="저"/>
      <sheetName val="단가조사"/>
      <sheetName val="전기공사일위대가"/>
      <sheetName val="광양전기"/>
      <sheetName val="수목단가"/>
      <sheetName val="시설수량표"/>
      <sheetName val="식재수량표"/>
      <sheetName val="일위목록"/>
      <sheetName val="자재단가"/>
      <sheetName val="일위대가"/>
      <sheetName val="한일양산"/>
      <sheetName val="일위(설)"/>
      <sheetName val="Sheet1"/>
      <sheetName val="세동별비상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일위대가(가설)"/>
    </sheetNames>
    <sheetDataSet>
      <sheetData sheetId="0" refreshError="1"/>
      <sheetData sheetId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  <sheetName val="을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정단가  (2)"/>
      <sheetName val="Sheet1"/>
      <sheetName val="Sheet2"/>
      <sheetName val="Sheet3"/>
      <sheetName val="27"/>
      <sheetName val="28"/>
      <sheetName val="8월9~14"/>
      <sheetName val="수량산출서 (2)"/>
      <sheetName val="24"/>
      <sheetName val="25"/>
      <sheetName val="#REF"/>
      <sheetName val="집계표"/>
      <sheetName val="갑지(가로)"/>
      <sheetName val="나"/>
      <sheetName val="CB건축(신) (2)"/>
      <sheetName val="CB건축(신)"/>
      <sheetName val="E-01"/>
      <sheetName val="SHEARKEY검토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FAX"/>
      <sheetName val="위임장(배상현) (2)"/>
      <sheetName val="산출내역"/>
      <sheetName val="집계표 (2)"/>
      <sheetName val="접"/>
      <sheetName val="수량명세서-구"/>
      <sheetName val="적용"/>
      <sheetName val="예정공정표-SK (2)"/>
      <sheetName val="Sheet4"/>
      <sheetName val="평면도"/>
      <sheetName val="딱지"/>
      <sheetName val="변경이유서"/>
      <sheetName val="공종자재집계 (2)"/>
      <sheetName val="재료집계표  (2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간지"/>
      <sheetName val="목차"/>
      <sheetName val="여건사유"/>
      <sheetName val="내역서"/>
      <sheetName val="2001설계예정9.17 (3)"/>
      <sheetName val="사진대지 (5)"/>
      <sheetName val="(방음벽반사형)"/>
      <sheetName val="단가내부"/>
      <sheetName val="단가외부 "/>
      <sheetName val="Book2"/>
      <sheetName val="6공구(당초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비목군분류내역"/>
      <sheetName val="수산출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공사비증감"/>
      <sheetName val="results"/>
      <sheetName val="중기노임"/>
      <sheetName val="8.시공현황"/>
      <sheetName val="지급자재명세서 (3)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타공종이기수량집계"/>
      <sheetName val="Sheet5"/>
      <sheetName val="Sheet6"/>
      <sheetName val="Sheet7"/>
      <sheetName val="Sheet8"/>
      <sheetName val="Sheet9"/>
      <sheetName val="Sheet10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원가계산서(설계변경-세로)"/>
      <sheetName val="수량증감현황 (2)"/>
      <sheetName val="사유서 "/>
      <sheetName val="예정공정표"/>
      <sheetName val="변경사유 (변경)"/>
      <sheetName val="730x500"/>
      <sheetName val="운반2 (2)"/>
      <sheetName val="본사청구1"/>
      <sheetName val="0103"/>
      <sheetName val="강교작업일보용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차로이탈인식시설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총총괄"/>
      <sheetName val="세부내역서"/>
      <sheetName val="감액산출근거"/>
      <sheetName val="세부내역서 (2)"/>
      <sheetName val="심사승인공문"/>
      <sheetName val="Sheet1 (2)"/>
      <sheetName val="계약내내역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일위집계"/>
      <sheetName val="일위대가 (3)"/>
      <sheetName val="자재가격"/>
      <sheetName val="준설내역"/>
      <sheetName val="준설재료"/>
      <sheetName val="뽑기"/>
      <sheetName val="ㅂㅂ"/>
      <sheetName val="ㅂㅂ (2)"/>
      <sheetName val="ㅂㅂ (3)"/>
      <sheetName val="ㅂㅂ (4)"/>
      <sheetName val="단가조사표"/>
      <sheetName val="견적비교표"/>
      <sheetName val="공정표(출력)"/>
      <sheetName val="공사비요약 "/>
      <sheetName val="일위대가"/>
      <sheetName val="3-2-1-다"/>
      <sheetName val="3-2-1-가"/>
      <sheetName val="3-2-2-가"/>
      <sheetName val="3-2-3-가"/>
      <sheetName val="복통 (10)"/>
      <sheetName val="부"/>
      <sheetName val="수원공(총)"/>
      <sheetName val="옥산"/>
      <sheetName val="업체별(옥)"/>
      <sheetName val="단가대비표"/>
      <sheetName val="식재단가 (2)"/>
      <sheetName val="산출근거"/>
      <sheetName val="자재기성산출서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수량산출서 (3)"/>
      <sheetName val="총괄표"/>
      <sheetName val="단가표"/>
      <sheetName val="강서구기별"/>
      <sheetName val="인부산출"/>
      <sheetName val="E0009"/>
      <sheetName val="PIPE"/>
      <sheetName val="관리비 (2)"/>
      <sheetName val="보조기층단가분개"/>
      <sheetName val="창호(12월) (2)"/>
      <sheetName val="0002Mech"/>
      <sheetName val="도급 "/>
      <sheetName val="변경(을)"/>
      <sheetName val="공사원가계산서"/>
      <sheetName val="총괄내역 A+B"/>
      <sheetName val="내역A"/>
      <sheetName val="내역B"/>
      <sheetName val="골조도"/>
      <sheetName val="덕트,트레이(함평)"/>
      <sheetName val="master"/>
      <sheetName val="24일일일출력일보 (2)"/>
      <sheetName val="24일작업일보 (2)"/>
      <sheetName val="29일작업일보"/>
      <sheetName val="29일일일출력일보"/>
      <sheetName val="1.FLG SUMMARY (2)"/>
      <sheetName val="1+100"/>
      <sheetName val="C&amp;CIW"/>
      <sheetName val="회계원가현황(본사)"/>
      <sheetName val="회계원가현황 (현장)"/>
      <sheetName val="4.건별공사비증감내역"/>
      <sheetName val="174호 (A각)"/>
      <sheetName val="174호(D각)"/>
      <sheetName val="재료1.11 (2)"/>
      <sheetName val="운반산출근거 (2)"/>
      <sheetName val="전선제원"/>
      <sheetName val="Input"/>
      <sheetName val="초기검토"/>
      <sheetName val="제2장력"/>
      <sheetName val="카테나리각"/>
      <sheetName val="실행내역서 "/>
      <sheetName val="계좌입금의뢰서"/>
      <sheetName val="각 서"/>
      <sheetName val="직불합의각서(토공)"/>
      <sheetName val="직불합의각서(수목)"/>
      <sheetName val="직불합의각서(계측)"/>
      <sheetName val="8fc"/>
      <sheetName val="수공2"/>
      <sheetName val="직1호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물량증감대비"/>
      <sheetName val="봉성내역"/>
      <sheetName val="입곡내역"/>
      <sheetName val="총"/>
      <sheetName val="간선총괄 "/>
      <sheetName val="취수탑총괄"/>
      <sheetName val="2002년정산 변경2)"/>
      <sheetName val="격자블럭"/>
      <sheetName val="보강공집계표"/>
      <sheetName val=" 사면수량집계표"/>
      <sheetName val="공제현황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4"/>
      <sheetName val="산출근거서 (9800)"/>
      <sheetName val="보완현황(농림부)"/>
      <sheetName val="콘크리트 작업일보2"/>
      <sheetName val="수량이동(사)"/>
      <sheetName val="주요계획보완2003년1차"/>
      <sheetName val="지급자재단가"/>
      <sheetName val="표지 (세)"/>
      <sheetName val="일위목록"/>
      <sheetName val="증감대비표"/>
      <sheetName val="일위(설)"/>
      <sheetName val="토목원가계산서"/>
      <sheetName val="토목집계표"/>
      <sheetName val="토목"/>
      <sheetName val="11(5)"/>
      <sheetName val="토목내역서(설계변경)"/>
      <sheetName val="내역2안(1구간)"/>
      <sheetName val="내역2안(2구간)"/>
      <sheetName val="세부예정공정표(시례3,4교)"/>
      <sheetName val="집계표지(전체분)"/>
      <sheetName val="내역(전체분)"/>
      <sheetName val="집계표지(금회분)"/>
      <sheetName val="내역(금회분)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집계-교대"/>
      <sheetName val="집계-교대1"/>
      <sheetName val="교대1"/>
      <sheetName val="L형 옹벽공제 추가앞성토"/>
      <sheetName val="집계-교대2"/>
      <sheetName val="교대2"/>
      <sheetName val="추가앞성토"/>
      <sheetName val="강남300약도"/>
      <sheetName val="meal9월상"/>
      <sheetName val="wage9월상"/>
      <sheetName val="02.05.14"/>
      <sheetName val="02.5.23"/>
      <sheetName val="실행내역서 (2)"/>
      <sheetName val="관리비"/>
      <sheetName val="총괄원가 (최종실행) "/>
      <sheetName val="집계 최종(실행)"/>
      <sheetName val="최종내역(실행)"/>
      <sheetName val="조경일람"/>
      <sheetName val="2000년1차"/>
      <sheetName val="견적조건"/>
      <sheetName val="2000전체분"/>
      <sheetName val="PE내관피스표(덕진국사~전주역간)"/>
      <sheetName val="PE내관피스표(1공구)"/>
      <sheetName val="을지"/>
      <sheetName val="원본 (2)"/>
      <sheetName val="#114 -22"/>
      <sheetName val="수량증감"/>
      <sheetName val="단수(변)"/>
      <sheetName val="유동표(당초)"/>
      <sheetName val="유동표(변경)"/>
      <sheetName val="타공종 수량 집계표"/>
      <sheetName val="철.콘"/>
      <sheetName val="토공사"/>
      <sheetName val="설계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/>
      <sheetData sheetId="287"/>
      <sheetData sheetId="288"/>
      <sheetData sheetId="289"/>
      <sheetData sheetId="290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/>
      <sheetData sheetId="312" refreshError="1"/>
      <sheetData sheetId="313"/>
      <sheetData sheetId="314"/>
      <sheetData sheetId="315" refreshError="1"/>
      <sheetData sheetId="316" refreshError="1"/>
      <sheetData sheetId="317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/>
      <sheetData sheetId="373"/>
      <sheetData sheetId="374" refreshError="1"/>
      <sheetData sheetId="375" refreshError="1"/>
      <sheetData sheetId="376"/>
      <sheetData sheetId="377" refreshError="1"/>
      <sheetData sheetId="378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 refreshError="1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/>
      <sheetData sheetId="463" refreshError="1"/>
      <sheetData sheetId="464" refreshError="1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총견적"/>
      <sheetName val="마단가견적"/>
      <sheetName val="3사"/>
      <sheetName val="수량산출"/>
      <sheetName val="1.변압기용량"/>
      <sheetName val="단위수량"/>
      <sheetName val="원가계산서"/>
      <sheetName val="내역서"/>
      <sheetName val="총괄집계표"/>
      <sheetName val="자재단가"/>
      <sheetName val="일위대가(가설)"/>
      <sheetName val="순공사비"/>
      <sheetName val="인건비"/>
      <sheetName val="모래기초"/>
      <sheetName val="9GNG운반"/>
      <sheetName val="을지"/>
      <sheetName val="맨홀수량산출"/>
      <sheetName val="지시서"/>
      <sheetName val="직노"/>
      <sheetName val="마이크로닉"/>
      <sheetName val="일위목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량집계"/>
      <sheetName val="자재집계표"/>
      <sheetName val="위치조서"/>
      <sheetName val="옹벽수량집계"/>
      <sheetName val="옹벽단위수량"/>
      <sheetName val="집수정수량집계"/>
      <sheetName val="집수정단수"/>
      <sheetName val="파형강관수량집계"/>
      <sheetName val="파형강관단수"/>
      <sheetName val="견적서"/>
      <sheetName val="04 아천교-구조물공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대치"/>
      <sheetName val="부천상동평당금액"/>
    </sheetNames>
    <sheetDataSet>
      <sheetData sheetId="0"/>
      <sheetData sheetId="1"/>
      <sheetData sheetId="2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J直材4"/>
      <sheetName val="#REF"/>
      <sheetName val="내역서"/>
      <sheetName val="20관리비율"/>
      <sheetName val="재료"/>
      <sheetName val="설치자재"/>
      <sheetName val="직노"/>
      <sheetName val="일위"/>
      <sheetName val="제-노임"/>
      <sheetName val="설직재-1"/>
      <sheetName val="제직재"/>
      <sheetName val="집계"/>
      <sheetName val="노임"/>
      <sheetName val="목차"/>
      <sheetName val="토적계산"/>
      <sheetName val="노임단가"/>
      <sheetName val="내역을"/>
      <sheetName val="수량집계"/>
      <sheetName val="총괄집계표"/>
      <sheetName val="내역"/>
      <sheetName val="자재단가비교표"/>
      <sheetName val="SP_B1"/>
      <sheetName val="원가 (2)"/>
      <sheetName val="견적서"/>
      <sheetName val="을지"/>
      <sheetName val="순공사비"/>
      <sheetName val="직재"/>
      <sheetName val="집계표"/>
      <sheetName val="EQUIPMENT -2"/>
      <sheetName val="수량산출"/>
      <sheetName val="일위_파일"/>
      <sheetName val="금액내역서"/>
      <sheetName val="노무비"/>
      <sheetName val="실행대비"/>
      <sheetName val="이토변실"/>
      <sheetName val="청주-교대(A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표지"/>
      <sheetName val="도급원가계산서"/>
      <sheetName val="도급내역서"/>
      <sheetName val="도급사급자재대"/>
      <sheetName val="도급관급자재대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토목내역"/>
      <sheetName val="점검총괄"/>
      <sheetName val="I一般比"/>
      <sheetName val="일위대가표"/>
      <sheetName val="전기공사일위대가"/>
      <sheetName val="예정공정표"/>
      <sheetName val="N賃率-職"/>
      <sheetName val="토목내역서(0801)_최종분"/>
      <sheetName val="내역서"/>
      <sheetName val="견적서"/>
      <sheetName val="을지"/>
      <sheetName val="별표2"/>
      <sheetName val="수량산출"/>
      <sheetName val="백호우계수"/>
      <sheetName val="4.2유효폭의 계산"/>
      <sheetName val="sw1"/>
      <sheetName val="내역"/>
      <sheetName val="건축내역"/>
      <sheetName val="전기일위대가"/>
      <sheetName val="설비단가표"/>
      <sheetName val="공비대비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0">
          <cell r="A20">
            <v>2</v>
          </cell>
        </row>
        <row r="28">
          <cell r="A28">
            <v>3</v>
          </cell>
        </row>
        <row r="37">
          <cell r="A37">
            <v>4</v>
          </cell>
        </row>
        <row r="46">
          <cell r="A46">
            <v>5</v>
          </cell>
        </row>
        <row r="54">
          <cell r="A54">
            <v>6</v>
          </cell>
        </row>
        <row r="62">
          <cell r="A62">
            <v>7</v>
          </cell>
        </row>
        <row r="71">
          <cell r="A71">
            <v>8</v>
          </cell>
        </row>
        <row r="80">
          <cell r="A80">
            <v>9</v>
          </cell>
        </row>
        <row r="88">
          <cell r="A88">
            <v>10</v>
          </cell>
        </row>
        <row r="96">
          <cell r="A96">
            <v>11</v>
          </cell>
        </row>
        <row r="105">
          <cell r="A105">
            <v>12</v>
          </cell>
        </row>
        <row r="112">
          <cell r="A112">
            <v>13</v>
          </cell>
        </row>
        <row r="122">
          <cell r="A122">
            <v>14</v>
          </cell>
        </row>
        <row r="130">
          <cell r="A130">
            <v>15</v>
          </cell>
        </row>
        <row r="139">
          <cell r="A139">
            <v>16</v>
          </cell>
        </row>
        <row r="145">
          <cell r="A145">
            <v>17</v>
          </cell>
        </row>
        <row r="156">
          <cell r="A156">
            <v>18</v>
          </cell>
        </row>
        <row r="165">
          <cell r="A165">
            <v>19</v>
          </cell>
        </row>
        <row r="173">
          <cell r="A173">
            <v>20</v>
          </cell>
        </row>
        <row r="180">
          <cell r="A180">
            <v>21</v>
          </cell>
        </row>
        <row r="190">
          <cell r="A190">
            <v>22</v>
          </cell>
        </row>
        <row r="198">
          <cell r="A198">
            <v>23</v>
          </cell>
        </row>
        <row r="207">
          <cell r="A207">
            <v>24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부표"/>
      <sheetName val="I一般比"/>
      <sheetName val="전기공사일위대가"/>
      <sheetName val="국내조달(통합-1)"/>
      <sheetName val="Baby일위대가"/>
      <sheetName val="요율"/>
      <sheetName val="미익SUB"/>
      <sheetName val="실행내역"/>
      <sheetName val="직노"/>
      <sheetName val="수량산출"/>
      <sheetName val="정보"/>
      <sheetName val="설계명세서"/>
      <sheetName val="예정공정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내역_정리_노무량포함"/>
      <sheetName val="단가대비표"/>
      <sheetName val="#REF"/>
      <sheetName val="일반부표"/>
      <sheetName val="점검총괄"/>
      <sheetName val="I一般比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개요"/>
      <sheetName val="20_10_100"/>
      <sheetName val="구역별 -작업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8885금"/>
      <sheetName val="#REF"/>
      <sheetName val="표지(1)"/>
      <sheetName val="표지(2)"/>
      <sheetName val="설계개요"/>
      <sheetName val="총괄"/>
      <sheetName val="공사비"/>
      <sheetName val="일위대가"/>
      <sheetName val="재료단가"/>
      <sheetName val="산출내역서집계표"/>
      <sheetName val="단가"/>
      <sheetName val="요율"/>
      <sheetName val="평야부단가"/>
      <sheetName val="재료값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건축1회"/>
      <sheetName val="A 견적"/>
      <sheetName val="#REF"/>
      <sheetName val="신설개소별 총집계표(동해-배전)"/>
      <sheetName val="안평역사 총집계"/>
      <sheetName val="내역서"/>
      <sheetName val="조건"/>
      <sheetName val="피엘"/>
      <sheetName val="산출내역서집계표"/>
      <sheetName val="선금급신청서"/>
      <sheetName val="I一般比"/>
      <sheetName val="전기일위목록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일람표"/>
      <sheetName val="공문"/>
      <sheetName val="CHUJ"/>
      <sheetName val="N賃率-職"/>
      <sheetName val="설계실행투찰"/>
      <sheetName val="개인별조서"/>
      <sheetName val="실행철강하도"/>
      <sheetName val="다곡2교"/>
      <sheetName val="A 견적"/>
      <sheetName val="Y-WORK"/>
      <sheetName val="일반부표"/>
      <sheetName val="단가적용"/>
      <sheetName val="공사개요"/>
      <sheetName val="토공"/>
      <sheetName val="Sheet2"/>
      <sheetName val="전기공사일위대가"/>
      <sheetName val="분전반"/>
      <sheetName val="구역별 -작업"/>
      <sheetName val="#REF"/>
      <sheetName val="BID"/>
      <sheetName val="신설개소별 총집계표(동해-배전)"/>
      <sheetName val="안평역사 총집계"/>
      <sheetName val="내역"/>
      <sheetName val="Sheet13"/>
      <sheetName val="일위목록"/>
      <sheetName val="총괄표"/>
      <sheetName val="중강당 내역"/>
      <sheetName val="설계서"/>
      <sheetName val="257A1"/>
      <sheetName val="견적서"/>
      <sheetName val="일위대가표"/>
      <sheetName val="단가최종"/>
      <sheetName val="대가목록"/>
      <sheetName val="인건비"/>
      <sheetName val="요율"/>
      <sheetName val="건축내역"/>
      <sheetName val="건축원가계산서"/>
      <sheetName val="건축공사"/>
      <sheetName val="내역서"/>
      <sheetName val="시중노임"/>
      <sheetName val="노임단가"/>
      <sheetName val="단가비교표"/>
      <sheetName val="수량산출"/>
      <sheetName val="입고장부 (4)"/>
      <sheetName val="MOTOR"/>
      <sheetName val="단가"/>
      <sheetName val="별표2"/>
      <sheetName val="산출내역서집계표"/>
      <sheetName val="코드"/>
      <sheetName val="선로정수"/>
      <sheetName val="기본일위"/>
      <sheetName val="상수일위"/>
      <sheetName val="신호일위"/>
      <sheetName val="설계서SC"/>
      <sheetName val="산정기준"/>
      <sheetName val="PIPE(UG)내역"/>
      <sheetName val="유림골조"/>
      <sheetName val="단가표"/>
      <sheetName val="설비2차"/>
      <sheetName val="실행(표지,갑,을)"/>
      <sheetName val="정보"/>
      <sheetName val="H2 154kv동 신축공사 산출조서"/>
      <sheetName val="공장동산출조서,전기실"/>
      <sheetName val="사무동,EDS동산출조서"/>
      <sheetName val="조직"/>
      <sheetName val="총괄갑 "/>
      <sheetName val="공량표"/>
      <sheetName val="실행(ALT1)"/>
      <sheetName val="갑지(추정)"/>
      <sheetName val="목록"/>
      <sheetName val="산출내역서"/>
      <sheetName val="개산공사비"/>
      <sheetName val="노임이"/>
      <sheetName val="돈암사업"/>
      <sheetName val="조건"/>
      <sheetName val="대공종"/>
      <sheetName val="TYPE-A"/>
      <sheetName val="C10집계2"/>
      <sheetName val="Total"/>
      <sheetName val="자재co"/>
      <sheetName val="영업소실적"/>
      <sheetName val="현장관리비"/>
      <sheetName val="참고자재단가"/>
      <sheetName val="대비표(토공1안)"/>
      <sheetName val="견적을지"/>
      <sheetName val="확산동"/>
      <sheetName val="1차 내역서"/>
      <sheetName val="70%"/>
      <sheetName val="A갑지"/>
      <sheetName val="인사자료총집계"/>
      <sheetName val="COVER-P"/>
      <sheetName val="Sheet6"/>
      <sheetName val="노임"/>
      <sheetName val="관리,공감"/>
      <sheetName val="CTEMCOST"/>
      <sheetName val="인원동원계획표"/>
      <sheetName val="In &amp; Out"/>
      <sheetName val="BATCH"/>
      <sheetName val="Sheet5"/>
      <sheetName val="공사예산하조서(O.K)"/>
      <sheetName val="은행"/>
      <sheetName val="설계내역서"/>
      <sheetName val="NP-총정리"/>
      <sheetName val="갑지1"/>
      <sheetName val="도급자재"/>
      <sheetName val="실행내역서 "/>
      <sheetName val="입찰안"/>
      <sheetName val="금융비용"/>
      <sheetName val="데이타"/>
      <sheetName val="식재인부"/>
      <sheetName val="냉천부속동"/>
      <sheetName val="FACTOR"/>
      <sheetName val="WING3"/>
      <sheetName val="일위산출"/>
      <sheetName val="중기"/>
      <sheetName val="자판실행"/>
      <sheetName val="유림총괄"/>
      <sheetName val="3514-HV-0201"/>
      <sheetName val="투찰금액"/>
      <sheetName val="FRP PIPING 일위대가"/>
      <sheetName val="단가조사-2"/>
      <sheetName val="개요"/>
      <sheetName val="최종전사PL"/>
      <sheetName val="Sheet1 (2)"/>
      <sheetName val="투찰(하수)"/>
      <sheetName val="을-ATYPE"/>
      <sheetName val="공통가설"/>
      <sheetName val="납부서"/>
      <sheetName val="부품별적용모델"/>
      <sheetName val="부품재고현황"/>
      <sheetName val="완제품생산"/>
      <sheetName val="부품기초자료"/>
      <sheetName val="정화조동내역"/>
      <sheetName val="환산"/>
      <sheetName val="설계명세서"/>
      <sheetName val="単価表"/>
      <sheetName val="내역1"/>
      <sheetName val="DI-ESTI"/>
      <sheetName val="입찰"/>
      <sheetName val="현경"/>
      <sheetName val="계측기"/>
      <sheetName val="기안"/>
      <sheetName val="견적"/>
      <sheetName val="98지급계획"/>
      <sheetName val="cost"/>
      <sheetName val="일위"/>
      <sheetName val="공사비산출내역"/>
      <sheetName val="플랜트 설치"/>
      <sheetName val="예산조서(전송)"/>
      <sheetName val="학생내역"/>
      <sheetName val="개구부풍량"/>
      <sheetName val="T06"/>
      <sheetName val="차액보증"/>
      <sheetName val="점검총괄"/>
      <sheetName val="단위수량"/>
      <sheetName val="개소별명세표(통합분소)"/>
      <sheetName val="Baby일위대가"/>
      <sheetName val="도체종-상수표"/>
      <sheetName val="CV허용전류"/>
      <sheetName val="48일위"/>
      <sheetName val="일위대가(가설)"/>
      <sheetName val="자재표"/>
      <sheetName val="손익분석"/>
      <sheetName val="한화금융비"/>
      <sheetName val="터파기및재료"/>
      <sheetName val="2002하반기노임기준"/>
      <sheetName val="code"/>
      <sheetName val="소방사항"/>
      <sheetName val="4차원가계산서"/>
      <sheetName val="수량산출내역1115"/>
      <sheetName val="갈현동"/>
      <sheetName val="01AC"/>
      <sheetName val="접지공사"/>
      <sheetName val="b_balju"/>
      <sheetName val="조명시설"/>
      <sheetName val="JUCKEYK"/>
      <sheetName val="DB"/>
      <sheetName val="구리토평1전기"/>
      <sheetName val="토목주소"/>
      <sheetName val="상하차비용(기계상차)"/>
      <sheetName val="수간보호"/>
      <sheetName val="운반비"/>
      <sheetName val="전등설비"/>
      <sheetName val="실행"/>
      <sheetName val="확약서"/>
      <sheetName val="소비자가"/>
      <sheetName val="BSD (2)"/>
      <sheetName val="마산월령동골조물량변경"/>
      <sheetName val="48철거수량"/>
      <sheetName val="22신설수량"/>
      <sheetName val="소계정"/>
      <sheetName val="PI"/>
      <sheetName val="산출내역"/>
      <sheetName val="전기일위목록"/>
      <sheetName val="EQT-ESTN"/>
      <sheetName val="실행내역"/>
      <sheetName val="O＆P"/>
      <sheetName val="상반기손익차2총괄"/>
      <sheetName val="토적표"/>
      <sheetName val="설계예산서"/>
      <sheetName val="summ"/>
      <sheetName val="TB-내역서"/>
      <sheetName val="JOB CODE"/>
      <sheetName val="공비대비"/>
      <sheetName val="6호기"/>
      <sheetName val="SPC노임(5월)"/>
      <sheetName val="프랜트면허"/>
      <sheetName val="증가분"/>
      <sheetName val="증가수정"/>
      <sheetName val="문의사항"/>
      <sheetName val="설계기준"/>
      <sheetName val="기본사항"/>
      <sheetName val="대비"/>
      <sheetName val="PAINT"/>
      <sheetName val="단위수량산출"/>
      <sheetName val="잡철물"/>
      <sheetName val="분전함신설"/>
      <sheetName val="접지1종"/>
      <sheetName val="을지"/>
      <sheetName val="단중표"/>
      <sheetName val="5.소재"/>
      <sheetName val="총물량"/>
      <sheetName val="설내역서 "/>
      <sheetName val="대극장-상부단가"/>
      <sheetName val="형틀공사"/>
      <sheetName val="설계변경내역서"/>
      <sheetName val="변경내역"/>
      <sheetName val="설계수량"/>
      <sheetName val="단가조사서"/>
      <sheetName val="목차"/>
      <sheetName val="대치판정"/>
      <sheetName val="설계예산서(2016년 보안등 신설공사 단가계약-).xls"/>
      <sheetName val="원가총괄"/>
      <sheetName val="배수공"/>
      <sheetName val="개소별수량산출"/>
      <sheetName val="48전력선로일위"/>
      <sheetName val="선금급신청서"/>
      <sheetName val="날개수량1.5"/>
      <sheetName val="내역서1"/>
      <sheetName val="을부담운반비"/>
      <sheetName val="자재단가"/>
      <sheetName val="약품공급2"/>
      <sheetName val="36신설수량"/>
      <sheetName val="단가결정"/>
      <sheetName val="준공머리"/>
      <sheetName val="15설계GIS"/>
      <sheetName val="9GNG운반"/>
      <sheetName val="단가표 (2)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예총"/>
      <sheetName val="일위_파일"/>
      <sheetName val="일위대가"/>
      <sheetName val="구역별 -작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일반부표"/>
      <sheetName val="빗물받이(910-510-410)"/>
      <sheetName val="일위대가"/>
      <sheetName val="예총"/>
    </sheetNames>
    <sheetDataSet>
      <sheetData sheetId="0"/>
      <sheetData sheetId="1" refreshError="1">
        <row r="4">
          <cell r="D4">
            <v>224900000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원가총괄"/>
      <sheetName val="견적서"/>
      <sheetName val="단가대비표 (2)"/>
      <sheetName val="단가대비표1"/>
      <sheetName val="인건-측정"/>
      <sheetName val="세부내역"/>
      <sheetName val="일위대가"/>
      <sheetName val="일위대가표"/>
      <sheetName val="UNIT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XXXXXX"/>
      <sheetName val="원가 갑지"/>
      <sheetName val="원가 을지(동영)"/>
      <sheetName val="원가 을지(하니웰)"/>
      <sheetName val="CCMS(동영)"/>
      <sheetName val="CCMS(하니웰)"/>
      <sheetName val="DDC1~5"/>
      <sheetName val="DDC-6~10"/>
      <sheetName val="갑지"/>
      <sheetName val="을지"/>
      <sheetName val="기기인건비설치공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6">
          <cell r="E6" t="str">
            <v>IR1-XP1R</v>
          </cell>
          <cell r="G6">
            <v>2200000</v>
          </cell>
        </row>
        <row r="7">
          <cell r="E7" t="str">
            <v>IR1-RC01A</v>
          </cell>
          <cell r="G7">
            <v>880000</v>
          </cell>
        </row>
        <row r="8">
          <cell r="E8" t="str">
            <v>IR1-RM01A</v>
          </cell>
          <cell r="G8">
            <v>132000</v>
          </cell>
        </row>
        <row r="9">
          <cell r="E9" t="str">
            <v>IR1-EP03A</v>
          </cell>
          <cell r="G9">
            <v>330000</v>
          </cell>
        </row>
        <row r="10">
          <cell r="E10" t="str">
            <v>IR1-XP1A</v>
          </cell>
          <cell r="G10">
            <v>660000</v>
          </cell>
        </row>
        <row r="11">
          <cell r="E11" t="str">
            <v>IR1-XP2A</v>
          </cell>
          <cell r="G11">
            <v>550000</v>
          </cell>
        </row>
        <row r="12">
          <cell r="E12" t="str">
            <v>IR1-XP3A</v>
          </cell>
          <cell r="G12">
            <v>403700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</row>
        <row r="13">
          <cell r="E13" t="str">
            <v>IR1-SPC</v>
          </cell>
          <cell r="G13">
            <v>693000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</row>
        <row r="14">
          <cell r="E14" t="str">
            <v>IR1-SPR</v>
          </cell>
          <cell r="G14">
            <v>397000</v>
          </cell>
        </row>
        <row r="15">
          <cell r="E15" t="str">
            <v>IR1-BS03A</v>
          </cell>
          <cell r="G15">
            <v>28600</v>
          </cell>
        </row>
        <row r="16">
          <cell r="E16" t="str">
            <v>IR1-BS04A</v>
          </cell>
          <cell r="G16">
            <v>30800</v>
          </cell>
        </row>
        <row r="17">
          <cell r="E17" t="str">
            <v>IR1-BS05A</v>
          </cell>
          <cell r="G17">
            <v>33000</v>
          </cell>
          <cell r="H17">
            <v>1</v>
          </cell>
        </row>
        <row r="18">
          <cell r="E18" t="str">
            <v>IR1-BS08A</v>
          </cell>
          <cell r="G18">
            <v>47300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</row>
        <row r="19">
          <cell r="E19" t="str">
            <v>IR1-BS10A</v>
          </cell>
          <cell r="G19">
            <v>63800</v>
          </cell>
        </row>
        <row r="20">
          <cell r="E20" t="str">
            <v>IR1-BS12A</v>
          </cell>
          <cell r="G20">
            <v>69300</v>
          </cell>
        </row>
        <row r="21">
          <cell r="E21" t="str">
            <v>IR1-EP01A</v>
          </cell>
          <cell r="G21">
            <v>89100</v>
          </cell>
        </row>
        <row r="22">
          <cell r="E22" t="str">
            <v>IR1-EP02A</v>
          </cell>
          <cell r="G22">
            <v>99000</v>
          </cell>
        </row>
        <row r="23">
          <cell r="E23" t="str">
            <v>IR0-CBE05</v>
          </cell>
          <cell r="G23">
            <v>9900</v>
          </cell>
        </row>
        <row r="24">
          <cell r="E24" t="str">
            <v>IR0-CBE10</v>
          </cell>
          <cell r="G24">
            <v>11000</v>
          </cell>
        </row>
        <row r="25">
          <cell r="E25" t="str">
            <v>IR0-CBE15</v>
          </cell>
          <cell r="G25">
            <v>13200</v>
          </cell>
        </row>
        <row r="26">
          <cell r="E26" t="str">
            <v>IR0-DM</v>
          </cell>
          <cell r="G26">
            <v>2200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</row>
        <row r="27">
          <cell r="E27" t="str">
            <v>IR0-CBL15</v>
          </cell>
          <cell r="G27">
            <v>5500</v>
          </cell>
        </row>
        <row r="28">
          <cell r="E28" t="str">
            <v>IR0-CBL30</v>
          </cell>
          <cell r="G28">
            <v>9900</v>
          </cell>
        </row>
        <row r="29">
          <cell r="E29" t="str">
            <v>IR1-SC01A</v>
          </cell>
          <cell r="G29">
            <v>148500</v>
          </cell>
        </row>
        <row r="30">
          <cell r="E30" t="str">
            <v>IR1-SC01B</v>
          </cell>
          <cell r="G30">
            <v>148500</v>
          </cell>
        </row>
        <row r="31">
          <cell r="E31" t="str">
            <v>IR1-EC01A</v>
          </cell>
          <cell r="G31">
            <v>297000</v>
          </cell>
          <cell r="H31">
            <v>1</v>
          </cell>
          <cell r="I31">
            <v>1</v>
          </cell>
          <cell r="J31">
            <v>1</v>
          </cell>
          <cell r="K31">
            <v>1</v>
          </cell>
          <cell r="L31">
            <v>1</v>
          </cell>
        </row>
        <row r="32">
          <cell r="E32" t="str">
            <v>IR1-BN01A</v>
          </cell>
          <cell r="G32">
            <v>1100000</v>
          </cell>
        </row>
        <row r="33">
          <cell r="E33" t="str">
            <v>IR1-YR16A</v>
          </cell>
          <cell r="G33">
            <v>71500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</row>
        <row r="34">
          <cell r="E34" t="str">
            <v>IR1-YR32A</v>
          </cell>
          <cell r="G34">
            <v>0</v>
          </cell>
        </row>
        <row r="35">
          <cell r="E35" t="str">
            <v>IR1-AD04VI</v>
          </cell>
          <cell r="G35">
            <v>231000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</row>
        <row r="36">
          <cell r="E36" t="str">
            <v>IR1-AD08V</v>
          </cell>
          <cell r="G36">
            <v>297000</v>
          </cell>
        </row>
        <row r="37">
          <cell r="E37" t="str">
            <v>IR1-AD08I</v>
          </cell>
          <cell r="G37">
            <v>308000</v>
          </cell>
        </row>
        <row r="38">
          <cell r="E38" t="str">
            <v>IR1-XD16A</v>
          </cell>
          <cell r="G38">
            <v>44000</v>
          </cell>
          <cell r="H38">
            <v>1</v>
          </cell>
        </row>
        <row r="39">
          <cell r="E39" t="str">
            <v>IR1-XD32C</v>
          </cell>
          <cell r="G39">
            <v>77000</v>
          </cell>
          <cell r="I39">
            <v>1</v>
          </cell>
          <cell r="J39">
            <v>1</v>
          </cell>
          <cell r="K39">
            <v>1</v>
          </cell>
          <cell r="L39">
            <v>1</v>
          </cell>
        </row>
        <row r="40">
          <cell r="E40" t="str">
            <v>IR1-DA04VA</v>
          </cell>
          <cell r="G40">
            <v>247500</v>
          </cell>
        </row>
        <row r="41">
          <cell r="E41" t="str">
            <v>IR1-DA08VA</v>
          </cell>
          <cell r="G41">
            <v>396000</v>
          </cell>
        </row>
        <row r="42">
          <cell r="E42" t="str">
            <v>IR1-DA04I</v>
          </cell>
          <cell r="G42">
            <v>231000</v>
          </cell>
          <cell r="H42">
            <v>1</v>
          </cell>
        </row>
        <row r="43">
          <cell r="E43" t="str">
            <v>IR1-DA08I</v>
          </cell>
          <cell r="G43">
            <v>363000</v>
          </cell>
        </row>
        <row r="44">
          <cell r="E44" t="str">
            <v>IR1-RD04A</v>
          </cell>
          <cell r="G44">
            <v>277200</v>
          </cell>
        </row>
        <row r="45">
          <cell r="E45" t="str">
            <v>IR1-RD04B</v>
          </cell>
          <cell r="G45">
            <v>277200</v>
          </cell>
          <cell r="I45">
            <v>3</v>
          </cell>
          <cell r="J45">
            <v>3</v>
          </cell>
          <cell r="K45">
            <v>3</v>
          </cell>
          <cell r="L45">
            <v>3</v>
          </cell>
        </row>
        <row r="46">
          <cell r="E46" t="str">
            <v>IR1-TC04A</v>
          </cell>
          <cell r="G46">
            <v>376200</v>
          </cell>
        </row>
        <row r="47">
          <cell r="E47" t="str">
            <v>IR1-TH08A</v>
          </cell>
          <cell r="G47">
            <v>277200</v>
          </cell>
        </row>
      </sheetData>
      <sheetData sheetId="8">
        <row r="6">
          <cell r="E6" t="str">
            <v>IR1-XP1R</v>
          </cell>
          <cell r="G6">
            <v>2200000</v>
          </cell>
        </row>
        <row r="7">
          <cell r="E7" t="str">
            <v>IR1-RC01A</v>
          </cell>
          <cell r="G7">
            <v>880000</v>
          </cell>
        </row>
        <row r="8">
          <cell r="E8" t="str">
            <v>IR1-RM01A</v>
          </cell>
          <cell r="G8">
            <v>132000</v>
          </cell>
        </row>
        <row r="9">
          <cell r="E9" t="str">
            <v>IR1-EP03A</v>
          </cell>
          <cell r="G9">
            <v>330000</v>
          </cell>
        </row>
        <row r="10">
          <cell r="E10" t="str">
            <v>IR1-XP1A</v>
          </cell>
          <cell r="G10">
            <v>660000</v>
          </cell>
        </row>
        <row r="11">
          <cell r="E11" t="str">
            <v>IR1-XP2A</v>
          </cell>
          <cell r="G11">
            <v>550000</v>
          </cell>
        </row>
        <row r="12">
          <cell r="E12" t="str">
            <v>IR1-XP3A</v>
          </cell>
          <cell r="G12">
            <v>403700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</row>
        <row r="13">
          <cell r="E13" t="str">
            <v>IR1-SPC</v>
          </cell>
          <cell r="G13">
            <v>693000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</row>
        <row r="14">
          <cell r="E14" t="str">
            <v>IR1-SPR</v>
          </cell>
          <cell r="G14">
            <v>397000</v>
          </cell>
        </row>
        <row r="15">
          <cell r="E15" t="str">
            <v>IR1-BS03A</v>
          </cell>
          <cell r="G15">
            <v>28600</v>
          </cell>
          <cell r="L15">
            <v>1</v>
          </cell>
        </row>
        <row r="16">
          <cell r="E16" t="str">
            <v>IR1-BS04A</v>
          </cell>
          <cell r="G16">
            <v>30800</v>
          </cell>
        </row>
        <row r="17">
          <cell r="E17" t="str">
            <v>IR1-BS05A</v>
          </cell>
          <cell r="G17">
            <v>33000</v>
          </cell>
        </row>
        <row r="18">
          <cell r="E18" t="str">
            <v>IR1-BS08A</v>
          </cell>
          <cell r="G18">
            <v>47300</v>
          </cell>
          <cell r="J18">
            <v>1</v>
          </cell>
          <cell r="K18">
            <v>1</v>
          </cell>
        </row>
        <row r="19">
          <cell r="E19" t="str">
            <v>IR1-BS10A</v>
          </cell>
          <cell r="G19">
            <v>63800</v>
          </cell>
        </row>
        <row r="20">
          <cell r="E20" t="str">
            <v>IR1-BS12A</v>
          </cell>
          <cell r="G20">
            <v>69300</v>
          </cell>
          <cell r="H20">
            <v>1</v>
          </cell>
          <cell r="I20">
            <v>1</v>
          </cell>
        </row>
        <row r="21">
          <cell r="E21" t="str">
            <v>IR1-EP01A</v>
          </cell>
          <cell r="G21">
            <v>89100</v>
          </cell>
        </row>
        <row r="22">
          <cell r="E22" t="str">
            <v>IR1-EP02A</v>
          </cell>
          <cell r="G22">
            <v>99000</v>
          </cell>
        </row>
        <row r="23">
          <cell r="E23" t="str">
            <v>IR0-CBE05</v>
          </cell>
          <cell r="G23">
            <v>9900</v>
          </cell>
        </row>
        <row r="24">
          <cell r="E24" t="str">
            <v>IR0-CBE10</v>
          </cell>
          <cell r="G24">
            <v>11000</v>
          </cell>
        </row>
        <row r="25">
          <cell r="E25" t="str">
            <v>IR0-CBE15</v>
          </cell>
          <cell r="G25">
            <v>13200</v>
          </cell>
        </row>
        <row r="26">
          <cell r="E26" t="str">
            <v>IR0-DM</v>
          </cell>
          <cell r="G26">
            <v>2200</v>
          </cell>
          <cell r="H26">
            <v>2</v>
          </cell>
          <cell r="I26">
            <v>2</v>
          </cell>
          <cell r="J26">
            <v>1</v>
          </cell>
          <cell r="K26">
            <v>1</v>
          </cell>
        </row>
        <row r="27">
          <cell r="E27" t="str">
            <v>IR0-CBL15</v>
          </cell>
          <cell r="G27">
            <v>5500</v>
          </cell>
        </row>
        <row r="28">
          <cell r="E28" t="str">
            <v>IR0-CBL30</v>
          </cell>
          <cell r="G28">
            <v>9900</v>
          </cell>
        </row>
        <row r="29">
          <cell r="E29" t="str">
            <v>IR1-SC01A</v>
          </cell>
          <cell r="G29">
            <v>148500</v>
          </cell>
        </row>
        <row r="30">
          <cell r="E30" t="str">
            <v>IR1-SC01B</v>
          </cell>
          <cell r="G30">
            <v>148500</v>
          </cell>
        </row>
        <row r="31">
          <cell r="E31" t="str">
            <v>IR1-EC01A</v>
          </cell>
          <cell r="G31">
            <v>297000</v>
          </cell>
          <cell r="H31">
            <v>1</v>
          </cell>
          <cell r="I31">
            <v>1</v>
          </cell>
          <cell r="J31">
            <v>1</v>
          </cell>
          <cell r="K31">
            <v>1</v>
          </cell>
          <cell r="L31">
            <v>1</v>
          </cell>
        </row>
        <row r="32">
          <cell r="E32" t="str">
            <v>IR1-BN01A</v>
          </cell>
          <cell r="G32">
            <v>1100000</v>
          </cell>
        </row>
        <row r="33">
          <cell r="E33" t="str">
            <v>IR1-YR16A</v>
          </cell>
          <cell r="G33">
            <v>71500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</row>
        <row r="34">
          <cell r="E34" t="str">
            <v>IR1-YR32A</v>
          </cell>
          <cell r="G34">
            <v>0</v>
          </cell>
        </row>
        <row r="35">
          <cell r="E35" t="str">
            <v>IR1-AD04VI</v>
          </cell>
          <cell r="G35">
            <v>231000</v>
          </cell>
        </row>
        <row r="36">
          <cell r="E36" t="str">
            <v>IR1-AD08V</v>
          </cell>
          <cell r="G36">
            <v>297000</v>
          </cell>
        </row>
        <row r="37">
          <cell r="E37" t="str">
            <v>IR1-AD08I</v>
          </cell>
          <cell r="G37">
            <v>308000</v>
          </cell>
        </row>
        <row r="38">
          <cell r="E38" t="str">
            <v>IR1-XD16A</v>
          </cell>
          <cell r="G38">
            <v>44000</v>
          </cell>
          <cell r="L38">
            <v>1</v>
          </cell>
        </row>
        <row r="39">
          <cell r="E39" t="str">
            <v>IR1-XD32C</v>
          </cell>
          <cell r="G39">
            <v>77000</v>
          </cell>
          <cell r="H39">
            <v>2</v>
          </cell>
          <cell r="I39">
            <v>2</v>
          </cell>
          <cell r="J39">
            <v>1</v>
          </cell>
          <cell r="K39">
            <v>1</v>
          </cell>
        </row>
        <row r="40">
          <cell r="E40" t="str">
            <v>IR1-DA04VA</v>
          </cell>
          <cell r="G40">
            <v>247500</v>
          </cell>
          <cell r="J40">
            <v>1</v>
          </cell>
          <cell r="K40">
            <v>1</v>
          </cell>
        </row>
        <row r="41">
          <cell r="E41" t="str">
            <v>IR1-DA08VA</v>
          </cell>
          <cell r="G41">
            <v>396000</v>
          </cell>
          <cell r="H41">
            <v>1</v>
          </cell>
          <cell r="I41">
            <v>1</v>
          </cell>
        </row>
        <row r="42">
          <cell r="E42" t="str">
            <v>IR1-DA04I</v>
          </cell>
          <cell r="G42">
            <v>231000</v>
          </cell>
        </row>
        <row r="43">
          <cell r="E43" t="str">
            <v>IR1-DA08I</v>
          </cell>
          <cell r="G43">
            <v>363000</v>
          </cell>
        </row>
        <row r="44">
          <cell r="E44" t="str">
            <v>IR1-RD04A</v>
          </cell>
          <cell r="G44">
            <v>277200</v>
          </cell>
        </row>
        <row r="45">
          <cell r="E45" t="str">
            <v>IR1-RD04B</v>
          </cell>
          <cell r="G45">
            <v>277200</v>
          </cell>
          <cell r="H45">
            <v>5</v>
          </cell>
          <cell r="I45">
            <v>5</v>
          </cell>
          <cell r="J45">
            <v>3</v>
          </cell>
          <cell r="K45">
            <v>3</v>
          </cell>
        </row>
        <row r="46">
          <cell r="E46" t="str">
            <v>IR1-TC04A</v>
          </cell>
          <cell r="G46">
            <v>376200</v>
          </cell>
        </row>
        <row r="47">
          <cell r="E47" t="str">
            <v>IR1-TH08A</v>
          </cell>
          <cell r="G47">
            <v>277200</v>
          </cell>
        </row>
      </sheetData>
      <sheetData sheetId="9" refreshError="1"/>
      <sheetData sheetId="10"/>
      <sheetData sheetId="11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DDC1~5"/>
      <sheetName val="DDC-6~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내역서1"/>
      <sheetName val="손익분석"/>
      <sheetName val="단가산출"/>
      <sheetName val="일위대가표"/>
      <sheetName val="통신내역서(초.중.고.99.11)본청용"/>
      <sheetName val="일위대가"/>
      <sheetName val="요율"/>
      <sheetName val="주요재료비(원본)"/>
      <sheetName val="MOTOR"/>
      <sheetName val="변수값"/>
      <sheetName val="중기상차"/>
      <sheetName val="AS복구"/>
      <sheetName val="중기터파기"/>
      <sheetName val="고압수량(철거)"/>
      <sheetName val="VXXX"/>
      <sheetName val="원가"/>
      <sheetName val="갑지"/>
      <sheetName val="을지"/>
      <sheetName val="대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1간선"/>
      <sheetName val="2전등"/>
      <sheetName val="3전열"/>
      <sheetName val="4동력전원"/>
      <sheetName val="5FCU"/>
      <sheetName val="기성원가(청)"/>
      <sheetName val="기성원가"/>
      <sheetName val="기성갑지"/>
      <sheetName val="기성을지"/>
      <sheetName val="노임단가"/>
      <sheetName val="일위_파일"/>
      <sheetName val="빌딩 안내"/>
      <sheetName val="내역서 (2)"/>
      <sheetName val="내역서"/>
      <sheetName val="예총"/>
      <sheetName val="총괄내역단가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칸막이내역"/>
      <sheetName val="칸막이원가"/>
      <sheetName val="칸막이겉지"/>
      <sheetName val="내무반내역"/>
      <sheetName val="내무반원가"/>
      <sheetName val="내무반겉지"/>
      <sheetName val="간호사관연단내역"/>
      <sheetName val="간호사관연단원가"/>
      <sheetName val="간호사관연단겉지"/>
      <sheetName val="관람석렉산내역"/>
      <sheetName val="관람석렉산원가"/>
      <sheetName val="과람석렉산겉지"/>
      <sheetName val="분리수거장내역"/>
      <sheetName val="분리수거장원가"/>
      <sheetName val="분리수거장겉지"/>
      <sheetName val="Sheet1"/>
      <sheetName val="분리수저장내역 (계약)"/>
      <sheetName val="분리수저장원가 (계약)"/>
      <sheetName val="분리수저장겉지 (계약)"/>
      <sheetName val="분리수거장준공내역"/>
      <sheetName val="분리수거장준공원가"/>
      <sheetName val="간부식당내역"/>
      <sheetName val="간부식당원가"/>
      <sheetName val="간부식당겉지"/>
      <sheetName val="테니스장락카룸내역"/>
      <sheetName val="테니스장락카룸원가"/>
      <sheetName val="테니스장락카룸겉지"/>
      <sheetName val="테니스장락카룸내역 (2)"/>
      <sheetName val="테니스장락카룸원가 (2)"/>
      <sheetName val="테니스장락카룸겉지 (2)"/>
      <sheetName val="창고내역"/>
      <sheetName val="창고원가"/>
      <sheetName val="창고겉지"/>
      <sheetName val="군의교연단내역"/>
      <sheetName val="군의교연단원가"/>
      <sheetName val="군의교연단겉지"/>
      <sheetName val="내역서"/>
      <sheetName val="을지"/>
      <sheetName val="원가총괄"/>
      <sheetName val="설계내역서"/>
      <sheetName val="99 조정금액"/>
      <sheetName val="내역서 (2)"/>
      <sheetName val="일위대가"/>
      <sheetName val="일위대가표"/>
      <sheetName val="단가산출"/>
      <sheetName val="국군지원근무대(2002)"/>
      <sheetName val="노임단가"/>
      <sheetName val="주요재료비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총괄"/>
      <sheetName val="표지 (2)"/>
      <sheetName val="단가산출1"/>
      <sheetName val="단가산출2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신우"/>
      <sheetName val="TABL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BBI(결과)"/>
      <sheetName val="소액"/>
      <sheetName val="순순인건비"/>
      <sheetName val="지역구분"/>
      <sheetName val="지급자재"/>
      <sheetName val="시운전연료"/>
      <sheetName val="Sheet1"/>
      <sheetName val="노임단가"/>
      <sheetName val="경비"/>
      <sheetName val="내역"/>
      <sheetName val="우수공"/>
      <sheetName val="소비자가"/>
      <sheetName val="일반부표"/>
      <sheetName val="내역(중앙)"/>
      <sheetName val="식재가격"/>
      <sheetName val="공종별예산대비집행현황"/>
      <sheetName val="2.냉난방설비공사"/>
      <sheetName val="7.자동제어공사"/>
      <sheetName val="공사개요"/>
      <sheetName val="집계표"/>
      <sheetName val="총괄내역"/>
      <sheetName val="계수시트"/>
      <sheetName val="DATE"/>
      <sheetName val="프랜트면허"/>
      <sheetName val="토목주소"/>
      <sheetName val="총괄표"/>
      <sheetName val="을지"/>
      <sheetName val="원가계산서"/>
      <sheetName val="일위대가"/>
      <sheetName val="내역서"/>
      <sheetName val="단가산출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B13" t="str">
            <v>절기코드</v>
          </cell>
          <cell r="C13" t="str">
            <v>절기</v>
          </cell>
          <cell r="D13" t="str">
            <v>시운전시간</v>
          </cell>
        </row>
        <row r="14">
          <cell r="B14">
            <v>1</v>
          </cell>
          <cell r="C14" t="str">
            <v>동절기</v>
          </cell>
          <cell r="D14">
            <v>6</v>
          </cell>
        </row>
        <row r="15">
          <cell r="B15">
            <v>2</v>
          </cell>
          <cell r="C15" t="str">
            <v>중간기</v>
          </cell>
          <cell r="D15">
            <v>4</v>
          </cell>
        </row>
        <row r="16">
          <cell r="B16">
            <v>3</v>
          </cell>
          <cell r="C16" t="str">
            <v>하절기</v>
          </cell>
          <cell r="D16">
            <v>3</v>
          </cell>
        </row>
        <row r="19">
          <cell r="B19" t="str">
            <v>연면적</v>
          </cell>
          <cell r="C19" t="str">
            <v>시운전일수</v>
          </cell>
          <cell r="D19" t="str">
            <v>단위</v>
          </cell>
          <cell r="E19" t="str">
            <v>비고</v>
          </cell>
        </row>
        <row r="20">
          <cell r="B20">
            <v>0</v>
          </cell>
          <cell r="C20">
            <v>7</v>
          </cell>
          <cell r="E20" t="str">
            <v>연면적 5,000M2미만</v>
          </cell>
        </row>
        <row r="21">
          <cell r="B21">
            <v>5000</v>
          </cell>
          <cell r="C21">
            <v>10</v>
          </cell>
          <cell r="E21" t="str">
            <v>5,000M2~30,000M2미만</v>
          </cell>
        </row>
        <row r="22">
          <cell r="B22">
            <v>30000</v>
          </cell>
          <cell r="C22">
            <v>15</v>
          </cell>
          <cell r="E22" t="str">
            <v>30,000M2이상</v>
          </cell>
        </row>
        <row r="26">
          <cell r="B26" t="str">
            <v>연료코드</v>
          </cell>
          <cell r="C26" t="str">
            <v>연료</v>
          </cell>
          <cell r="D26" t="str">
            <v>단가</v>
          </cell>
          <cell r="E26" t="str">
            <v>단위1</v>
          </cell>
          <cell r="F26" t="str">
            <v>단위2</v>
          </cell>
        </row>
        <row r="27">
          <cell r="B27">
            <v>1</v>
          </cell>
          <cell r="C27" t="str">
            <v>경유</v>
          </cell>
          <cell r="D27">
            <v>600</v>
          </cell>
          <cell r="E27" t="str">
            <v>원/L</v>
          </cell>
          <cell r="F27" t="str">
            <v>L/HR</v>
          </cell>
        </row>
        <row r="28">
          <cell r="B28">
            <v>2</v>
          </cell>
          <cell r="C28" t="str">
            <v>도시가스</v>
          </cell>
          <cell r="D28">
            <v>355</v>
          </cell>
          <cell r="E28" t="str">
            <v>원/M3</v>
          </cell>
          <cell r="F28" t="str">
            <v>M3/HR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시운전연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코드표"/>
      <sheetName val="집계표"/>
      <sheetName val="Y-WORK"/>
      <sheetName val="단가산출"/>
      <sheetName val="광양전기"/>
      <sheetName val="표지"/>
      <sheetName val="인건비"/>
      <sheetName val="기초코드"/>
      <sheetName val="9GNG운반"/>
      <sheetName val="관급자재"/>
      <sheetName val="C-노임단가"/>
      <sheetName val="산출내역서집계표"/>
      <sheetName val="노임"/>
      <sheetName val="내역서"/>
      <sheetName val="99 조정금액"/>
      <sheetName val="밸브설치"/>
      <sheetName val="일위대가표"/>
      <sheetName val="을지"/>
      <sheetName val="Total"/>
      <sheetName val="#REF"/>
      <sheetName val="6PILE  (돌출)"/>
      <sheetName val="개인별조서"/>
      <sheetName val="인건비 "/>
      <sheetName val="적용건축"/>
      <sheetName val="P.M 별"/>
      <sheetName val="FAB별"/>
      <sheetName val="Sheet1 (2)"/>
      <sheetName val="Sheet1"/>
      <sheetName val="자재"/>
      <sheetName val="노무비"/>
      <sheetName val="식재인부"/>
      <sheetName val="마산방향"/>
      <sheetName val="진주방향"/>
      <sheetName val="확약서"/>
      <sheetName val="일위대가(계측기설치)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시중노임"/>
      <sheetName val="관거공사비"/>
      <sheetName val="인상효1"/>
      <sheetName val="8.수량산출 (2)"/>
      <sheetName val="Macro1"/>
      <sheetName val="Macro3"/>
      <sheetName val="Macro2"/>
      <sheetName val="기시공토적"/>
      <sheetName val="철거산출근거"/>
      <sheetName val="5.정산서"/>
      <sheetName val="시운전연료"/>
      <sheetName val="기계단가"/>
      <sheetName val="내역서 (2)"/>
      <sheetName val="자재단가"/>
      <sheetName val="빗물받이(910-510-410)"/>
      <sheetName val="중기일위대가"/>
      <sheetName val="E총15"/>
      <sheetName val="설계예산"/>
      <sheetName val="DATA"/>
      <sheetName val="맨홀수량"/>
      <sheetName val="DATE"/>
      <sheetName val="수자재단위당"/>
      <sheetName val="사  업  비  수  지  예  산  서"/>
      <sheetName val="타공종이기"/>
      <sheetName val="데리네이타현황"/>
      <sheetName val="수토공단위당"/>
      <sheetName val="단가"/>
      <sheetName val="일위대가"/>
      <sheetName val="상불"/>
      <sheetName val="단가 및 재료비"/>
      <sheetName val="설계개요"/>
      <sheetName val="BID"/>
      <sheetName val="제경비최종"/>
      <sheetName val="1-4일위대가목차"/>
      <sheetName val="대치판정"/>
      <sheetName val="기초단가"/>
      <sheetName val="공비대비"/>
      <sheetName val="8.식재일위"/>
      <sheetName val="B시설가격"/>
      <sheetName val="2공구자재집"/>
      <sheetName val="2. 종합시운전비"/>
      <sheetName val="일위대가_가설_"/>
      <sheetName val="목차임시"/>
      <sheetName val="견적대비"/>
      <sheetName val="감시제어"/>
      <sheetName val="총괄"/>
      <sheetName val="공통자료"/>
      <sheetName val="총집계표"/>
      <sheetName val="내역"/>
      <sheetName val="단위수량"/>
      <sheetName val="할증"/>
      <sheetName val="간지"/>
      <sheetName val="본서하반기"/>
      <sheetName val="하반기(지구대)"/>
      <sheetName val="현황산출서"/>
      <sheetName val="7도장"/>
      <sheetName val="대창(장성)"/>
      <sheetName val="마산월령동골조물량변경"/>
      <sheetName val="예총"/>
      <sheetName val="연결관산출조서"/>
      <sheetName val="수량산출"/>
      <sheetName val="_산근2_"/>
      <sheetName val="교대(A1)"/>
      <sheetName val="직노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Macro(조도)"/>
      <sheetName val="일위"/>
      <sheetName val="조건"/>
      <sheetName val="주공 갑지"/>
      <sheetName val="단가산출서"/>
      <sheetName val="식재수량표"/>
      <sheetName val="원리금소스"/>
      <sheetName val="건공요율"/>
      <sheetName val="설비비2"/>
      <sheetName val="설비비3"/>
      <sheetName val="설비비5"/>
      <sheetName val="설비비6"/>
      <sheetName val="설비비1"/>
      <sheetName val="바닥"/>
      <sheetName val="청 구"/>
      <sheetName val="시중노임단가"/>
      <sheetName val="단가표"/>
      <sheetName val="_산근5_"/>
      <sheetName val="맨홀수량산출"/>
      <sheetName val="분전함신설"/>
      <sheetName val="접지1종"/>
      <sheetName val="작업설단가"/>
      <sheetName val="인수공"/>
      <sheetName val="시설일위"/>
      <sheetName val="조명일위"/>
      <sheetName val="집계"/>
      <sheetName val="표지 (2)"/>
      <sheetName val="20_10_100"/>
      <sheetName val="일반공사"/>
      <sheetName val="교통수량산출"/>
      <sheetName val="자료(통합)"/>
      <sheetName val="대상공사(조달청)"/>
      <sheetName val="2공종별예산조서"/>
      <sheetName val="투찰추정"/>
      <sheetName val="2002하반기노임기준"/>
      <sheetName val="건축"/>
      <sheetName val="사원등록"/>
      <sheetName val="호봉 (2)"/>
      <sheetName val="코드"/>
      <sheetName val="감사패(1)"/>
      <sheetName val="변수값"/>
      <sheetName val="중기상차"/>
      <sheetName val="AS복구"/>
      <sheetName val="중기터파기"/>
      <sheetName val="저"/>
      <sheetName val="기계설비-물가변동"/>
      <sheetName val="CC16-내역서"/>
      <sheetName val="차액보증"/>
      <sheetName val="총괄내역서"/>
      <sheetName val="종배수관면벽신"/>
      <sheetName val="내부마감"/>
      <sheetName val="기자재수량"/>
      <sheetName val="新철폐복2"/>
      <sheetName val="新철폐복3"/>
      <sheetName val="산출(토공‥)"/>
      <sheetName val="본선"/>
      <sheetName val="CABLE SIZE-1"/>
      <sheetName val="가시설흙막이"/>
      <sheetName val="설계서"/>
      <sheetName val="개소별수량산출"/>
      <sheetName val="수량산출서-2"/>
      <sheetName val="덕전리"/>
      <sheetName val="관접합및부설"/>
      <sheetName val="내역서(을) "/>
      <sheetName val="자재총괄"/>
      <sheetName val="대비"/>
      <sheetName val="2011년_하수도_분야_예산편성_세부내역(하수관거제외)."/>
      <sheetName val="갑지"/>
      <sheetName val="MAIN"/>
      <sheetName val="소방"/>
      <sheetName val="물가대비표"/>
      <sheetName val="요율"/>
      <sheetName val="본부장"/>
      <sheetName val="산출내역서"/>
      <sheetName val="프로젝트"/>
      <sheetName val="수목단가"/>
      <sheetName val="일위목록"/>
      <sheetName val="현장관리비"/>
      <sheetName val="사리부설"/>
      <sheetName val="조명시설"/>
      <sheetName val="식재가격"/>
      <sheetName val="식재총괄"/>
      <sheetName val="설계"/>
      <sheetName val="PI"/>
      <sheetName val="A 견적"/>
      <sheetName val="산출근거"/>
      <sheetName val="용역비내역-진짜"/>
      <sheetName val="2공구산출내역"/>
      <sheetName val="1호인버트수량"/>
      <sheetName val="70%"/>
      <sheetName val="소속"/>
      <sheetName val="동원(3)"/>
      <sheetName val="N賃率-職"/>
      <sheetName val="부대"/>
      <sheetName val="자재비"/>
      <sheetName val="1차네트공정"/>
      <sheetName val="교각토공"/>
      <sheetName val="DB구축"/>
      <sheetName val="100만평"/>
      <sheetName val="도로횡단-D300"/>
      <sheetName val="목록"/>
      <sheetName val="CODE"/>
      <sheetName val="Data&amp;Result"/>
      <sheetName val="개략공사비"/>
      <sheetName val="TBN실행"/>
      <sheetName val="ABUT수량-A1"/>
      <sheetName val="BREAKDOWN(철거설치)"/>
      <sheetName val="상촌2교-일반수량집계"/>
      <sheetName val="식재일위"/>
      <sheetName val="시설수량표"/>
      <sheetName val="내역서-단지내"/>
      <sheetName val="총괄내역"/>
      <sheetName val="기초일위"/>
      <sheetName val="원가"/>
      <sheetName val="실행(표지,갑,을)"/>
      <sheetName val="2.단면가정 (양곡1교)"/>
      <sheetName val="PSC-SLAB"/>
      <sheetName val="Sheet6"/>
      <sheetName val="I一般比"/>
      <sheetName val="정산"/>
      <sheetName val="정렬"/>
      <sheetName val="하이스캔(내수용)"/>
      <sheetName val="PIPE(UG)내역"/>
      <sheetName val="기계내역"/>
      <sheetName val="20관리비율"/>
      <sheetName val="집계표(수배전제조구매)"/>
      <sheetName val="주요재료비(원본)"/>
      <sheetName val="Sens&amp;Anal"/>
      <sheetName val="자재단가 산출근거"/>
      <sheetName val="설계내역서"/>
      <sheetName val="1.3.1절점좌표"/>
      <sheetName val="1.1설계기준"/>
      <sheetName val="신규자재단가표"/>
      <sheetName val="원가계산서"/>
      <sheetName val="부하계산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기계경비일람"/>
      <sheetName val="일위대가목차"/>
      <sheetName val="지급자재"/>
      <sheetName val="Macro(차단기)"/>
      <sheetName val="서울대규장각(가시설흙막이)"/>
      <sheetName val="우각부보강"/>
      <sheetName val="가계부"/>
      <sheetName val="제품목록"/>
      <sheetName val="매입매출관리"/>
      <sheetName val="형틀공사"/>
      <sheetName val="내역서(삼호)"/>
      <sheetName val="예산명세서"/>
      <sheetName val="Mc1"/>
      <sheetName val="SLAB"/>
      <sheetName val="산출명세서"/>
      <sheetName val="금액내역서"/>
      <sheetName val="건축공사"/>
      <sheetName val="자재조사표"/>
      <sheetName val="물류최종8월7"/>
      <sheetName val="1설비"/>
      <sheetName val="토목"/>
      <sheetName val="1,2,3,4,5단위수량"/>
      <sheetName val="12호기내역서(건축분)"/>
      <sheetName val="특수선일위대가"/>
      <sheetName val="배수공"/>
      <sheetName val="표준화수량집계표(출력X)"/>
      <sheetName val="이음개소"/>
      <sheetName val="약품공급2"/>
      <sheetName val="실행대비"/>
      <sheetName val="목차"/>
      <sheetName val="유림총괄"/>
      <sheetName val="YES-T"/>
      <sheetName val="망미"/>
      <sheetName val="일위_파일"/>
      <sheetName val="일반부표"/>
      <sheetName val="새공통"/>
      <sheetName val="백룡교차로"/>
      <sheetName val="산정교차로"/>
      <sheetName val="신영교차로"/>
      <sheetName val="구조물토적"/>
      <sheetName val="슬래브수량"/>
      <sheetName val="퍼스트"/>
      <sheetName val="케이불1"/>
      <sheetName val="PLT8500"/>
      <sheetName val="기계공사"/>
      <sheetName val="Transaction"/>
      <sheetName val="일위대가표지"/>
      <sheetName val="UEC영화관본공사내역"/>
      <sheetName val="업체별단가"/>
      <sheetName val="단단터보블로워"/>
      <sheetName val="판매보고서"/>
      <sheetName val="품목테이블"/>
      <sheetName val="임대견적서"/>
      <sheetName val="Param"/>
      <sheetName val="노무비 근거"/>
      <sheetName val="Baby일위대가"/>
      <sheetName val="일_집"/>
      <sheetName val="4차원가계산서"/>
      <sheetName val="입고장부 (4)"/>
      <sheetName val="신호등,보행등"/>
      <sheetName val="입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ilch"/>
      <sheetName val="001"/>
      <sheetName val="자재단가비교표"/>
      <sheetName val="간선계산"/>
      <sheetName val="참고자료"/>
      <sheetName val="단가조사"/>
      <sheetName val="계산내역(설비)"/>
      <sheetName val="공종구간"/>
      <sheetName val="을"/>
      <sheetName val="값"/>
      <sheetName val="이름정의"/>
      <sheetName val="신규보류입력"/>
      <sheetName val="新철폐복"/>
      <sheetName val="안양1공구_건축"/>
      <sheetName val="교각1"/>
      <sheetName val="단중표"/>
      <sheetName val="준검 내역서"/>
      <sheetName val="설계기준"/>
      <sheetName val="소방사항"/>
      <sheetName val="실행비교"/>
      <sheetName val="심사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집계표 (2)"/>
      <sheetName val="분소 (2)"/>
      <sheetName val="물만골 (3)"/>
      <sheetName val="연산 (3)"/>
      <sheetName val="망미"/>
      <sheetName val="물만골-공사 (2)"/>
      <sheetName val="연산-공사 (2)"/>
      <sheetName val="분소"/>
      <sheetName val="물만골 (2)"/>
      <sheetName val="연산 (2)"/>
      <sheetName val="물만골-공사"/>
      <sheetName val="연산-공사"/>
      <sheetName val="견적(을)"/>
      <sheetName val="Sheet1"/>
      <sheetName val="Sheet2"/>
      <sheetName val="Sheet3"/>
      <sheetName val="견적서"/>
      <sheetName val="일위대가(가설)"/>
      <sheetName val="시운전연료"/>
      <sheetName val="인건비"/>
      <sheetName val="Macro(조도)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>
        <row r="7">
          <cell r="A7" t="str">
            <v>외함 (DESK TYPE)1.8W x 1.8H x 1.2D</v>
          </cell>
          <cell r="B7" t="str">
            <v>외함 (DESK TYPE)</v>
          </cell>
          <cell r="C7" t="str">
            <v>1.8W x 1.8H x 1.2D</v>
          </cell>
          <cell r="D7">
            <v>1</v>
          </cell>
          <cell r="E7" t="str">
            <v>면</v>
          </cell>
          <cell r="F7">
            <v>2400000</v>
          </cell>
          <cell r="G7">
            <v>2400000</v>
          </cell>
          <cell r="L7">
            <v>2400000</v>
          </cell>
          <cell r="M7">
            <v>2400000</v>
          </cell>
        </row>
        <row r="8">
          <cell r="A8" t="str">
            <v>모자잌 그래픽보드1700Wx800H</v>
          </cell>
          <cell r="B8" t="str">
            <v>모자잌 그래픽보드</v>
          </cell>
          <cell r="C8" t="str">
            <v>1700Wx800H</v>
          </cell>
          <cell r="D8">
            <v>1</v>
          </cell>
          <cell r="E8" t="str">
            <v>SET</v>
          </cell>
          <cell r="F8">
            <v>3000000</v>
          </cell>
          <cell r="G8">
            <v>3000000</v>
          </cell>
          <cell r="L8">
            <v>3000000</v>
          </cell>
          <cell r="M8">
            <v>3000000</v>
          </cell>
        </row>
        <row r="9">
          <cell r="A9" t="str">
            <v>CPU32bit,1Mb</v>
          </cell>
          <cell r="B9" t="str">
            <v>CPU</v>
          </cell>
          <cell r="C9" t="str">
            <v>32bit,1Mb</v>
          </cell>
          <cell r="D9">
            <v>1</v>
          </cell>
          <cell r="E9" t="str">
            <v>EA</v>
          </cell>
          <cell r="F9">
            <v>501150</v>
          </cell>
          <cell r="G9">
            <v>501150</v>
          </cell>
          <cell r="L9">
            <v>501150</v>
          </cell>
          <cell r="M9">
            <v>501150</v>
          </cell>
        </row>
        <row r="10">
          <cell r="A10" t="str">
            <v>기본 BASE UNIT8 모듈용</v>
          </cell>
          <cell r="B10" t="str">
            <v>기본 BASE UNIT</v>
          </cell>
          <cell r="C10" t="str">
            <v>8 모듈용</v>
          </cell>
          <cell r="D10">
            <v>1</v>
          </cell>
          <cell r="E10" t="str">
            <v>EA</v>
          </cell>
          <cell r="F10">
            <v>82550</v>
          </cell>
          <cell r="G10">
            <v>82550</v>
          </cell>
          <cell r="L10">
            <v>82550</v>
          </cell>
          <cell r="M10">
            <v>82550</v>
          </cell>
        </row>
        <row r="11">
          <cell r="A11" t="str">
            <v>증설 BASE UNIT8 모듈용</v>
          </cell>
          <cell r="B11" t="str">
            <v>증설 BASE UNIT</v>
          </cell>
          <cell r="C11" t="str">
            <v>8 모듈용</v>
          </cell>
          <cell r="D11">
            <v>1</v>
          </cell>
          <cell r="E11" t="str">
            <v>EA</v>
          </cell>
          <cell r="F11">
            <v>97500</v>
          </cell>
          <cell r="G11">
            <v>97500</v>
          </cell>
          <cell r="L11">
            <v>97500</v>
          </cell>
          <cell r="M11">
            <v>97500</v>
          </cell>
        </row>
        <row r="12">
          <cell r="A12" t="str">
            <v>증설 케이블0.6M</v>
          </cell>
          <cell r="B12" t="str">
            <v>증설 케이블</v>
          </cell>
          <cell r="C12" t="str">
            <v>0.6M</v>
          </cell>
          <cell r="D12">
            <v>1</v>
          </cell>
          <cell r="E12" t="str">
            <v>EA</v>
          </cell>
          <cell r="F12">
            <v>53950</v>
          </cell>
          <cell r="G12">
            <v>53950</v>
          </cell>
          <cell r="L12">
            <v>53950</v>
          </cell>
          <cell r="M12">
            <v>53950</v>
          </cell>
        </row>
        <row r="13">
          <cell r="A13" t="str">
            <v>전원 모듈AC 220V</v>
          </cell>
          <cell r="B13" t="str">
            <v>전원 모듈</v>
          </cell>
          <cell r="C13" t="str">
            <v>AC 220V</v>
          </cell>
          <cell r="D13">
            <v>2</v>
          </cell>
          <cell r="E13" t="str">
            <v>EA</v>
          </cell>
          <cell r="F13">
            <v>78000</v>
          </cell>
          <cell r="G13">
            <v>156000</v>
          </cell>
          <cell r="L13">
            <v>78000</v>
          </cell>
          <cell r="M13">
            <v>156000</v>
          </cell>
        </row>
        <row r="14">
          <cell r="A14" t="str">
            <v>DIGITAL INPUT MODULE64점용</v>
          </cell>
          <cell r="B14" t="str">
            <v>DIGITAL INPUT MODULE</v>
          </cell>
          <cell r="C14" t="str">
            <v>64점용</v>
          </cell>
          <cell r="D14">
            <v>1</v>
          </cell>
          <cell r="E14" t="str">
            <v>EA</v>
          </cell>
          <cell r="F14">
            <v>167050</v>
          </cell>
          <cell r="G14">
            <v>167050</v>
          </cell>
          <cell r="L14">
            <v>167050</v>
          </cell>
          <cell r="M14">
            <v>167050</v>
          </cell>
        </row>
        <row r="15">
          <cell r="A15" t="str">
            <v>DIGITAL OUTPUT MODULE64점용</v>
          </cell>
          <cell r="B15" t="str">
            <v>DIGITAL OUTPUT MODULE</v>
          </cell>
          <cell r="C15" t="str">
            <v>64점용</v>
          </cell>
          <cell r="D15">
            <v>6</v>
          </cell>
          <cell r="E15" t="str">
            <v>EA</v>
          </cell>
          <cell r="F15">
            <v>169650</v>
          </cell>
          <cell r="G15">
            <v>1017900</v>
          </cell>
          <cell r="L15">
            <v>169650</v>
          </cell>
          <cell r="M15">
            <v>1017900</v>
          </cell>
        </row>
        <row r="16">
          <cell r="A16" t="str">
            <v>DIGITAL OUTPUT MODULE16점용</v>
          </cell>
          <cell r="B16" t="str">
            <v>DIGITAL OUTPUT MODULE</v>
          </cell>
          <cell r="C16" t="str">
            <v>16점용</v>
          </cell>
          <cell r="D16">
            <v>1</v>
          </cell>
          <cell r="E16" t="str">
            <v>EA</v>
          </cell>
          <cell r="F16">
            <v>99450</v>
          </cell>
          <cell r="G16">
            <v>99450</v>
          </cell>
          <cell r="L16">
            <v>99450</v>
          </cell>
          <cell r="M16">
            <v>99450</v>
          </cell>
        </row>
        <row r="17">
          <cell r="A17" t="str">
            <v>보호카바예비카드덮개</v>
          </cell>
          <cell r="B17" t="str">
            <v>보호카바</v>
          </cell>
          <cell r="C17" t="str">
            <v>예비카드덮개</v>
          </cell>
          <cell r="D17">
            <v>2</v>
          </cell>
          <cell r="E17" t="str">
            <v>EA</v>
          </cell>
          <cell r="F17">
            <v>6500</v>
          </cell>
          <cell r="G17">
            <v>13000</v>
          </cell>
          <cell r="L17">
            <v>6500</v>
          </cell>
          <cell r="M17">
            <v>13000</v>
          </cell>
        </row>
        <row r="18">
          <cell r="A18" t="str">
            <v>광 허브광 2PORT/RJ45-6PORT</v>
          </cell>
          <cell r="B18" t="str">
            <v>광 허브</v>
          </cell>
          <cell r="C18" t="str">
            <v>광 2PORT/RJ45-6PORT</v>
          </cell>
          <cell r="D18">
            <v>1</v>
          </cell>
          <cell r="E18" t="str">
            <v>EA</v>
          </cell>
          <cell r="F18">
            <v>760000</v>
          </cell>
          <cell r="G18">
            <v>760000</v>
          </cell>
          <cell r="L18">
            <v>760000</v>
          </cell>
          <cell r="M18">
            <v>760000</v>
          </cell>
        </row>
        <row r="19">
          <cell r="A19" t="str">
            <v>광 접속장치8 CORE</v>
          </cell>
          <cell r="B19" t="str">
            <v>광 접속장치</v>
          </cell>
          <cell r="C19" t="str">
            <v>8 CORE</v>
          </cell>
          <cell r="D19">
            <v>1</v>
          </cell>
          <cell r="E19" t="str">
            <v>SET</v>
          </cell>
          <cell r="F19">
            <v>300000</v>
          </cell>
          <cell r="G19">
            <v>300000</v>
          </cell>
          <cell r="L19">
            <v>300000</v>
          </cell>
          <cell r="M19">
            <v>300000</v>
          </cell>
        </row>
        <row r="20">
          <cell r="A20" t="str">
            <v>ETHERNET 통신 모듈10/100 Base-Tx</v>
          </cell>
          <cell r="B20" t="str">
            <v>ETHERNET 통신 모듈</v>
          </cell>
          <cell r="C20" t="str">
            <v>10/100 Base-Tx</v>
          </cell>
          <cell r="D20">
            <v>1</v>
          </cell>
          <cell r="E20" t="str">
            <v>EA</v>
          </cell>
          <cell r="F20">
            <v>650000</v>
          </cell>
          <cell r="G20">
            <v>650000</v>
          </cell>
          <cell r="L20">
            <v>650000</v>
          </cell>
          <cell r="M20">
            <v>650000</v>
          </cell>
        </row>
        <row r="21">
          <cell r="A21" t="str">
            <v>RS-485 통신모듈PLC 전용통신</v>
          </cell>
          <cell r="B21" t="str">
            <v>RS-485 통신모듈</v>
          </cell>
          <cell r="C21" t="str">
            <v>PLC 전용통신</v>
          </cell>
          <cell r="D21">
            <v>5</v>
          </cell>
          <cell r="E21" t="str">
            <v>EA</v>
          </cell>
          <cell r="F21">
            <v>244400</v>
          </cell>
          <cell r="G21">
            <v>1222000</v>
          </cell>
          <cell r="L21">
            <v>244400</v>
          </cell>
          <cell r="M21">
            <v>1222000</v>
          </cell>
        </row>
        <row r="22">
          <cell r="A22" t="str">
            <v>멀티통신중계장치RS422 8PORT</v>
          </cell>
          <cell r="B22" t="str">
            <v>멀티통신중계장치</v>
          </cell>
          <cell r="C22" t="str">
            <v>RS422 8PORT</v>
          </cell>
          <cell r="D22">
            <v>1</v>
          </cell>
          <cell r="E22" t="str">
            <v>EA</v>
          </cell>
          <cell r="F22">
            <v>1892800</v>
          </cell>
          <cell r="G22">
            <v>1892800</v>
          </cell>
          <cell r="L22">
            <v>1892800</v>
          </cell>
          <cell r="M22">
            <v>1892800</v>
          </cell>
        </row>
        <row r="23">
          <cell r="A23" t="str">
            <v>통신 INTERFACE멀티기본유닛 EtherNet</v>
          </cell>
          <cell r="B23" t="str">
            <v>통신 INTERFACE</v>
          </cell>
          <cell r="C23" t="str">
            <v>멀티기본유닛 EtherNet</v>
          </cell>
          <cell r="D23">
            <v>1</v>
          </cell>
          <cell r="E23" t="str">
            <v>EA</v>
          </cell>
          <cell r="F23">
            <v>1745900</v>
          </cell>
          <cell r="G23">
            <v>1745900</v>
          </cell>
          <cell r="L23">
            <v>1745900</v>
          </cell>
          <cell r="M23">
            <v>1745900</v>
          </cell>
        </row>
        <row r="24">
          <cell r="A24" t="str">
            <v>정거장 PLC 프로그래밍디지털/아나로그</v>
          </cell>
          <cell r="B24" t="str">
            <v>정거장 PLC 프로그래밍</v>
          </cell>
          <cell r="C24" t="str">
            <v>디지털/아나로그</v>
          </cell>
          <cell r="D24">
            <v>1</v>
          </cell>
          <cell r="E24" t="str">
            <v>식</v>
          </cell>
          <cell r="H24">
            <v>3000000</v>
          </cell>
          <cell r="I24">
            <v>3000000</v>
          </cell>
          <cell r="L24">
            <v>3000000</v>
          </cell>
          <cell r="M24">
            <v>3000000</v>
          </cell>
          <cell r="N24" t="str">
            <v>제4호표</v>
          </cell>
        </row>
        <row r="25">
          <cell r="A25" t="str">
            <v>이종간 PLC 프로그래밍디지털</v>
          </cell>
          <cell r="B25" t="str">
            <v>이종간 PLC 프로그래밍</v>
          </cell>
          <cell r="C25" t="str">
            <v>디지털</v>
          </cell>
          <cell r="D25">
            <v>1</v>
          </cell>
          <cell r="E25" t="str">
            <v>식</v>
          </cell>
          <cell r="H25">
            <v>2000000</v>
          </cell>
          <cell r="I25">
            <v>2000000</v>
          </cell>
          <cell r="L25">
            <v>2000000</v>
          </cell>
          <cell r="M25">
            <v>2000000</v>
          </cell>
          <cell r="N25" t="str">
            <v>제20호표</v>
          </cell>
        </row>
        <row r="26">
          <cell r="A26" t="str">
            <v>모니터링 장치(PMU)칼라TFT12.1"/Fnet포함</v>
          </cell>
          <cell r="B26" t="str">
            <v>모니터링 장치(PMU)</v>
          </cell>
          <cell r="C26" t="str">
            <v>칼라TFT12.1"/Fnet포함</v>
          </cell>
          <cell r="D26">
            <v>1</v>
          </cell>
          <cell r="E26" t="str">
            <v>EA</v>
          </cell>
          <cell r="F26">
            <v>1913600</v>
          </cell>
          <cell r="G26">
            <v>1913600</v>
          </cell>
          <cell r="L26">
            <v>1913600</v>
          </cell>
          <cell r="M26">
            <v>1913600</v>
          </cell>
        </row>
        <row r="27">
          <cell r="A27" t="str">
            <v>인터컴 주장치10 회로용</v>
          </cell>
          <cell r="B27" t="str">
            <v>인터컴 주장치</v>
          </cell>
          <cell r="C27" t="str">
            <v>10 회로용</v>
          </cell>
          <cell r="D27">
            <v>1</v>
          </cell>
          <cell r="E27" t="str">
            <v>EA</v>
          </cell>
          <cell r="F27">
            <v>150000</v>
          </cell>
          <cell r="G27">
            <v>150000</v>
          </cell>
          <cell r="L27">
            <v>150000</v>
          </cell>
          <cell r="M27">
            <v>150000</v>
          </cell>
        </row>
        <row r="28">
          <cell r="A28" t="str">
            <v>전원타이머10 MIN</v>
          </cell>
          <cell r="B28" t="str">
            <v>전원타이머</v>
          </cell>
          <cell r="C28" t="str">
            <v>10 MIN</v>
          </cell>
          <cell r="D28">
            <v>1</v>
          </cell>
          <cell r="E28" t="str">
            <v>EA</v>
          </cell>
          <cell r="F28">
            <v>9000</v>
          </cell>
          <cell r="G28">
            <v>9000</v>
          </cell>
          <cell r="L28">
            <v>9000</v>
          </cell>
          <cell r="M28">
            <v>9000</v>
          </cell>
        </row>
        <row r="29">
          <cell r="A29" t="str">
            <v>셀렉타 스위치2단 1a1b</v>
          </cell>
          <cell r="B29" t="str">
            <v>셀렉타 스위치</v>
          </cell>
          <cell r="C29" t="str">
            <v>2단 1a1b</v>
          </cell>
          <cell r="D29">
            <v>9</v>
          </cell>
          <cell r="E29" t="str">
            <v>EA</v>
          </cell>
          <cell r="F29">
            <v>17000</v>
          </cell>
          <cell r="G29">
            <v>153000</v>
          </cell>
          <cell r="L29">
            <v>17000</v>
          </cell>
          <cell r="M29">
            <v>153000</v>
          </cell>
        </row>
        <row r="30">
          <cell r="A30" t="str">
            <v>KEY 스위치2단 1a1b</v>
          </cell>
          <cell r="B30" t="str">
            <v>KEY 스위치</v>
          </cell>
          <cell r="C30" t="str">
            <v>2단 1a1b</v>
          </cell>
          <cell r="D30">
            <v>3</v>
          </cell>
          <cell r="E30" t="str">
            <v>EA</v>
          </cell>
          <cell r="F30">
            <v>32000</v>
          </cell>
          <cell r="G30">
            <v>96000</v>
          </cell>
          <cell r="L30">
            <v>32000</v>
          </cell>
          <cell r="M30">
            <v>96000</v>
          </cell>
        </row>
        <row r="31">
          <cell r="A31" t="str">
            <v>조광형 푸시버튼DC24V LED TYPE(외산)</v>
          </cell>
          <cell r="B31" t="str">
            <v>조광형 푸시버튼</v>
          </cell>
          <cell r="C31" t="str">
            <v>DC24V LED TYPE(외산)</v>
          </cell>
          <cell r="D31">
            <v>43</v>
          </cell>
          <cell r="E31" t="str">
            <v>EA</v>
          </cell>
          <cell r="F31">
            <v>14500</v>
          </cell>
          <cell r="G31">
            <v>623500</v>
          </cell>
          <cell r="L31">
            <v>14500</v>
          </cell>
          <cell r="M31">
            <v>623500</v>
          </cell>
        </row>
        <row r="32">
          <cell r="A32" t="str">
            <v>컨트롤 릴레이(소켓포함)DC 24V 2a2b</v>
          </cell>
          <cell r="B32" t="str">
            <v>컨트롤 릴레이(소켓포함)</v>
          </cell>
          <cell r="C32" t="str">
            <v>DC 24V 2a2b</v>
          </cell>
          <cell r="D32">
            <v>10</v>
          </cell>
          <cell r="E32" t="str">
            <v>EA</v>
          </cell>
          <cell r="F32">
            <v>3300</v>
          </cell>
          <cell r="G32">
            <v>33000</v>
          </cell>
          <cell r="L32">
            <v>3300</v>
          </cell>
          <cell r="M32">
            <v>33000</v>
          </cell>
        </row>
        <row r="33">
          <cell r="A33" t="str">
            <v xml:space="preserve">전원공급장치AC220V/DC 24V,13A </v>
          </cell>
          <cell r="B33" t="str">
            <v>전원공급장치</v>
          </cell>
          <cell r="C33" t="str">
            <v xml:space="preserve">AC220V/DC 24V,13A </v>
          </cell>
          <cell r="D33">
            <v>1</v>
          </cell>
          <cell r="E33" t="str">
            <v>EA</v>
          </cell>
          <cell r="F33">
            <v>180000</v>
          </cell>
          <cell r="G33">
            <v>180000</v>
          </cell>
          <cell r="L33">
            <v>180000</v>
          </cell>
          <cell r="M33">
            <v>180000</v>
          </cell>
        </row>
        <row r="34">
          <cell r="A34" t="str">
            <v>누전차단기2P 15A(접점내장)</v>
          </cell>
          <cell r="B34" t="str">
            <v>누전차단기</v>
          </cell>
          <cell r="C34" t="str">
            <v>2P 15A(접점내장)</v>
          </cell>
          <cell r="D34">
            <v>5</v>
          </cell>
          <cell r="E34" t="str">
            <v>EA</v>
          </cell>
          <cell r="F34">
            <v>7100</v>
          </cell>
          <cell r="G34">
            <v>35500</v>
          </cell>
          <cell r="L34">
            <v>7100</v>
          </cell>
          <cell r="M34">
            <v>35500</v>
          </cell>
        </row>
        <row r="35">
          <cell r="A35" t="str">
            <v>BUZZERDC 24V(전자식)</v>
          </cell>
          <cell r="B35" t="str">
            <v>BUZZER</v>
          </cell>
          <cell r="C35" t="str">
            <v>DC 24V(전자식)</v>
          </cell>
          <cell r="D35">
            <v>1</v>
          </cell>
          <cell r="E35" t="str">
            <v>EA</v>
          </cell>
          <cell r="F35">
            <v>3600</v>
          </cell>
          <cell r="G35">
            <v>3600</v>
          </cell>
          <cell r="L35">
            <v>3600</v>
          </cell>
          <cell r="M35">
            <v>3600</v>
          </cell>
        </row>
        <row r="36">
          <cell r="A36" t="str">
            <v>형광등 기구AC220V, 20W</v>
          </cell>
          <cell r="B36" t="str">
            <v>형광등 기구</v>
          </cell>
          <cell r="C36" t="str">
            <v>AC220V, 20W</v>
          </cell>
          <cell r="D36">
            <v>2</v>
          </cell>
          <cell r="E36" t="str">
            <v>EA</v>
          </cell>
          <cell r="F36">
            <v>12000</v>
          </cell>
          <cell r="G36">
            <v>24000</v>
          </cell>
          <cell r="L36">
            <v>12000</v>
          </cell>
          <cell r="M36">
            <v>24000</v>
          </cell>
        </row>
        <row r="37">
          <cell r="A37" t="str">
            <v>마이크로 스위치리미트 레버형</v>
          </cell>
          <cell r="B37" t="str">
            <v>마이크로 스위치</v>
          </cell>
          <cell r="C37" t="str">
            <v>리미트 레버형</v>
          </cell>
          <cell r="D37">
            <v>2</v>
          </cell>
          <cell r="E37" t="str">
            <v>EA</v>
          </cell>
          <cell r="F37">
            <v>1800</v>
          </cell>
          <cell r="G37">
            <v>3600</v>
          </cell>
          <cell r="L37">
            <v>1800</v>
          </cell>
          <cell r="M37">
            <v>3600</v>
          </cell>
        </row>
        <row r="38">
          <cell r="A38" t="str">
            <v>환기용 휀AC220V/110mm</v>
          </cell>
          <cell r="B38" t="str">
            <v>환기용 휀</v>
          </cell>
          <cell r="C38" t="str">
            <v>AC220V/110mm</v>
          </cell>
          <cell r="D38">
            <v>2</v>
          </cell>
          <cell r="E38" t="str">
            <v>EA</v>
          </cell>
          <cell r="F38">
            <v>8300</v>
          </cell>
          <cell r="G38">
            <v>16600</v>
          </cell>
          <cell r="L38">
            <v>8300</v>
          </cell>
          <cell r="M38">
            <v>16600</v>
          </cell>
        </row>
        <row r="39">
          <cell r="A39" t="str">
            <v>온도 스위치1a1b</v>
          </cell>
          <cell r="B39" t="str">
            <v>온도 스위치</v>
          </cell>
          <cell r="C39" t="str">
            <v>1a1b</v>
          </cell>
          <cell r="D39">
            <v>1</v>
          </cell>
          <cell r="E39" t="str">
            <v>EA</v>
          </cell>
          <cell r="F39">
            <v>9000</v>
          </cell>
          <cell r="G39">
            <v>9000</v>
          </cell>
          <cell r="L39">
            <v>9000</v>
          </cell>
          <cell r="M39">
            <v>9000</v>
          </cell>
        </row>
        <row r="40">
          <cell r="A40" t="str">
            <v>2구 노출 콘센트2P 15A(접지극)</v>
          </cell>
          <cell r="B40" t="str">
            <v>2구 노출 콘센트</v>
          </cell>
          <cell r="C40" t="str">
            <v>2P 15A(접지극)</v>
          </cell>
          <cell r="D40">
            <v>1</v>
          </cell>
          <cell r="E40" t="str">
            <v>EA</v>
          </cell>
          <cell r="F40">
            <v>1500</v>
          </cell>
          <cell r="G40">
            <v>1500</v>
          </cell>
          <cell r="L40">
            <v>1500</v>
          </cell>
          <cell r="M40">
            <v>1500</v>
          </cell>
        </row>
        <row r="41">
          <cell r="A41" t="str">
            <v>전선KIV 1.25㎟</v>
          </cell>
          <cell r="B41" t="str">
            <v>전선</v>
          </cell>
          <cell r="C41" t="str">
            <v>KIV 1.25㎟</v>
          </cell>
          <cell r="D41">
            <v>160</v>
          </cell>
          <cell r="E41" t="str">
            <v>M</v>
          </cell>
          <cell r="F41">
            <v>95</v>
          </cell>
          <cell r="G41">
            <v>15200</v>
          </cell>
          <cell r="L41">
            <v>95</v>
          </cell>
          <cell r="M41">
            <v>15200</v>
          </cell>
        </row>
        <row r="42">
          <cell r="A42" t="str">
            <v>전원케이블HFCCO 2.0*2C*1</v>
          </cell>
          <cell r="B42" t="str">
            <v>전원케이블</v>
          </cell>
          <cell r="C42" t="str">
            <v>HFCCO 2.0*2C*1</v>
          </cell>
          <cell r="D42">
            <v>9</v>
          </cell>
          <cell r="E42" t="str">
            <v>M</v>
          </cell>
          <cell r="F42">
            <v>850</v>
          </cell>
          <cell r="G42">
            <v>7650</v>
          </cell>
          <cell r="L42">
            <v>850</v>
          </cell>
          <cell r="M42">
            <v>7650</v>
          </cell>
        </row>
        <row r="43">
          <cell r="A43" t="str">
            <v>컴퓨터용 케이블0.5㎟/40C</v>
          </cell>
          <cell r="B43" t="str">
            <v>컴퓨터용 케이블</v>
          </cell>
          <cell r="C43" t="str">
            <v>0.5㎟/40C</v>
          </cell>
          <cell r="D43">
            <v>16</v>
          </cell>
          <cell r="E43" t="str">
            <v>M</v>
          </cell>
          <cell r="F43">
            <v>2600</v>
          </cell>
          <cell r="G43">
            <v>41600</v>
          </cell>
          <cell r="L43">
            <v>2600</v>
          </cell>
          <cell r="M43">
            <v>41600</v>
          </cell>
        </row>
        <row r="44">
          <cell r="A44" t="str">
            <v>PVC DUCT80Wx80Hx2000M</v>
          </cell>
          <cell r="B44" t="str">
            <v>PVC DUCT</v>
          </cell>
          <cell r="C44" t="str">
            <v>80Wx80Hx2000M</v>
          </cell>
          <cell r="D44">
            <v>8</v>
          </cell>
          <cell r="E44" t="str">
            <v>M</v>
          </cell>
          <cell r="F44">
            <v>5500</v>
          </cell>
          <cell r="G44">
            <v>44000</v>
          </cell>
          <cell r="L44">
            <v>5500</v>
          </cell>
          <cell r="M44">
            <v>44000</v>
          </cell>
        </row>
        <row r="45">
          <cell r="A45" t="str">
            <v>스크류레스 단자대AC 220, 15A</v>
          </cell>
          <cell r="B45" t="str">
            <v>스크류레스 단자대</v>
          </cell>
          <cell r="C45" t="str">
            <v>AC 220, 15A</v>
          </cell>
          <cell r="D45">
            <v>970</v>
          </cell>
          <cell r="E45" t="str">
            <v>EA</v>
          </cell>
          <cell r="F45">
            <v>250</v>
          </cell>
          <cell r="G45">
            <v>242500</v>
          </cell>
          <cell r="L45">
            <v>250</v>
          </cell>
          <cell r="M45">
            <v>242500</v>
          </cell>
        </row>
        <row r="46">
          <cell r="A46" t="str">
            <v>접지용 동 부스바</v>
          </cell>
          <cell r="B46" t="str">
            <v>접지용 동 부스바</v>
          </cell>
          <cell r="D46">
            <v>1</v>
          </cell>
          <cell r="E46" t="str">
            <v>EA</v>
          </cell>
          <cell r="F46">
            <v>5000</v>
          </cell>
          <cell r="G46">
            <v>5000</v>
          </cell>
          <cell r="L46">
            <v>5000</v>
          </cell>
          <cell r="M46">
            <v>5000</v>
          </cell>
        </row>
        <row r="47">
          <cell r="A47" t="str">
            <v>화재수신기(P-2)80회로/통신카드내장</v>
          </cell>
          <cell r="B47" t="str">
            <v>화재수신기(P-2)</v>
          </cell>
          <cell r="C47" t="str">
            <v>80회로/통신카드내장</v>
          </cell>
          <cell r="D47">
            <v>1</v>
          </cell>
          <cell r="E47" t="str">
            <v>SET</v>
          </cell>
          <cell r="F47">
            <v>2200000</v>
          </cell>
          <cell r="G47">
            <v>2200000</v>
          </cell>
          <cell r="L47">
            <v>2200000</v>
          </cell>
          <cell r="M47">
            <v>2200000</v>
          </cell>
        </row>
        <row r="48">
          <cell r="A48" t="str">
            <v>잡자재비재료비의 3%</v>
          </cell>
          <cell r="B48" t="str">
            <v>잡자재비</v>
          </cell>
          <cell r="C48" t="str">
            <v>재료비의 3%</v>
          </cell>
          <cell r="D48">
            <v>1</v>
          </cell>
          <cell r="E48" t="str">
            <v>식</v>
          </cell>
          <cell r="F48">
            <v>599013</v>
          </cell>
          <cell r="G48">
            <v>599013</v>
          </cell>
          <cell r="L48">
            <v>599013</v>
          </cell>
          <cell r="M48">
            <v>599013</v>
          </cell>
        </row>
        <row r="49">
          <cell r="B49" t="str">
            <v>소  계</v>
          </cell>
          <cell r="G49">
            <v>20566113</v>
          </cell>
          <cell r="I49">
            <v>5000000</v>
          </cell>
          <cell r="K49">
            <v>0</v>
          </cell>
          <cell r="L49">
            <v>0</v>
          </cell>
          <cell r="M49">
            <v>25566113</v>
          </cell>
        </row>
        <row r="50">
          <cell r="A50" t="str">
            <v>노 무 비H/W설치사</v>
          </cell>
          <cell r="B50" t="str">
            <v>노 무 비</v>
          </cell>
          <cell r="C50" t="str">
            <v>H/W설치사</v>
          </cell>
          <cell r="D50">
            <v>1.02</v>
          </cell>
          <cell r="E50" t="str">
            <v>인</v>
          </cell>
          <cell r="H50">
            <v>50000</v>
          </cell>
          <cell r="I50">
            <v>51000</v>
          </cell>
          <cell r="L50">
            <v>50000</v>
          </cell>
          <cell r="M50">
            <v>51000</v>
          </cell>
        </row>
        <row r="51">
          <cell r="A51" t="str">
            <v>노 무 비S/W시험사</v>
          </cell>
          <cell r="B51" t="str">
            <v>노 무 비</v>
          </cell>
          <cell r="C51" t="str">
            <v>S/W시험사</v>
          </cell>
          <cell r="D51">
            <v>1.48</v>
          </cell>
          <cell r="E51" t="str">
            <v>인</v>
          </cell>
          <cell r="H51">
            <v>50000</v>
          </cell>
          <cell r="I51">
            <v>74000</v>
          </cell>
          <cell r="L51">
            <v>50000</v>
          </cell>
          <cell r="M51">
            <v>74000</v>
          </cell>
        </row>
        <row r="52">
          <cell r="A52" t="str">
            <v>노 무 비통신설비공</v>
          </cell>
          <cell r="B52" t="str">
            <v>노 무 비</v>
          </cell>
          <cell r="C52" t="str">
            <v>통신설비공</v>
          </cell>
          <cell r="D52">
            <v>5.8</v>
          </cell>
          <cell r="E52" t="str">
            <v>인</v>
          </cell>
          <cell r="H52">
            <v>50000</v>
          </cell>
          <cell r="I52">
            <v>290000</v>
          </cell>
          <cell r="L52">
            <v>50000</v>
          </cell>
          <cell r="M52">
            <v>290000</v>
          </cell>
        </row>
        <row r="53">
          <cell r="A53" t="str">
            <v>노 무 비통신케이블공</v>
          </cell>
          <cell r="B53" t="str">
            <v>노 무 비</v>
          </cell>
          <cell r="C53" t="str">
            <v>통신케이블공</v>
          </cell>
          <cell r="D53">
            <v>0.44</v>
          </cell>
          <cell r="E53" t="str">
            <v>인</v>
          </cell>
          <cell r="H53">
            <v>50000</v>
          </cell>
          <cell r="I53">
            <v>22000</v>
          </cell>
          <cell r="L53">
            <v>50000</v>
          </cell>
          <cell r="M53">
            <v>22000</v>
          </cell>
        </row>
        <row r="54">
          <cell r="A54" t="str">
            <v>노 무 비통신관련기사</v>
          </cell>
          <cell r="B54" t="str">
            <v>노 무 비</v>
          </cell>
          <cell r="C54" t="str">
            <v>통신관련기사</v>
          </cell>
          <cell r="D54">
            <v>4</v>
          </cell>
          <cell r="E54" t="str">
            <v>인</v>
          </cell>
          <cell r="H54">
            <v>50000</v>
          </cell>
          <cell r="I54">
            <v>200000</v>
          </cell>
          <cell r="L54">
            <v>50000</v>
          </cell>
          <cell r="M54">
            <v>200000</v>
          </cell>
        </row>
        <row r="55">
          <cell r="A55" t="str">
            <v>노 무 비통신내선공</v>
          </cell>
          <cell r="B55" t="str">
            <v>노 무 비</v>
          </cell>
          <cell r="C55" t="str">
            <v>통신내선공</v>
          </cell>
          <cell r="D55">
            <v>0.2</v>
          </cell>
          <cell r="E55" t="str">
            <v>인</v>
          </cell>
          <cell r="H55">
            <v>50000</v>
          </cell>
          <cell r="I55">
            <v>10000</v>
          </cell>
          <cell r="L55">
            <v>50000</v>
          </cell>
          <cell r="M55">
            <v>10000</v>
          </cell>
        </row>
        <row r="56">
          <cell r="A56" t="str">
            <v>노 무 비내선전공</v>
          </cell>
          <cell r="B56" t="str">
            <v>노 무 비</v>
          </cell>
          <cell r="C56" t="str">
            <v>내선전공</v>
          </cell>
          <cell r="D56">
            <v>8.48</v>
          </cell>
          <cell r="E56" t="str">
            <v>인</v>
          </cell>
          <cell r="H56">
            <v>50000</v>
          </cell>
          <cell r="I56">
            <v>424000</v>
          </cell>
          <cell r="L56">
            <v>50000</v>
          </cell>
          <cell r="M56">
            <v>424000</v>
          </cell>
        </row>
        <row r="57">
          <cell r="A57" t="str">
            <v>노 무 비계 장 공</v>
          </cell>
          <cell r="B57" t="str">
            <v>노 무 비</v>
          </cell>
          <cell r="C57" t="str">
            <v>계 장 공</v>
          </cell>
          <cell r="D57">
            <v>39.29</v>
          </cell>
          <cell r="E57" t="str">
            <v>인</v>
          </cell>
          <cell r="H57">
            <v>50000</v>
          </cell>
          <cell r="I57">
            <v>1964500</v>
          </cell>
          <cell r="L57">
            <v>50000</v>
          </cell>
          <cell r="M57">
            <v>1964500</v>
          </cell>
        </row>
        <row r="58">
          <cell r="A58" t="str">
            <v>노 무 비저압케이블전공</v>
          </cell>
          <cell r="B58" t="str">
            <v>노 무 비</v>
          </cell>
          <cell r="C58" t="str">
            <v>저압케이블전공</v>
          </cell>
          <cell r="D58">
            <v>1.73</v>
          </cell>
          <cell r="E58" t="str">
            <v>인</v>
          </cell>
          <cell r="H58">
            <v>50000</v>
          </cell>
          <cell r="I58">
            <v>86500</v>
          </cell>
          <cell r="L58">
            <v>50000</v>
          </cell>
          <cell r="M58">
            <v>86500</v>
          </cell>
        </row>
        <row r="59">
          <cell r="A59" t="str">
            <v>노 무 비보통인부</v>
          </cell>
          <cell r="B59" t="str">
            <v>노 무 비</v>
          </cell>
          <cell r="C59" t="str">
            <v>보통인부</v>
          </cell>
          <cell r="D59">
            <v>20.51</v>
          </cell>
          <cell r="E59" t="str">
            <v>인</v>
          </cell>
          <cell r="H59">
            <v>40000</v>
          </cell>
          <cell r="I59">
            <v>820400</v>
          </cell>
          <cell r="L59">
            <v>40000</v>
          </cell>
          <cell r="M59">
            <v>820400</v>
          </cell>
        </row>
        <row r="60">
          <cell r="A60" t="str">
            <v>공구손료직노비의 3%</v>
          </cell>
          <cell r="B60" t="str">
            <v>공구손료</v>
          </cell>
          <cell r="C60" t="str">
            <v>직노비의 3%</v>
          </cell>
          <cell r="D60">
            <v>1</v>
          </cell>
          <cell r="E60" t="str">
            <v>식</v>
          </cell>
          <cell r="F60">
            <v>118272</v>
          </cell>
          <cell r="G60">
            <v>118272</v>
          </cell>
          <cell r="L60">
            <v>118272</v>
          </cell>
          <cell r="M60">
            <v>118272</v>
          </cell>
        </row>
        <row r="61">
          <cell r="B61" t="str">
            <v>계</v>
          </cell>
          <cell r="G61">
            <v>20684385</v>
          </cell>
          <cell r="I61">
            <v>8942400</v>
          </cell>
          <cell r="K61">
            <v>0</v>
          </cell>
          <cell r="M61">
            <v>29626785</v>
          </cell>
        </row>
        <row r="62">
          <cell r="A62" t="str">
            <v/>
          </cell>
          <cell r="L62">
            <v>0</v>
          </cell>
          <cell r="M62">
            <v>0</v>
          </cell>
        </row>
        <row r="63">
          <cell r="A63" t="str">
            <v>나. A 환기실 기계설비 제어시스템</v>
          </cell>
          <cell r="B63" t="str">
            <v>나. A 환기실 기계설비 제어시스템</v>
          </cell>
        </row>
        <row r="64">
          <cell r="A64" t="str">
            <v>외함800Wx1800x600D</v>
          </cell>
          <cell r="B64" t="str">
            <v>외함</v>
          </cell>
          <cell r="C64" t="str">
            <v>800Wx1800x600D</v>
          </cell>
          <cell r="D64">
            <v>1</v>
          </cell>
          <cell r="E64" t="str">
            <v>면</v>
          </cell>
          <cell r="F64">
            <v>700000</v>
          </cell>
          <cell r="G64">
            <v>700000</v>
          </cell>
          <cell r="L64">
            <v>700000</v>
          </cell>
          <cell r="M64">
            <v>700000</v>
          </cell>
        </row>
        <row r="65">
          <cell r="A65" t="str">
            <v>CPU32bit,1Mb</v>
          </cell>
          <cell r="B65" t="str">
            <v>CPU</v>
          </cell>
          <cell r="C65" t="str">
            <v>32bit,1Mb</v>
          </cell>
          <cell r="D65">
            <v>1</v>
          </cell>
          <cell r="E65" t="str">
            <v>EA</v>
          </cell>
          <cell r="F65">
            <v>501150</v>
          </cell>
          <cell r="G65">
            <v>501150</v>
          </cell>
          <cell r="L65">
            <v>501150</v>
          </cell>
          <cell r="M65">
            <v>501150</v>
          </cell>
        </row>
        <row r="66">
          <cell r="A66" t="str">
            <v>기본 BASE UNIT12 모듈용</v>
          </cell>
          <cell r="B66" t="str">
            <v>기본 BASE UNIT</v>
          </cell>
          <cell r="C66" t="str">
            <v>12 모듈용</v>
          </cell>
          <cell r="D66">
            <v>1</v>
          </cell>
          <cell r="E66" t="str">
            <v>EA</v>
          </cell>
          <cell r="F66">
            <v>102050</v>
          </cell>
          <cell r="G66">
            <v>102050</v>
          </cell>
          <cell r="L66">
            <v>102050</v>
          </cell>
          <cell r="M66">
            <v>102050</v>
          </cell>
        </row>
        <row r="67">
          <cell r="A67" t="str">
            <v>전원 모듈AC 220V</v>
          </cell>
          <cell r="B67" t="str">
            <v>전원 모듈</v>
          </cell>
          <cell r="C67" t="str">
            <v>AC 220V</v>
          </cell>
          <cell r="D67">
            <v>1</v>
          </cell>
          <cell r="E67" t="str">
            <v>EA</v>
          </cell>
          <cell r="F67">
            <v>78000</v>
          </cell>
          <cell r="G67">
            <v>78000</v>
          </cell>
          <cell r="L67">
            <v>78000</v>
          </cell>
          <cell r="M67">
            <v>78000</v>
          </cell>
        </row>
        <row r="68">
          <cell r="A68" t="str">
            <v>DIGITAL INPUT MODULE64점용</v>
          </cell>
          <cell r="B68" t="str">
            <v>DIGITAL INPUT MODULE</v>
          </cell>
          <cell r="C68" t="str">
            <v>64점용</v>
          </cell>
          <cell r="D68">
            <v>2</v>
          </cell>
          <cell r="E68" t="str">
            <v>EA</v>
          </cell>
          <cell r="F68">
            <v>167050</v>
          </cell>
          <cell r="G68">
            <v>334100</v>
          </cell>
          <cell r="L68">
            <v>167050</v>
          </cell>
          <cell r="M68">
            <v>334100</v>
          </cell>
        </row>
        <row r="69">
          <cell r="A69" t="str">
            <v>DIGITAL OUTPUT MODULE64점용</v>
          </cell>
          <cell r="B69" t="str">
            <v>DIGITAL OUTPUT MODULE</v>
          </cell>
          <cell r="C69" t="str">
            <v>64점용</v>
          </cell>
          <cell r="D69">
            <v>1</v>
          </cell>
          <cell r="E69" t="str">
            <v>EA</v>
          </cell>
          <cell r="F69">
            <v>169650</v>
          </cell>
          <cell r="G69">
            <v>169650</v>
          </cell>
          <cell r="L69">
            <v>169650</v>
          </cell>
          <cell r="M69">
            <v>169650</v>
          </cell>
        </row>
        <row r="70">
          <cell r="A70" t="str">
            <v>ANALOG INPUT MODULE4점용</v>
          </cell>
          <cell r="B70" t="str">
            <v>ANALOG INPUT MODULE</v>
          </cell>
          <cell r="C70" t="str">
            <v>4점용</v>
          </cell>
          <cell r="D70">
            <v>1</v>
          </cell>
          <cell r="E70" t="str">
            <v>EA</v>
          </cell>
          <cell r="F70">
            <v>334100</v>
          </cell>
          <cell r="G70">
            <v>334100</v>
          </cell>
          <cell r="L70">
            <v>334100</v>
          </cell>
          <cell r="M70">
            <v>334100</v>
          </cell>
        </row>
        <row r="71">
          <cell r="A71" t="str">
            <v>ANALOG INPUT MODULE8점용</v>
          </cell>
          <cell r="B71" t="str">
            <v>ANALOG INPUT MODULE</v>
          </cell>
          <cell r="C71" t="str">
            <v>8점용</v>
          </cell>
          <cell r="D71">
            <v>1</v>
          </cell>
          <cell r="E71" t="str">
            <v>EA</v>
          </cell>
          <cell r="F71">
            <v>494650</v>
          </cell>
          <cell r="G71">
            <v>494650</v>
          </cell>
          <cell r="L71">
            <v>494650</v>
          </cell>
          <cell r="M71">
            <v>494650</v>
          </cell>
        </row>
        <row r="72">
          <cell r="A72" t="str">
            <v>RTD INPUT MODULE4점용</v>
          </cell>
          <cell r="B72" t="str">
            <v>RTD INPUT MODULE</v>
          </cell>
          <cell r="C72" t="str">
            <v>4점용</v>
          </cell>
          <cell r="D72">
            <v>1</v>
          </cell>
          <cell r="E72" t="str">
            <v>EA</v>
          </cell>
          <cell r="F72">
            <v>316550</v>
          </cell>
          <cell r="G72">
            <v>316550</v>
          </cell>
          <cell r="L72">
            <v>316550</v>
          </cell>
          <cell r="M72">
            <v>316550</v>
          </cell>
        </row>
        <row r="73">
          <cell r="A73" t="str">
            <v>RTD INPUT MODULE8점용</v>
          </cell>
          <cell r="B73" t="str">
            <v>RTD INPUT MODULE</v>
          </cell>
          <cell r="C73" t="str">
            <v>8점용</v>
          </cell>
          <cell r="D73">
            <v>1</v>
          </cell>
          <cell r="E73" t="str">
            <v>EA</v>
          </cell>
          <cell r="F73">
            <v>633100</v>
          </cell>
          <cell r="G73">
            <v>633100</v>
          </cell>
          <cell r="L73">
            <v>633100</v>
          </cell>
          <cell r="M73">
            <v>633100</v>
          </cell>
        </row>
        <row r="74">
          <cell r="A74" t="str">
            <v>ANALOG OUTPUT MODULE4점용</v>
          </cell>
          <cell r="B74" t="str">
            <v>ANALOG OUTPUT MODULE</v>
          </cell>
          <cell r="C74" t="str">
            <v>4점용</v>
          </cell>
          <cell r="D74">
            <v>1</v>
          </cell>
          <cell r="E74" t="str">
            <v>EA</v>
          </cell>
          <cell r="F74">
            <v>434850</v>
          </cell>
          <cell r="G74">
            <v>434850</v>
          </cell>
          <cell r="L74">
            <v>434850</v>
          </cell>
          <cell r="M74">
            <v>434850</v>
          </cell>
        </row>
        <row r="75">
          <cell r="A75" t="str">
            <v>ANALOG OUTPUT MODULE8점용</v>
          </cell>
          <cell r="B75" t="str">
            <v>ANALOG OUTPUT MODULE</v>
          </cell>
          <cell r="C75" t="str">
            <v>8점용</v>
          </cell>
          <cell r="D75">
            <v>1</v>
          </cell>
          <cell r="E75" t="str">
            <v>EA</v>
          </cell>
          <cell r="F75">
            <v>494650</v>
          </cell>
          <cell r="G75">
            <v>494650</v>
          </cell>
          <cell r="L75">
            <v>494650</v>
          </cell>
          <cell r="M75">
            <v>494650</v>
          </cell>
        </row>
        <row r="76">
          <cell r="A76" t="str">
            <v>보호카바예비카드덮개</v>
          </cell>
          <cell r="B76" t="str">
            <v>보호카바</v>
          </cell>
          <cell r="C76" t="str">
            <v>예비카드덮개</v>
          </cell>
          <cell r="D76">
            <v>2</v>
          </cell>
          <cell r="E76" t="str">
            <v>EA</v>
          </cell>
          <cell r="F76">
            <v>6500</v>
          </cell>
          <cell r="G76">
            <v>13000</v>
          </cell>
          <cell r="L76">
            <v>6500</v>
          </cell>
          <cell r="M76">
            <v>13000</v>
          </cell>
        </row>
        <row r="77">
          <cell r="A77" t="str">
            <v>RS-485 통신모듈PLC 전용통신</v>
          </cell>
          <cell r="B77" t="str">
            <v>RS-485 통신모듈</v>
          </cell>
          <cell r="C77" t="str">
            <v>PLC 전용통신</v>
          </cell>
          <cell r="D77">
            <v>1</v>
          </cell>
          <cell r="E77" t="str">
            <v>EA</v>
          </cell>
          <cell r="F77">
            <v>244400</v>
          </cell>
          <cell r="G77">
            <v>244400</v>
          </cell>
          <cell r="L77">
            <v>244400</v>
          </cell>
          <cell r="M77">
            <v>244400</v>
          </cell>
        </row>
        <row r="78">
          <cell r="A78" t="str">
            <v>모니터링 장치(PMU)칼라TFT10.4"/Fnet포함</v>
          </cell>
          <cell r="B78" t="str">
            <v>모니터링 장치(PMU)</v>
          </cell>
          <cell r="C78" t="str">
            <v>칼라TFT10.4"/Fnet포함</v>
          </cell>
          <cell r="D78">
            <v>1</v>
          </cell>
          <cell r="E78" t="str">
            <v>EA</v>
          </cell>
          <cell r="F78">
            <v>1653600</v>
          </cell>
          <cell r="G78">
            <v>1653600</v>
          </cell>
          <cell r="L78">
            <v>1653600</v>
          </cell>
          <cell r="M78">
            <v>1653600</v>
          </cell>
        </row>
        <row r="79">
          <cell r="A79" t="str">
            <v>인터컴 자기장치</v>
          </cell>
          <cell r="B79" t="str">
            <v>인터컴 자기장치</v>
          </cell>
          <cell r="D79">
            <v>1</v>
          </cell>
          <cell r="E79" t="str">
            <v>EA</v>
          </cell>
          <cell r="F79">
            <v>15000</v>
          </cell>
          <cell r="G79">
            <v>15000</v>
          </cell>
          <cell r="L79">
            <v>15000</v>
          </cell>
          <cell r="M79">
            <v>15000</v>
          </cell>
        </row>
        <row r="80">
          <cell r="A80" t="str">
            <v>전원타이머10 MIN</v>
          </cell>
          <cell r="B80" t="str">
            <v>전원타이머</v>
          </cell>
          <cell r="C80" t="str">
            <v>10 MIN</v>
          </cell>
          <cell r="D80">
            <v>1</v>
          </cell>
          <cell r="E80" t="str">
            <v>EA</v>
          </cell>
          <cell r="F80">
            <v>9000</v>
          </cell>
          <cell r="G80">
            <v>9000</v>
          </cell>
          <cell r="L80">
            <v>9000</v>
          </cell>
          <cell r="M80">
            <v>9000</v>
          </cell>
        </row>
        <row r="81">
          <cell r="A81" t="str">
            <v>셀렉타 스위치2단 1a1b</v>
          </cell>
          <cell r="B81" t="str">
            <v>셀렉타 스위치</v>
          </cell>
          <cell r="C81" t="str">
            <v>2단 1a1b</v>
          </cell>
          <cell r="D81">
            <v>1</v>
          </cell>
          <cell r="E81" t="str">
            <v>EA</v>
          </cell>
          <cell r="F81">
            <v>17000</v>
          </cell>
          <cell r="G81">
            <v>17000</v>
          </cell>
          <cell r="L81">
            <v>17000</v>
          </cell>
          <cell r="M81">
            <v>17000</v>
          </cell>
        </row>
        <row r="82">
          <cell r="A82" t="str">
            <v>푸시버튼 스위치피아노타입 1a1b</v>
          </cell>
          <cell r="B82" t="str">
            <v>푸시버튼 스위치</v>
          </cell>
          <cell r="C82" t="str">
            <v>피아노타입 1a1b</v>
          </cell>
          <cell r="D82">
            <v>19</v>
          </cell>
          <cell r="E82" t="str">
            <v>EA</v>
          </cell>
          <cell r="F82">
            <v>5000</v>
          </cell>
          <cell r="G82">
            <v>95000</v>
          </cell>
          <cell r="L82">
            <v>5000</v>
          </cell>
          <cell r="M82">
            <v>95000</v>
          </cell>
        </row>
        <row r="83">
          <cell r="A83" t="str">
            <v>푸시업 토클스위치25mm 1a1b</v>
          </cell>
          <cell r="B83" t="str">
            <v>푸시업 토클스위치</v>
          </cell>
          <cell r="C83" t="str">
            <v>25mm 1a1b</v>
          </cell>
          <cell r="D83">
            <v>5</v>
          </cell>
          <cell r="E83" t="str">
            <v>EA</v>
          </cell>
          <cell r="F83">
            <v>1150</v>
          </cell>
          <cell r="G83">
            <v>5750</v>
          </cell>
          <cell r="L83">
            <v>1150</v>
          </cell>
          <cell r="M83">
            <v>5750</v>
          </cell>
        </row>
        <row r="84">
          <cell r="A84" t="str">
            <v>원형램프(파이롯트)AC220V</v>
          </cell>
          <cell r="B84" t="str">
            <v>원형램프(파이롯트)</v>
          </cell>
          <cell r="C84" t="str">
            <v>AC220V</v>
          </cell>
          <cell r="D84">
            <v>1</v>
          </cell>
          <cell r="E84" t="str">
            <v>EA</v>
          </cell>
          <cell r="F84">
            <v>1840</v>
          </cell>
          <cell r="G84">
            <v>1840</v>
          </cell>
          <cell r="L84">
            <v>1840</v>
          </cell>
          <cell r="M84">
            <v>1840</v>
          </cell>
        </row>
        <row r="85">
          <cell r="A85" t="str">
            <v>사각램프AC220V</v>
          </cell>
          <cell r="B85" t="str">
            <v>사각램프</v>
          </cell>
          <cell r="C85" t="str">
            <v>AC220V</v>
          </cell>
          <cell r="D85">
            <v>3</v>
          </cell>
          <cell r="E85" t="str">
            <v>EA</v>
          </cell>
          <cell r="F85">
            <v>6650</v>
          </cell>
          <cell r="G85">
            <v>19950</v>
          </cell>
          <cell r="L85">
            <v>6650</v>
          </cell>
          <cell r="M85">
            <v>19950</v>
          </cell>
        </row>
        <row r="86">
          <cell r="A86" t="str">
            <v>컨트롤 릴레이(소켓포함)DC 24V 2a2b</v>
          </cell>
          <cell r="B86" t="str">
            <v>컨트롤 릴레이(소켓포함)</v>
          </cell>
          <cell r="C86" t="str">
            <v>DC 24V 2a2b</v>
          </cell>
          <cell r="D86">
            <v>39</v>
          </cell>
          <cell r="E86" t="str">
            <v>EA</v>
          </cell>
          <cell r="F86">
            <v>3300</v>
          </cell>
          <cell r="G86">
            <v>128700</v>
          </cell>
          <cell r="L86">
            <v>3300</v>
          </cell>
          <cell r="M86">
            <v>128700</v>
          </cell>
        </row>
        <row r="87">
          <cell r="A87" t="str">
            <v xml:space="preserve">전원공급장치AC220V/DC 24V,6A </v>
          </cell>
          <cell r="B87" t="str">
            <v>전원공급장치</v>
          </cell>
          <cell r="C87" t="str">
            <v xml:space="preserve">AC220V/DC 24V,6A </v>
          </cell>
          <cell r="D87">
            <v>1</v>
          </cell>
          <cell r="E87" t="str">
            <v>EA</v>
          </cell>
          <cell r="F87">
            <v>88000</v>
          </cell>
          <cell r="G87">
            <v>88000</v>
          </cell>
          <cell r="L87">
            <v>88000</v>
          </cell>
          <cell r="M87">
            <v>88000</v>
          </cell>
        </row>
        <row r="88">
          <cell r="A88" t="str">
            <v>전원 TRAC220V/24V, 500VA</v>
          </cell>
          <cell r="B88" t="str">
            <v>전원 TR</v>
          </cell>
          <cell r="C88" t="str">
            <v>AC220V/24V, 500VA</v>
          </cell>
          <cell r="D88">
            <v>1</v>
          </cell>
          <cell r="E88" t="str">
            <v>EA</v>
          </cell>
          <cell r="F88">
            <v>32000</v>
          </cell>
          <cell r="G88">
            <v>32000</v>
          </cell>
          <cell r="L88">
            <v>32000</v>
          </cell>
          <cell r="M88">
            <v>32000</v>
          </cell>
        </row>
        <row r="89">
          <cell r="A89" t="str">
            <v>누전차단기EBS 4P15A(접점내장)</v>
          </cell>
          <cell r="B89" t="str">
            <v>누전차단기</v>
          </cell>
          <cell r="C89" t="str">
            <v>EBS 4P15A(접점내장)</v>
          </cell>
          <cell r="D89">
            <v>10</v>
          </cell>
          <cell r="E89" t="str">
            <v>EA</v>
          </cell>
          <cell r="F89">
            <v>108000</v>
          </cell>
          <cell r="G89">
            <v>1080000</v>
          </cell>
          <cell r="L89">
            <v>108000</v>
          </cell>
          <cell r="M89">
            <v>1080000</v>
          </cell>
        </row>
        <row r="90">
          <cell r="A90" t="str">
            <v>누전차단기2P 15A(접점내장)</v>
          </cell>
          <cell r="B90" t="str">
            <v>누전차단기</v>
          </cell>
          <cell r="C90" t="str">
            <v>2P 15A(접점내장)</v>
          </cell>
          <cell r="D90">
            <v>6</v>
          </cell>
          <cell r="E90" t="str">
            <v>EA</v>
          </cell>
          <cell r="F90">
            <v>7100</v>
          </cell>
          <cell r="G90">
            <v>42600</v>
          </cell>
          <cell r="L90">
            <v>7100</v>
          </cell>
          <cell r="M90">
            <v>42600</v>
          </cell>
        </row>
        <row r="91">
          <cell r="A91" t="str">
            <v>MG SWITCHGMC-12</v>
          </cell>
          <cell r="B91" t="str">
            <v>MG SWITCH</v>
          </cell>
          <cell r="C91" t="str">
            <v>GMC-12</v>
          </cell>
          <cell r="D91">
            <v>5</v>
          </cell>
          <cell r="E91" t="str">
            <v>EA</v>
          </cell>
          <cell r="F91">
            <v>8460</v>
          </cell>
          <cell r="G91">
            <v>42300</v>
          </cell>
          <cell r="L91">
            <v>8460</v>
          </cell>
          <cell r="M91">
            <v>42300</v>
          </cell>
        </row>
        <row r="92">
          <cell r="A92" t="str">
            <v>BUZZERDC 24V(전자식)</v>
          </cell>
          <cell r="B92" t="str">
            <v>BUZZER</v>
          </cell>
          <cell r="C92" t="str">
            <v>DC 24V(전자식)</v>
          </cell>
          <cell r="D92">
            <v>1</v>
          </cell>
          <cell r="E92" t="str">
            <v>EA</v>
          </cell>
          <cell r="F92">
            <v>3600</v>
          </cell>
          <cell r="G92">
            <v>3600</v>
          </cell>
          <cell r="L92">
            <v>3600</v>
          </cell>
          <cell r="M92">
            <v>3600</v>
          </cell>
        </row>
        <row r="93">
          <cell r="A93" t="str">
            <v>형광등 기구AC220V, 20W</v>
          </cell>
          <cell r="B93" t="str">
            <v>형광등 기구</v>
          </cell>
          <cell r="C93" t="str">
            <v>AC220V, 20W</v>
          </cell>
          <cell r="D93">
            <v>2</v>
          </cell>
          <cell r="E93" t="str">
            <v>EA</v>
          </cell>
          <cell r="F93">
            <v>12000</v>
          </cell>
          <cell r="G93">
            <v>24000</v>
          </cell>
          <cell r="L93">
            <v>12000</v>
          </cell>
          <cell r="M93">
            <v>24000</v>
          </cell>
        </row>
        <row r="94">
          <cell r="A94" t="str">
            <v>마이크로 스위치리미트 레버형</v>
          </cell>
          <cell r="B94" t="str">
            <v>마이크로 스위치</v>
          </cell>
          <cell r="C94" t="str">
            <v>리미트 레버형</v>
          </cell>
          <cell r="D94">
            <v>2</v>
          </cell>
          <cell r="E94" t="str">
            <v>EA</v>
          </cell>
          <cell r="F94">
            <v>1800</v>
          </cell>
          <cell r="G94">
            <v>3600</v>
          </cell>
          <cell r="L94">
            <v>1800</v>
          </cell>
          <cell r="M94">
            <v>3600</v>
          </cell>
        </row>
        <row r="95">
          <cell r="A95" t="str">
            <v>환기용 휀AC220V/110mm</v>
          </cell>
          <cell r="B95" t="str">
            <v>환기용 휀</v>
          </cell>
          <cell r="C95" t="str">
            <v>AC220V/110mm</v>
          </cell>
          <cell r="D95">
            <v>2</v>
          </cell>
          <cell r="E95" t="str">
            <v>EA</v>
          </cell>
          <cell r="F95">
            <v>8300</v>
          </cell>
          <cell r="G95">
            <v>16600</v>
          </cell>
          <cell r="L95">
            <v>8300</v>
          </cell>
          <cell r="M95">
            <v>16600</v>
          </cell>
        </row>
        <row r="96">
          <cell r="A96" t="str">
            <v>온도 스위치1a1b</v>
          </cell>
          <cell r="B96" t="str">
            <v>온도 스위치</v>
          </cell>
          <cell r="C96" t="str">
            <v>1a1b</v>
          </cell>
          <cell r="D96">
            <v>1</v>
          </cell>
          <cell r="E96" t="str">
            <v>EA</v>
          </cell>
          <cell r="F96">
            <v>9000</v>
          </cell>
          <cell r="G96">
            <v>9000</v>
          </cell>
          <cell r="L96">
            <v>9000</v>
          </cell>
          <cell r="M96">
            <v>9000</v>
          </cell>
        </row>
        <row r="97">
          <cell r="A97" t="str">
            <v>2구 노출 콘센트2P 15A(접지극)</v>
          </cell>
          <cell r="B97" t="str">
            <v>2구 노출 콘센트</v>
          </cell>
          <cell r="C97" t="str">
            <v>2P 15A(접지극)</v>
          </cell>
          <cell r="D97">
            <v>1</v>
          </cell>
          <cell r="E97" t="str">
            <v>EA</v>
          </cell>
          <cell r="F97">
            <v>1500</v>
          </cell>
          <cell r="G97">
            <v>1500</v>
          </cell>
          <cell r="L97">
            <v>1500</v>
          </cell>
          <cell r="M97">
            <v>1500</v>
          </cell>
        </row>
        <row r="98">
          <cell r="A98" t="str">
            <v>전선KIV 1.25㎟</v>
          </cell>
          <cell r="B98" t="str">
            <v>전선</v>
          </cell>
          <cell r="C98" t="str">
            <v>KIV 1.25㎟</v>
          </cell>
          <cell r="D98">
            <v>170</v>
          </cell>
          <cell r="E98" t="str">
            <v>M</v>
          </cell>
          <cell r="F98">
            <v>95</v>
          </cell>
          <cell r="G98">
            <v>16150</v>
          </cell>
          <cell r="L98">
            <v>95</v>
          </cell>
          <cell r="M98">
            <v>16150</v>
          </cell>
        </row>
        <row r="99">
          <cell r="A99" t="str">
            <v>전원케이블HFCCO 3.5*4C*1</v>
          </cell>
          <cell r="B99" t="str">
            <v>전원케이블</v>
          </cell>
          <cell r="C99" t="str">
            <v>HFCCO 3.5*4C*1</v>
          </cell>
          <cell r="D99">
            <v>15</v>
          </cell>
          <cell r="E99" t="str">
            <v>M</v>
          </cell>
          <cell r="F99">
            <v>1570</v>
          </cell>
          <cell r="G99">
            <v>23550</v>
          </cell>
          <cell r="L99">
            <v>1570</v>
          </cell>
          <cell r="M99">
            <v>23550</v>
          </cell>
        </row>
        <row r="100">
          <cell r="A100" t="str">
            <v>전원케이블HFCCO 2.0*2C*1</v>
          </cell>
          <cell r="B100" t="str">
            <v>전원케이블</v>
          </cell>
          <cell r="C100" t="str">
            <v>HFCCO 2.0*2C*1</v>
          </cell>
          <cell r="D100">
            <v>10.5</v>
          </cell>
          <cell r="E100" t="str">
            <v>M</v>
          </cell>
          <cell r="F100">
            <v>850</v>
          </cell>
          <cell r="G100">
            <v>8925</v>
          </cell>
          <cell r="L100">
            <v>850</v>
          </cell>
          <cell r="M100">
            <v>8925</v>
          </cell>
        </row>
        <row r="101">
          <cell r="A101" t="str">
            <v>컴퓨터용 케이블0.5㎟/40C</v>
          </cell>
          <cell r="B101" t="str">
            <v>컴퓨터용 케이블</v>
          </cell>
          <cell r="C101" t="str">
            <v>0.5㎟/40C</v>
          </cell>
          <cell r="D101">
            <v>18</v>
          </cell>
          <cell r="E101" t="str">
            <v>M</v>
          </cell>
          <cell r="F101">
            <v>2600</v>
          </cell>
          <cell r="G101">
            <v>46800</v>
          </cell>
          <cell r="L101">
            <v>2600</v>
          </cell>
          <cell r="M101">
            <v>46800</v>
          </cell>
        </row>
        <row r="102">
          <cell r="A102" t="str">
            <v>PVC DUCT80Wx80Hx2000M</v>
          </cell>
          <cell r="B102" t="str">
            <v>PVC DUCT</v>
          </cell>
          <cell r="C102" t="str">
            <v>80Wx80Hx2000M</v>
          </cell>
          <cell r="D102">
            <v>10</v>
          </cell>
          <cell r="E102" t="str">
            <v>EA</v>
          </cell>
          <cell r="F102">
            <v>5500</v>
          </cell>
          <cell r="G102">
            <v>55000</v>
          </cell>
          <cell r="L102">
            <v>5500</v>
          </cell>
          <cell r="M102">
            <v>55000</v>
          </cell>
        </row>
        <row r="103">
          <cell r="A103" t="str">
            <v>스크류레스 단자대AC 220, 15A</v>
          </cell>
          <cell r="B103" t="str">
            <v>스크류레스 단자대</v>
          </cell>
          <cell r="C103" t="str">
            <v>AC 220, 15A</v>
          </cell>
          <cell r="D103">
            <v>372</v>
          </cell>
          <cell r="E103" t="str">
            <v>EA</v>
          </cell>
          <cell r="F103">
            <v>250</v>
          </cell>
          <cell r="G103">
            <v>93000</v>
          </cell>
          <cell r="L103">
            <v>250</v>
          </cell>
          <cell r="M103">
            <v>93000</v>
          </cell>
        </row>
        <row r="104">
          <cell r="A104" t="str">
            <v>접지용 동 부스바</v>
          </cell>
          <cell r="B104" t="str">
            <v>접지용 동 부스바</v>
          </cell>
          <cell r="D104">
            <v>1</v>
          </cell>
          <cell r="E104" t="str">
            <v>EA</v>
          </cell>
          <cell r="F104">
            <v>5000</v>
          </cell>
          <cell r="G104">
            <v>5000</v>
          </cell>
          <cell r="L104">
            <v>5000</v>
          </cell>
          <cell r="M104">
            <v>5000</v>
          </cell>
        </row>
        <row r="105">
          <cell r="A105" t="str">
            <v>잡자재비재료비의 3%</v>
          </cell>
          <cell r="B105" t="str">
            <v>잡자재비</v>
          </cell>
          <cell r="C105" t="str">
            <v>재료비의 3%</v>
          </cell>
          <cell r="D105">
            <v>1</v>
          </cell>
          <cell r="E105" t="str">
            <v>식</v>
          </cell>
          <cell r="F105">
            <v>251631.44999999998</v>
          </cell>
          <cell r="G105">
            <v>251631.44999999998</v>
          </cell>
          <cell r="L105">
            <v>251631.44999999998</v>
          </cell>
          <cell r="M105">
            <v>251631.44999999998</v>
          </cell>
        </row>
        <row r="106">
          <cell r="B106" t="str">
            <v>소  계</v>
          </cell>
          <cell r="G106">
            <v>8639346.4499999993</v>
          </cell>
          <cell r="I106">
            <v>0</v>
          </cell>
          <cell r="K106">
            <v>0</v>
          </cell>
          <cell r="L106">
            <v>0</v>
          </cell>
          <cell r="M106">
            <v>8639346.4499999993</v>
          </cell>
        </row>
        <row r="107">
          <cell r="A107" t="str">
            <v>노 무 비통신설비공</v>
          </cell>
          <cell r="B107" t="str">
            <v>노 무 비</v>
          </cell>
          <cell r="C107" t="str">
            <v>통신설비공</v>
          </cell>
          <cell r="D107">
            <v>5.8</v>
          </cell>
          <cell r="E107" t="str">
            <v>인</v>
          </cell>
          <cell r="H107">
            <v>40000</v>
          </cell>
          <cell r="I107">
            <v>232000</v>
          </cell>
          <cell r="L107">
            <v>40000</v>
          </cell>
          <cell r="M107">
            <v>232000</v>
          </cell>
        </row>
        <row r="108">
          <cell r="A108" t="str">
            <v>노 무 비통신케이블공</v>
          </cell>
          <cell r="B108" t="str">
            <v>노 무 비</v>
          </cell>
          <cell r="C108" t="str">
            <v>통신케이블공</v>
          </cell>
          <cell r="D108">
            <v>0.45</v>
          </cell>
          <cell r="E108" t="str">
            <v>인</v>
          </cell>
          <cell r="H108">
            <v>40000</v>
          </cell>
          <cell r="I108">
            <v>18000</v>
          </cell>
          <cell r="L108">
            <v>40000</v>
          </cell>
          <cell r="M108">
            <v>18000</v>
          </cell>
        </row>
        <row r="109">
          <cell r="A109" t="str">
            <v>노 무 비통신관련기사</v>
          </cell>
          <cell r="B109" t="str">
            <v>노 무 비</v>
          </cell>
          <cell r="C109" t="str">
            <v>통신관련기사</v>
          </cell>
          <cell r="D109">
            <v>4</v>
          </cell>
          <cell r="E109" t="str">
            <v>인</v>
          </cell>
          <cell r="H109">
            <v>40000</v>
          </cell>
          <cell r="I109">
            <v>160000</v>
          </cell>
          <cell r="L109">
            <v>40000</v>
          </cell>
          <cell r="M109">
            <v>160000</v>
          </cell>
        </row>
        <row r="110">
          <cell r="A110" t="str">
            <v>노 무 비통신내선공</v>
          </cell>
          <cell r="B110" t="str">
            <v>노 무 비</v>
          </cell>
          <cell r="C110" t="str">
            <v>통신내선공</v>
          </cell>
          <cell r="D110">
            <v>0.25</v>
          </cell>
          <cell r="E110" t="str">
            <v>인</v>
          </cell>
          <cell r="H110">
            <v>40000</v>
          </cell>
          <cell r="I110">
            <v>10000</v>
          </cell>
          <cell r="L110">
            <v>40000</v>
          </cell>
          <cell r="M110">
            <v>10000</v>
          </cell>
        </row>
        <row r="111">
          <cell r="A111" t="str">
            <v>노 무 비내선전공</v>
          </cell>
          <cell r="B111" t="str">
            <v>노 무 비</v>
          </cell>
          <cell r="C111" t="str">
            <v>내선전공</v>
          </cell>
          <cell r="D111">
            <v>9.15</v>
          </cell>
          <cell r="E111" t="str">
            <v>인</v>
          </cell>
          <cell r="H111">
            <v>40000</v>
          </cell>
          <cell r="I111">
            <v>366000</v>
          </cell>
          <cell r="L111">
            <v>40000</v>
          </cell>
          <cell r="M111">
            <v>366000</v>
          </cell>
        </row>
        <row r="112">
          <cell r="A112" t="str">
            <v>노 무 비계 장 공</v>
          </cell>
          <cell r="B112" t="str">
            <v>노 무 비</v>
          </cell>
          <cell r="C112" t="str">
            <v>계 장 공</v>
          </cell>
          <cell r="D112">
            <v>26.83</v>
          </cell>
          <cell r="E112" t="str">
            <v>인</v>
          </cell>
          <cell r="H112">
            <v>40000</v>
          </cell>
          <cell r="I112">
            <v>1073200</v>
          </cell>
          <cell r="L112">
            <v>40000</v>
          </cell>
          <cell r="M112">
            <v>1073200</v>
          </cell>
        </row>
        <row r="113">
          <cell r="A113" t="str">
            <v>노 무 비저압케이블전공</v>
          </cell>
          <cell r="B113" t="str">
            <v>노 무 비</v>
          </cell>
          <cell r="C113" t="str">
            <v>저압케이블전공</v>
          </cell>
          <cell r="D113">
            <v>19.28</v>
          </cell>
          <cell r="E113" t="str">
            <v>인</v>
          </cell>
          <cell r="H113">
            <v>40000</v>
          </cell>
          <cell r="I113">
            <v>771200</v>
          </cell>
          <cell r="L113">
            <v>40000</v>
          </cell>
          <cell r="M113">
            <v>771200</v>
          </cell>
        </row>
        <row r="114">
          <cell r="A114" t="str">
            <v>노 무 비보통인부</v>
          </cell>
          <cell r="B114" t="str">
            <v>노 무 비</v>
          </cell>
          <cell r="C114" t="str">
            <v>보통인부</v>
          </cell>
          <cell r="D114">
            <v>3.92</v>
          </cell>
          <cell r="E114" t="str">
            <v>인</v>
          </cell>
          <cell r="H114">
            <v>30000</v>
          </cell>
          <cell r="I114">
            <v>117600</v>
          </cell>
          <cell r="L114">
            <v>30000</v>
          </cell>
          <cell r="M114">
            <v>117600</v>
          </cell>
        </row>
        <row r="115">
          <cell r="A115" t="str">
            <v>공구손료직노비의 3%</v>
          </cell>
          <cell r="B115" t="str">
            <v>공구손료</v>
          </cell>
          <cell r="C115" t="str">
            <v>직노비의 3%</v>
          </cell>
          <cell r="D115">
            <v>1</v>
          </cell>
          <cell r="E115" t="str">
            <v>식</v>
          </cell>
          <cell r="F115">
            <v>82440</v>
          </cell>
          <cell r="G115">
            <v>82440</v>
          </cell>
          <cell r="L115">
            <v>82440</v>
          </cell>
          <cell r="M115">
            <v>82440</v>
          </cell>
        </row>
        <row r="116">
          <cell r="B116" t="str">
            <v>계</v>
          </cell>
          <cell r="G116">
            <v>8721786.4499999993</v>
          </cell>
          <cell r="I116">
            <v>2748000</v>
          </cell>
          <cell r="K116">
            <v>0</v>
          </cell>
          <cell r="M116">
            <v>11469786.449999999</v>
          </cell>
        </row>
        <row r="117">
          <cell r="A117" t="str">
            <v/>
          </cell>
        </row>
        <row r="118">
          <cell r="A118" t="str">
            <v>다. B환기실 기계설비 제어시스템</v>
          </cell>
          <cell r="B118" t="str">
            <v>다. B환기실 기계설비 제어시스템</v>
          </cell>
        </row>
        <row r="119">
          <cell r="A119" t="str">
            <v>외함800Wx1800x600D</v>
          </cell>
          <cell r="B119" t="str">
            <v>외함</v>
          </cell>
          <cell r="C119" t="str">
            <v>800Wx1800x600D</v>
          </cell>
          <cell r="D119">
            <v>1</v>
          </cell>
          <cell r="E119" t="str">
            <v>면</v>
          </cell>
          <cell r="F119">
            <v>700000</v>
          </cell>
          <cell r="G119">
            <v>700000</v>
          </cell>
          <cell r="L119">
            <v>700000</v>
          </cell>
          <cell r="M119">
            <v>700000</v>
          </cell>
        </row>
        <row r="120">
          <cell r="A120" t="str">
            <v>CPU32bit,1Mb</v>
          </cell>
          <cell r="B120" t="str">
            <v>CPU</v>
          </cell>
          <cell r="C120" t="str">
            <v>32bit,1Mb</v>
          </cell>
          <cell r="D120">
            <v>1</v>
          </cell>
          <cell r="E120" t="str">
            <v>EA</v>
          </cell>
          <cell r="F120">
            <v>501150</v>
          </cell>
          <cell r="G120">
            <v>501150</v>
          </cell>
          <cell r="L120">
            <v>501150</v>
          </cell>
          <cell r="M120">
            <v>501150</v>
          </cell>
        </row>
        <row r="121">
          <cell r="A121" t="str">
            <v>기본 BASE UNIT12 모듈용</v>
          </cell>
          <cell r="B121" t="str">
            <v>기본 BASE UNIT</v>
          </cell>
          <cell r="C121" t="str">
            <v>12 모듈용</v>
          </cell>
          <cell r="D121">
            <v>1</v>
          </cell>
          <cell r="E121" t="str">
            <v>EA</v>
          </cell>
          <cell r="F121">
            <v>102050</v>
          </cell>
          <cell r="G121">
            <v>102050</v>
          </cell>
          <cell r="L121">
            <v>102050</v>
          </cell>
          <cell r="M121">
            <v>102050</v>
          </cell>
        </row>
        <row r="122">
          <cell r="A122" t="str">
            <v>전원 모듈AC 220V</v>
          </cell>
          <cell r="B122" t="str">
            <v>전원 모듈</v>
          </cell>
          <cell r="C122" t="str">
            <v>AC 220V</v>
          </cell>
          <cell r="D122">
            <v>1</v>
          </cell>
          <cell r="E122" t="str">
            <v>EA</v>
          </cell>
          <cell r="F122">
            <v>78000</v>
          </cell>
          <cell r="G122">
            <v>78000</v>
          </cell>
          <cell r="L122">
            <v>78000</v>
          </cell>
          <cell r="M122">
            <v>78000</v>
          </cell>
        </row>
        <row r="123">
          <cell r="A123" t="str">
            <v>DIGITAL INPUT MODULE64점용</v>
          </cell>
          <cell r="B123" t="str">
            <v>DIGITAL INPUT MODULE</v>
          </cell>
          <cell r="C123" t="str">
            <v>64점용</v>
          </cell>
          <cell r="D123">
            <v>2</v>
          </cell>
          <cell r="E123" t="str">
            <v>EA</v>
          </cell>
          <cell r="F123">
            <v>167050</v>
          </cell>
          <cell r="G123">
            <v>334100</v>
          </cell>
          <cell r="L123">
            <v>167050</v>
          </cell>
          <cell r="M123">
            <v>334100</v>
          </cell>
        </row>
        <row r="124">
          <cell r="A124" t="str">
            <v>DIGITAL OUTPUT MODULE64점용</v>
          </cell>
          <cell r="B124" t="str">
            <v>DIGITAL OUTPUT MODULE</v>
          </cell>
          <cell r="C124" t="str">
            <v>64점용</v>
          </cell>
          <cell r="D124">
            <v>1</v>
          </cell>
          <cell r="E124" t="str">
            <v>EA</v>
          </cell>
          <cell r="F124">
            <v>169650</v>
          </cell>
          <cell r="G124">
            <v>169650</v>
          </cell>
          <cell r="L124">
            <v>169650</v>
          </cell>
          <cell r="M124">
            <v>169650</v>
          </cell>
        </row>
        <row r="125">
          <cell r="A125" t="str">
            <v>ANALOG INPUT MODULE4점용</v>
          </cell>
          <cell r="B125" t="str">
            <v>ANALOG INPUT MODULE</v>
          </cell>
          <cell r="C125" t="str">
            <v>4점용</v>
          </cell>
          <cell r="D125">
            <v>1</v>
          </cell>
          <cell r="E125" t="str">
            <v>EA</v>
          </cell>
          <cell r="F125">
            <v>334100</v>
          </cell>
          <cell r="G125">
            <v>334100</v>
          </cell>
          <cell r="L125">
            <v>334100</v>
          </cell>
          <cell r="M125">
            <v>334100</v>
          </cell>
        </row>
        <row r="126">
          <cell r="A126" t="str">
            <v>ANALOG INPUT MODULE8점용</v>
          </cell>
          <cell r="B126" t="str">
            <v>ANALOG INPUT MODULE</v>
          </cell>
          <cell r="C126" t="str">
            <v>8점용</v>
          </cell>
          <cell r="D126">
            <v>1</v>
          </cell>
          <cell r="E126" t="str">
            <v>EA</v>
          </cell>
          <cell r="F126">
            <v>494650</v>
          </cell>
          <cell r="G126">
            <v>494650</v>
          </cell>
          <cell r="L126">
            <v>494650</v>
          </cell>
          <cell r="M126">
            <v>494650</v>
          </cell>
        </row>
        <row r="127">
          <cell r="A127" t="str">
            <v>RTD INPUT MODULE4점용</v>
          </cell>
          <cell r="B127" t="str">
            <v>RTD INPUT MODULE</v>
          </cell>
          <cell r="C127" t="str">
            <v>4점용</v>
          </cell>
          <cell r="D127">
            <v>1</v>
          </cell>
          <cell r="E127" t="str">
            <v>EA</v>
          </cell>
          <cell r="F127">
            <v>316550</v>
          </cell>
          <cell r="G127">
            <v>316550</v>
          </cell>
          <cell r="L127">
            <v>316550</v>
          </cell>
          <cell r="M127">
            <v>316550</v>
          </cell>
        </row>
        <row r="128">
          <cell r="A128" t="str">
            <v>RTD INPUT MODULE8점용</v>
          </cell>
          <cell r="B128" t="str">
            <v>RTD INPUT MODULE</v>
          </cell>
          <cell r="C128" t="str">
            <v>8점용</v>
          </cell>
          <cell r="D128">
            <v>1</v>
          </cell>
          <cell r="E128" t="str">
            <v>EA</v>
          </cell>
          <cell r="F128">
            <v>633100</v>
          </cell>
          <cell r="G128">
            <v>633100</v>
          </cell>
          <cell r="L128">
            <v>633100</v>
          </cell>
          <cell r="M128">
            <v>633100</v>
          </cell>
        </row>
        <row r="129">
          <cell r="A129" t="str">
            <v>ANALOG OUTPUT MODULE4점용</v>
          </cell>
          <cell r="B129" t="str">
            <v>ANALOG OUTPUT MODULE</v>
          </cell>
          <cell r="C129" t="str">
            <v>4점용</v>
          </cell>
          <cell r="D129">
            <v>1</v>
          </cell>
          <cell r="E129" t="str">
            <v>EA</v>
          </cell>
          <cell r="F129">
            <v>434850</v>
          </cell>
          <cell r="G129">
            <v>434850</v>
          </cell>
          <cell r="L129">
            <v>434850</v>
          </cell>
          <cell r="M129">
            <v>434850</v>
          </cell>
        </row>
        <row r="130">
          <cell r="A130" t="str">
            <v>ANALOG OUTPUT MODULE8점용</v>
          </cell>
          <cell r="B130" t="str">
            <v>ANALOG OUTPUT MODULE</v>
          </cell>
          <cell r="C130" t="str">
            <v>8점용</v>
          </cell>
          <cell r="D130">
            <v>1</v>
          </cell>
          <cell r="E130" t="str">
            <v>EA</v>
          </cell>
          <cell r="F130">
            <v>494650</v>
          </cell>
          <cell r="G130">
            <v>494650</v>
          </cell>
          <cell r="L130">
            <v>494650</v>
          </cell>
          <cell r="M130">
            <v>494650</v>
          </cell>
        </row>
        <row r="131">
          <cell r="A131" t="str">
            <v>보호카바예비카드덮개</v>
          </cell>
          <cell r="B131" t="str">
            <v>보호카바</v>
          </cell>
          <cell r="C131" t="str">
            <v>예비카드덮개</v>
          </cell>
          <cell r="D131">
            <v>2</v>
          </cell>
          <cell r="E131" t="str">
            <v>EA</v>
          </cell>
          <cell r="F131">
            <v>6500</v>
          </cell>
          <cell r="G131">
            <v>13000</v>
          </cell>
          <cell r="L131">
            <v>6500</v>
          </cell>
          <cell r="M131">
            <v>13000</v>
          </cell>
        </row>
        <row r="132">
          <cell r="A132" t="str">
            <v>RS-485 통신모듈PLC 전용통신</v>
          </cell>
          <cell r="B132" t="str">
            <v>RS-485 통신모듈</v>
          </cell>
          <cell r="C132" t="str">
            <v>PLC 전용통신</v>
          </cell>
          <cell r="D132">
            <v>1</v>
          </cell>
          <cell r="E132" t="str">
            <v>EA</v>
          </cell>
          <cell r="F132">
            <v>244400</v>
          </cell>
          <cell r="G132">
            <v>244400</v>
          </cell>
          <cell r="L132">
            <v>244400</v>
          </cell>
          <cell r="M132">
            <v>244400</v>
          </cell>
        </row>
        <row r="133">
          <cell r="A133" t="str">
            <v>모니터링 장치(PMU)칼라TFT10.4"/Fnet포함</v>
          </cell>
          <cell r="B133" t="str">
            <v>모니터링 장치(PMU)</v>
          </cell>
          <cell r="C133" t="str">
            <v>칼라TFT10.4"/Fnet포함</v>
          </cell>
          <cell r="D133">
            <v>1</v>
          </cell>
          <cell r="E133" t="str">
            <v>EA</v>
          </cell>
          <cell r="F133">
            <v>1653600</v>
          </cell>
          <cell r="G133">
            <v>1653600</v>
          </cell>
          <cell r="L133">
            <v>1653600</v>
          </cell>
          <cell r="M133">
            <v>1653600</v>
          </cell>
        </row>
        <row r="134">
          <cell r="A134" t="str">
            <v>인터컴 자기장치</v>
          </cell>
          <cell r="B134" t="str">
            <v>인터컴 자기장치</v>
          </cell>
          <cell r="D134">
            <v>1</v>
          </cell>
          <cell r="E134" t="str">
            <v>EA</v>
          </cell>
          <cell r="F134">
            <v>15000</v>
          </cell>
          <cell r="G134">
            <v>15000</v>
          </cell>
          <cell r="L134">
            <v>15000</v>
          </cell>
          <cell r="M134">
            <v>15000</v>
          </cell>
        </row>
        <row r="135">
          <cell r="A135" t="str">
            <v>전원타이머10 MIN</v>
          </cell>
          <cell r="B135" t="str">
            <v>전원타이머</v>
          </cell>
          <cell r="C135" t="str">
            <v>10 MIN</v>
          </cell>
          <cell r="D135">
            <v>1</v>
          </cell>
          <cell r="E135" t="str">
            <v>EA</v>
          </cell>
          <cell r="F135">
            <v>9000</v>
          </cell>
          <cell r="G135">
            <v>9000</v>
          </cell>
          <cell r="L135">
            <v>9000</v>
          </cell>
          <cell r="M135">
            <v>9000</v>
          </cell>
        </row>
        <row r="136">
          <cell r="A136" t="str">
            <v>셀렉타 스위치2단 1a1b</v>
          </cell>
          <cell r="B136" t="str">
            <v>셀렉타 스위치</v>
          </cell>
          <cell r="C136" t="str">
            <v>2단 1a1b</v>
          </cell>
          <cell r="D136">
            <v>1</v>
          </cell>
          <cell r="E136" t="str">
            <v>EA</v>
          </cell>
          <cell r="F136">
            <v>17000</v>
          </cell>
          <cell r="G136">
            <v>17000</v>
          </cell>
          <cell r="L136">
            <v>17000</v>
          </cell>
          <cell r="M136">
            <v>17000</v>
          </cell>
        </row>
        <row r="137">
          <cell r="A137" t="str">
            <v>푸시버튼 스위치피아노타입 1a1b</v>
          </cell>
          <cell r="B137" t="str">
            <v>푸시버튼 스위치</v>
          </cell>
          <cell r="C137" t="str">
            <v>피아노타입 1a1b</v>
          </cell>
          <cell r="D137">
            <v>20</v>
          </cell>
          <cell r="E137" t="str">
            <v>EA</v>
          </cell>
          <cell r="F137">
            <v>5000</v>
          </cell>
          <cell r="G137">
            <v>100000</v>
          </cell>
          <cell r="L137">
            <v>5000</v>
          </cell>
          <cell r="M137">
            <v>100000</v>
          </cell>
        </row>
        <row r="138">
          <cell r="A138" t="str">
            <v>푸시업 토클스위치25mm 1a1b</v>
          </cell>
          <cell r="B138" t="str">
            <v>푸시업 토클스위치</v>
          </cell>
          <cell r="C138" t="str">
            <v>25mm 1a1b</v>
          </cell>
          <cell r="D138">
            <v>3</v>
          </cell>
          <cell r="E138" t="str">
            <v>EA</v>
          </cell>
          <cell r="F138">
            <v>1150</v>
          </cell>
          <cell r="G138">
            <v>3450</v>
          </cell>
          <cell r="L138">
            <v>1150</v>
          </cell>
          <cell r="M138">
            <v>3450</v>
          </cell>
        </row>
        <row r="139">
          <cell r="A139" t="str">
            <v>원형램프(파이롯트)AC220V</v>
          </cell>
          <cell r="B139" t="str">
            <v>원형램프(파이롯트)</v>
          </cell>
          <cell r="C139" t="str">
            <v>AC220V</v>
          </cell>
          <cell r="D139">
            <v>1</v>
          </cell>
          <cell r="E139" t="str">
            <v>EA</v>
          </cell>
          <cell r="F139">
            <v>1840</v>
          </cell>
          <cell r="G139">
            <v>1840</v>
          </cell>
          <cell r="L139">
            <v>1840</v>
          </cell>
          <cell r="M139">
            <v>1840</v>
          </cell>
        </row>
        <row r="140">
          <cell r="A140" t="str">
            <v>사각램프AC220V</v>
          </cell>
          <cell r="B140" t="str">
            <v>사각램프</v>
          </cell>
          <cell r="C140" t="str">
            <v>AC220V</v>
          </cell>
          <cell r="D140">
            <v>3</v>
          </cell>
          <cell r="E140" t="str">
            <v>EA</v>
          </cell>
          <cell r="F140">
            <v>6650</v>
          </cell>
          <cell r="G140">
            <v>19950</v>
          </cell>
          <cell r="L140">
            <v>6650</v>
          </cell>
          <cell r="M140">
            <v>19950</v>
          </cell>
        </row>
        <row r="141">
          <cell r="A141" t="str">
            <v>컨트롤 릴레이(소켓포함)DC 24V 2a2b</v>
          </cell>
          <cell r="B141" t="str">
            <v>컨트롤 릴레이(소켓포함)</v>
          </cell>
          <cell r="C141" t="str">
            <v>DC 24V 2a2b</v>
          </cell>
          <cell r="D141">
            <v>31</v>
          </cell>
          <cell r="E141" t="str">
            <v>EA</v>
          </cell>
          <cell r="F141">
            <v>3300</v>
          </cell>
          <cell r="G141">
            <v>102300</v>
          </cell>
          <cell r="L141">
            <v>3300</v>
          </cell>
          <cell r="M141">
            <v>102300</v>
          </cell>
        </row>
        <row r="142">
          <cell r="A142" t="str">
            <v xml:space="preserve">전원공급장치AC220V/DC 24V,6A </v>
          </cell>
          <cell r="B142" t="str">
            <v>전원공급장치</v>
          </cell>
          <cell r="C142" t="str">
            <v xml:space="preserve">AC220V/DC 24V,6A </v>
          </cell>
          <cell r="D142">
            <v>1</v>
          </cell>
          <cell r="E142" t="str">
            <v>EA</v>
          </cell>
          <cell r="F142">
            <v>88000</v>
          </cell>
          <cell r="G142">
            <v>88000</v>
          </cell>
          <cell r="L142">
            <v>88000</v>
          </cell>
          <cell r="M142">
            <v>88000</v>
          </cell>
        </row>
        <row r="143">
          <cell r="A143" t="str">
            <v>전원 TRAC220V/24V, 500VA</v>
          </cell>
          <cell r="B143" t="str">
            <v>전원 TR</v>
          </cell>
          <cell r="C143" t="str">
            <v>AC220V/24V, 500VA</v>
          </cell>
          <cell r="D143">
            <v>1</v>
          </cell>
          <cell r="E143" t="str">
            <v>EA</v>
          </cell>
          <cell r="F143">
            <v>32000</v>
          </cell>
          <cell r="G143">
            <v>32000</v>
          </cell>
          <cell r="L143">
            <v>32000</v>
          </cell>
          <cell r="M143">
            <v>32000</v>
          </cell>
        </row>
        <row r="144">
          <cell r="A144" t="str">
            <v>누전차단기EBS 4P15A(접점내장)</v>
          </cell>
          <cell r="B144" t="str">
            <v>누전차단기</v>
          </cell>
          <cell r="C144" t="str">
            <v>EBS 4P15A(접점내장)</v>
          </cell>
          <cell r="D144">
            <v>4</v>
          </cell>
          <cell r="E144" t="str">
            <v>EA</v>
          </cell>
          <cell r="F144">
            <v>108000</v>
          </cell>
          <cell r="G144">
            <v>432000</v>
          </cell>
          <cell r="L144">
            <v>108000</v>
          </cell>
          <cell r="M144">
            <v>432000</v>
          </cell>
        </row>
        <row r="145">
          <cell r="A145" t="str">
            <v>누전차단기2P 15A(접점내장)</v>
          </cell>
          <cell r="B145" t="str">
            <v>누전차단기</v>
          </cell>
          <cell r="C145" t="str">
            <v>2P 15A(접점내장)</v>
          </cell>
          <cell r="D145">
            <v>6</v>
          </cell>
          <cell r="E145" t="str">
            <v>EA</v>
          </cell>
          <cell r="F145">
            <v>7100</v>
          </cell>
          <cell r="G145">
            <v>42600</v>
          </cell>
          <cell r="L145">
            <v>7100</v>
          </cell>
          <cell r="M145">
            <v>42600</v>
          </cell>
        </row>
        <row r="146">
          <cell r="A146" t="str">
            <v>BUZZERDC 24V(전자식)</v>
          </cell>
          <cell r="B146" t="str">
            <v>BUZZER</v>
          </cell>
          <cell r="C146" t="str">
            <v>DC 24V(전자식)</v>
          </cell>
          <cell r="D146">
            <v>1</v>
          </cell>
          <cell r="E146" t="str">
            <v>EA</v>
          </cell>
          <cell r="F146">
            <v>3600</v>
          </cell>
          <cell r="G146">
            <v>3600</v>
          </cell>
          <cell r="L146">
            <v>3600</v>
          </cell>
          <cell r="M146">
            <v>3600</v>
          </cell>
        </row>
        <row r="147">
          <cell r="A147" t="str">
            <v>형광등 기구AC220V, 20W</v>
          </cell>
          <cell r="B147" t="str">
            <v>형광등 기구</v>
          </cell>
          <cell r="C147" t="str">
            <v>AC220V, 20W</v>
          </cell>
          <cell r="D147">
            <v>2</v>
          </cell>
          <cell r="E147" t="str">
            <v>EA</v>
          </cell>
          <cell r="F147">
            <v>12000</v>
          </cell>
          <cell r="G147">
            <v>24000</v>
          </cell>
          <cell r="L147">
            <v>12000</v>
          </cell>
          <cell r="M147">
            <v>24000</v>
          </cell>
        </row>
        <row r="148">
          <cell r="A148" t="str">
            <v>마이크로 스위치리미트 레버형</v>
          </cell>
          <cell r="B148" t="str">
            <v>마이크로 스위치</v>
          </cell>
          <cell r="C148" t="str">
            <v>리미트 레버형</v>
          </cell>
          <cell r="D148">
            <v>2</v>
          </cell>
          <cell r="E148" t="str">
            <v>EA</v>
          </cell>
          <cell r="F148">
            <v>1800</v>
          </cell>
          <cell r="G148">
            <v>3600</v>
          </cell>
          <cell r="L148">
            <v>1800</v>
          </cell>
          <cell r="M148">
            <v>3600</v>
          </cell>
        </row>
        <row r="149">
          <cell r="A149" t="str">
            <v>환기용 휀AC220V/110mm</v>
          </cell>
          <cell r="B149" t="str">
            <v>환기용 휀</v>
          </cell>
          <cell r="C149" t="str">
            <v>AC220V/110mm</v>
          </cell>
          <cell r="D149">
            <v>2</v>
          </cell>
          <cell r="E149" t="str">
            <v>EA</v>
          </cell>
          <cell r="F149">
            <v>8300</v>
          </cell>
          <cell r="G149">
            <v>16600</v>
          </cell>
          <cell r="L149">
            <v>8300</v>
          </cell>
          <cell r="M149">
            <v>16600</v>
          </cell>
        </row>
        <row r="150">
          <cell r="A150" t="str">
            <v>온도 스위치1a1b</v>
          </cell>
          <cell r="B150" t="str">
            <v>온도 스위치</v>
          </cell>
          <cell r="C150" t="str">
            <v>1a1b</v>
          </cell>
          <cell r="D150">
            <v>1</v>
          </cell>
          <cell r="E150" t="str">
            <v>EA</v>
          </cell>
          <cell r="F150">
            <v>9000</v>
          </cell>
          <cell r="G150">
            <v>9000</v>
          </cell>
          <cell r="L150">
            <v>9000</v>
          </cell>
          <cell r="M150">
            <v>9000</v>
          </cell>
        </row>
        <row r="151">
          <cell r="A151" t="str">
            <v>2구 노출 콘센트2P 15A(접지극)</v>
          </cell>
          <cell r="B151" t="str">
            <v>2구 노출 콘센트</v>
          </cell>
          <cell r="C151" t="str">
            <v>2P 15A(접지극)</v>
          </cell>
          <cell r="D151">
            <v>1</v>
          </cell>
          <cell r="E151" t="str">
            <v>EA</v>
          </cell>
          <cell r="F151">
            <v>1500</v>
          </cell>
          <cell r="G151">
            <v>1500</v>
          </cell>
          <cell r="L151">
            <v>1500</v>
          </cell>
          <cell r="M151">
            <v>1500</v>
          </cell>
        </row>
        <row r="152">
          <cell r="A152" t="str">
            <v>전선KIV 1.25㎟</v>
          </cell>
          <cell r="B152" t="str">
            <v>전선</v>
          </cell>
          <cell r="C152" t="str">
            <v>KIV 1.25㎟</v>
          </cell>
          <cell r="D152">
            <v>142</v>
          </cell>
          <cell r="E152" t="str">
            <v>M</v>
          </cell>
          <cell r="F152">
            <v>95</v>
          </cell>
          <cell r="G152">
            <v>13490</v>
          </cell>
          <cell r="L152">
            <v>95</v>
          </cell>
          <cell r="M152">
            <v>13490</v>
          </cell>
        </row>
        <row r="153">
          <cell r="A153" t="str">
            <v>전원케이블HFCCO 3.5*4C*1</v>
          </cell>
          <cell r="B153" t="str">
            <v>전원케이블</v>
          </cell>
          <cell r="C153" t="str">
            <v>HFCCO 3.5*4C*1</v>
          </cell>
          <cell r="D153">
            <v>6</v>
          </cell>
          <cell r="E153" t="str">
            <v>M</v>
          </cell>
          <cell r="F153">
            <v>1570</v>
          </cell>
          <cell r="G153">
            <v>9420</v>
          </cell>
          <cell r="L153">
            <v>1570</v>
          </cell>
          <cell r="M153">
            <v>9420</v>
          </cell>
        </row>
        <row r="154">
          <cell r="A154" t="str">
            <v>전원케이블HFCCO 2.0*2C*1</v>
          </cell>
          <cell r="B154" t="str">
            <v>전원케이블</v>
          </cell>
          <cell r="C154" t="str">
            <v>HFCCO 2.0*2C*1</v>
          </cell>
          <cell r="D154">
            <v>10.5</v>
          </cell>
          <cell r="E154" t="str">
            <v>M</v>
          </cell>
          <cell r="F154">
            <v>850</v>
          </cell>
          <cell r="G154">
            <v>8925</v>
          </cell>
          <cell r="L154">
            <v>850</v>
          </cell>
          <cell r="M154">
            <v>8925</v>
          </cell>
        </row>
        <row r="155">
          <cell r="A155" t="str">
            <v>컴퓨터용 케이블0.5㎟/40C</v>
          </cell>
          <cell r="B155" t="str">
            <v>컴퓨터용 케이블</v>
          </cell>
          <cell r="C155" t="str">
            <v>0.5㎟/40C</v>
          </cell>
          <cell r="D155">
            <v>18</v>
          </cell>
          <cell r="E155" t="str">
            <v>M</v>
          </cell>
          <cell r="F155">
            <v>2600</v>
          </cell>
          <cell r="G155">
            <v>46800</v>
          </cell>
          <cell r="L155">
            <v>2600</v>
          </cell>
          <cell r="M155">
            <v>46800</v>
          </cell>
        </row>
        <row r="156">
          <cell r="A156" t="str">
            <v>PVC DUCT80Wx80Hx2000M</v>
          </cell>
          <cell r="B156" t="str">
            <v>PVC DUCT</v>
          </cell>
          <cell r="C156" t="str">
            <v>80Wx80Hx2000M</v>
          </cell>
          <cell r="D156">
            <v>10</v>
          </cell>
          <cell r="E156" t="str">
            <v>EA</v>
          </cell>
          <cell r="F156">
            <v>5500</v>
          </cell>
          <cell r="G156">
            <v>55000</v>
          </cell>
          <cell r="L156">
            <v>5500</v>
          </cell>
          <cell r="M156">
            <v>55000</v>
          </cell>
        </row>
        <row r="157">
          <cell r="A157" t="str">
            <v>스크류레스 단자대AC 220, 15A</v>
          </cell>
          <cell r="B157" t="str">
            <v>스크류레스 단자대</v>
          </cell>
          <cell r="C157" t="str">
            <v>AC 220, 15A</v>
          </cell>
          <cell r="D157">
            <v>360</v>
          </cell>
          <cell r="E157" t="str">
            <v>EA</v>
          </cell>
          <cell r="F157">
            <v>250</v>
          </cell>
          <cell r="G157">
            <v>90000</v>
          </cell>
          <cell r="L157">
            <v>250</v>
          </cell>
          <cell r="M157">
            <v>90000</v>
          </cell>
        </row>
        <row r="158">
          <cell r="A158" t="str">
            <v>접지용 동 부스바</v>
          </cell>
          <cell r="B158" t="str">
            <v>접지용 동 부스바</v>
          </cell>
          <cell r="D158">
            <v>1</v>
          </cell>
          <cell r="E158" t="str">
            <v>EA</v>
          </cell>
          <cell r="F158">
            <v>5000</v>
          </cell>
          <cell r="G158">
            <v>5000</v>
          </cell>
          <cell r="L158">
            <v>5000</v>
          </cell>
          <cell r="M158">
            <v>5000</v>
          </cell>
        </row>
        <row r="159">
          <cell r="A159" t="str">
            <v>잡자재비재료비의 3%</v>
          </cell>
          <cell r="B159" t="str">
            <v>잡자재비</v>
          </cell>
          <cell r="C159" t="str">
            <v>재료비의 3%</v>
          </cell>
          <cell r="D159">
            <v>1</v>
          </cell>
          <cell r="E159" t="str">
            <v>식</v>
          </cell>
          <cell r="F159">
            <v>229617.75</v>
          </cell>
          <cell r="G159">
            <v>229617.75</v>
          </cell>
          <cell r="L159">
            <v>229617.75</v>
          </cell>
          <cell r="M159">
            <v>229617.75</v>
          </cell>
        </row>
        <row r="160">
          <cell r="B160" t="str">
            <v>소  계</v>
          </cell>
          <cell r="G160">
            <v>7883542.75</v>
          </cell>
          <cell r="I160">
            <v>0</v>
          </cell>
          <cell r="K160">
            <v>0</v>
          </cell>
          <cell r="L160">
            <v>0</v>
          </cell>
          <cell r="M160">
            <v>7883542.75</v>
          </cell>
        </row>
        <row r="161">
          <cell r="A161" t="str">
            <v>노 무 비통신설비공</v>
          </cell>
          <cell r="B161" t="str">
            <v>노 무 비</v>
          </cell>
          <cell r="C161" t="str">
            <v>통신설비공</v>
          </cell>
          <cell r="D161">
            <v>5.8</v>
          </cell>
          <cell r="E161" t="str">
            <v>인</v>
          </cell>
          <cell r="H161">
            <v>40000</v>
          </cell>
          <cell r="I161">
            <v>232000</v>
          </cell>
          <cell r="L161">
            <v>40000</v>
          </cell>
          <cell r="M161">
            <v>232000</v>
          </cell>
        </row>
        <row r="162">
          <cell r="A162" t="str">
            <v>노 무 비통신케이블공</v>
          </cell>
          <cell r="B162" t="str">
            <v>노 무 비</v>
          </cell>
          <cell r="C162" t="str">
            <v>통신케이블공</v>
          </cell>
          <cell r="D162">
            <v>0.45</v>
          </cell>
          <cell r="E162" t="str">
            <v>인</v>
          </cell>
          <cell r="H162">
            <v>40000</v>
          </cell>
          <cell r="I162">
            <v>18000</v>
          </cell>
          <cell r="L162">
            <v>40000</v>
          </cell>
          <cell r="M162">
            <v>18000</v>
          </cell>
        </row>
        <row r="163">
          <cell r="A163" t="str">
            <v>노 무 비통신관련기사</v>
          </cell>
          <cell r="B163" t="str">
            <v>노 무 비</v>
          </cell>
          <cell r="C163" t="str">
            <v>통신관련기사</v>
          </cell>
          <cell r="D163">
            <v>4</v>
          </cell>
          <cell r="E163" t="str">
            <v>인</v>
          </cell>
          <cell r="H163">
            <v>40000</v>
          </cell>
          <cell r="I163">
            <v>160000</v>
          </cell>
          <cell r="L163">
            <v>40000</v>
          </cell>
          <cell r="M163">
            <v>160000</v>
          </cell>
        </row>
        <row r="164">
          <cell r="A164" t="str">
            <v>노 무 비통신내선공</v>
          </cell>
          <cell r="B164" t="str">
            <v>노 무 비</v>
          </cell>
          <cell r="C164" t="str">
            <v>통신내선공</v>
          </cell>
          <cell r="D164">
            <v>0.25</v>
          </cell>
          <cell r="E164" t="str">
            <v>인</v>
          </cell>
          <cell r="H164">
            <v>40000</v>
          </cell>
          <cell r="I164">
            <v>10000</v>
          </cell>
          <cell r="L164">
            <v>40000</v>
          </cell>
          <cell r="M164">
            <v>10000</v>
          </cell>
        </row>
        <row r="165">
          <cell r="A165" t="str">
            <v>노 무 비내선전공</v>
          </cell>
          <cell r="B165" t="str">
            <v>노 무 비</v>
          </cell>
          <cell r="C165" t="str">
            <v>내선전공</v>
          </cell>
          <cell r="D165">
            <v>5.65</v>
          </cell>
          <cell r="E165" t="str">
            <v>인</v>
          </cell>
          <cell r="H165">
            <v>40000</v>
          </cell>
          <cell r="I165">
            <v>226000</v>
          </cell>
          <cell r="L165">
            <v>40000</v>
          </cell>
          <cell r="M165">
            <v>226000</v>
          </cell>
        </row>
        <row r="166">
          <cell r="A166" t="str">
            <v>노 무 비계 장 공</v>
          </cell>
          <cell r="B166" t="str">
            <v>노 무 비</v>
          </cell>
          <cell r="C166" t="str">
            <v>계 장 공</v>
          </cell>
          <cell r="D166">
            <v>23.79</v>
          </cell>
          <cell r="E166" t="str">
            <v>인</v>
          </cell>
          <cell r="H166">
            <v>40000</v>
          </cell>
          <cell r="I166">
            <v>951600</v>
          </cell>
          <cell r="L166">
            <v>40000</v>
          </cell>
          <cell r="M166">
            <v>951600</v>
          </cell>
        </row>
        <row r="167">
          <cell r="A167" t="str">
            <v>노 무 비저압케이블전공</v>
          </cell>
          <cell r="B167" t="str">
            <v>노 무 비</v>
          </cell>
          <cell r="C167" t="str">
            <v>저압케이블전공</v>
          </cell>
          <cell r="D167">
            <v>15.94</v>
          </cell>
          <cell r="E167" t="str">
            <v>인</v>
          </cell>
          <cell r="H167">
            <v>40000</v>
          </cell>
          <cell r="I167">
            <v>637600</v>
          </cell>
          <cell r="L167">
            <v>40000</v>
          </cell>
          <cell r="M167">
            <v>637600</v>
          </cell>
        </row>
        <row r="168">
          <cell r="A168" t="str">
            <v>노 무 비보통인부</v>
          </cell>
          <cell r="B168" t="str">
            <v>노 무 비</v>
          </cell>
          <cell r="C168" t="str">
            <v>보통인부</v>
          </cell>
          <cell r="D168">
            <v>3.92</v>
          </cell>
          <cell r="E168" t="str">
            <v>인</v>
          </cell>
          <cell r="H168">
            <v>30000</v>
          </cell>
          <cell r="I168">
            <v>117600</v>
          </cell>
          <cell r="L168">
            <v>30000</v>
          </cell>
          <cell r="M168">
            <v>117600</v>
          </cell>
        </row>
        <row r="169">
          <cell r="A169" t="str">
            <v>공구손료직노비의 3%</v>
          </cell>
          <cell r="B169" t="str">
            <v>공구손료</v>
          </cell>
          <cell r="C169" t="str">
            <v>직노비의 3%</v>
          </cell>
          <cell r="D169">
            <v>1</v>
          </cell>
          <cell r="E169" t="str">
            <v>식</v>
          </cell>
          <cell r="F169">
            <v>70584</v>
          </cell>
          <cell r="G169">
            <v>70584</v>
          </cell>
          <cell r="L169">
            <v>70584</v>
          </cell>
          <cell r="M169">
            <v>70584</v>
          </cell>
        </row>
        <row r="170">
          <cell r="B170" t="str">
            <v>계</v>
          </cell>
          <cell r="G170">
            <v>7954126.75</v>
          </cell>
          <cell r="I170">
            <v>2352800</v>
          </cell>
          <cell r="K170">
            <v>0</v>
          </cell>
          <cell r="M170">
            <v>10306926.75</v>
          </cell>
        </row>
        <row r="171">
          <cell r="A171" t="str">
            <v/>
          </cell>
        </row>
        <row r="172">
          <cell r="A172" t="str">
            <v>다. C환기실 기계설비 제어시스템</v>
          </cell>
          <cell r="B172" t="str">
            <v>다. C환기실 기계설비 제어시스템</v>
          </cell>
        </row>
        <row r="173">
          <cell r="A173" t="str">
            <v>외함800Wx1800x600D</v>
          </cell>
          <cell r="B173" t="str">
            <v>외함</v>
          </cell>
          <cell r="C173" t="str">
            <v>800Wx1800x600D</v>
          </cell>
          <cell r="D173">
            <v>1</v>
          </cell>
          <cell r="E173" t="str">
            <v>면</v>
          </cell>
          <cell r="F173">
            <v>700000</v>
          </cell>
          <cell r="G173">
            <v>700000</v>
          </cell>
          <cell r="L173">
            <v>700000</v>
          </cell>
          <cell r="M173">
            <v>700000</v>
          </cell>
        </row>
        <row r="174">
          <cell r="A174" t="str">
            <v>CPU32bit,1Mb</v>
          </cell>
          <cell r="B174" t="str">
            <v>CPU</v>
          </cell>
          <cell r="C174" t="str">
            <v>32bit,1Mb</v>
          </cell>
          <cell r="D174">
            <v>1</v>
          </cell>
          <cell r="E174" t="str">
            <v>EA</v>
          </cell>
          <cell r="F174">
            <v>501150</v>
          </cell>
          <cell r="G174">
            <v>501150</v>
          </cell>
          <cell r="L174">
            <v>501150</v>
          </cell>
          <cell r="M174">
            <v>501150</v>
          </cell>
        </row>
        <row r="175">
          <cell r="A175" t="str">
            <v>기본 BASE UNIT8 모듈용</v>
          </cell>
          <cell r="B175" t="str">
            <v>기본 BASE UNIT</v>
          </cell>
          <cell r="C175" t="str">
            <v>8 모듈용</v>
          </cell>
          <cell r="D175">
            <v>1</v>
          </cell>
          <cell r="E175" t="str">
            <v>EA</v>
          </cell>
          <cell r="F175">
            <v>82550</v>
          </cell>
          <cell r="G175">
            <v>82550</v>
          </cell>
          <cell r="L175">
            <v>82550</v>
          </cell>
          <cell r="M175">
            <v>82550</v>
          </cell>
        </row>
        <row r="176">
          <cell r="A176" t="str">
            <v>전원 모듈AC 220V</v>
          </cell>
          <cell r="B176" t="str">
            <v>전원 모듈</v>
          </cell>
          <cell r="C176" t="str">
            <v>AC 220V</v>
          </cell>
          <cell r="D176">
            <v>1</v>
          </cell>
          <cell r="E176" t="str">
            <v>EA</v>
          </cell>
          <cell r="F176">
            <v>78000</v>
          </cell>
          <cell r="G176">
            <v>78000</v>
          </cell>
          <cell r="L176">
            <v>78000</v>
          </cell>
          <cell r="M176">
            <v>78000</v>
          </cell>
        </row>
        <row r="177">
          <cell r="A177" t="str">
            <v>DIGITAL INPUT MODULE64점용</v>
          </cell>
          <cell r="B177" t="str">
            <v>DIGITAL INPUT MODULE</v>
          </cell>
          <cell r="C177" t="str">
            <v>64점용</v>
          </cell>
          <cell r="D177">
            <v>1</v>
          </cell>
          <cell r="E177" t="str">
            <v>EA</v>
          </cell>
          <cell r="F177">
            <v>167050</v>
          </cell>
          <cell r="G177">
            <v>167050</v>
          </cell>
          <cell r="L177">
            <v>167050</v>
          </cell>
          <cell r="M177">
            <v>167050</v>
          </cell>
        </row>
        <row r="178">
          <cell r="A178" t="str">
            <v>DIGITAL OUTPUT MODULE32점용</v>
          </cell>
          <cell r="B178" t="str">
            <v>DIGITAL OUTPUT MODULE</v>
          </cell>
          <cell r="C178" t="str">
            <v>32점용</v>
          </cell>
          <cell r="D178">
            <v>1</v>
          </cell>
          <cell r="E178" t="str">
            <v>EA</v>
          </cell>
          <cell r="F178">
            <v>117000</v>
          </cell>
          <cell r="G178">
            <v>117000</v>
          </cell>
          <cell r="L178">
            <v>117000</v>
          </cell>
          <cell r="M178">
            <v>117000</v>
          </cell>
        </row>
        <row r="179">
          <cell r="A179" t="str">
            <v>ANALOG INPUT MODULE8점용</v>
          </cell>
          <cell r="B179" t="str">
            <v>ANALOG INPUT MODULE</v>
          </cell>
          <cell r="C179" t="str">
            <v>8점용</v>
          </cell>
          <cell r="D179">
            <v>1</v>
          </cell>
          <cell r="E179" t="str">
            <v>EA</v>
          </cell>
          <cell r="F179">
            <v>494650</v>
          </cell>
          <cell r="G179">
            <v>494650</v>
          </cell>
          <cell r="L179">
            <v>494650</v>
          </cell>
          <cell r="M179">
            <v>494650</v>
          </cell>
        </row>
        <row r="180">
          <cell r="A180" t="str">
            <v>RTD INPUT MODULE4점용</v>
          </cell>
          <cell r="B180" t="str">
            <v>RTD INPUT MODULE</v>
          </cell>
          <cell r="C180" t="str">
            <v>4점용</v>
          </cell>
          <cell r="D180">
            <v>1</v>
          </cell>
          <cell r="E180" t="str">
            <v>EA</v>
          </cell>
          <cell r="F180">
            <v>316550</v>
          </cell>
          <cell r="G180">
            <v>316550</v>
          </cell>
          <cell r="L180">
            <v>316550</v>
          </cell>
          <cell r="M180">
            <v>316550</v>
          </cell>
        </row>
        <row r="181">
          <cell r="A181" t="str">
            <v>ANALOG OUTPUT MODULE8점용</v>
          </cell>
          <cell r="B181" t="str">
            <v>ANALOG OUTPUT MODULE</v>
          </cell>
          <cell r="C181" t="str">
            <v>8점용</v>
          </cell>
          <cell r="D181">
            <v>1</v>
          </cell>
          <cell r="E181" t="str">
            <v>EA</v>
          </cell>
          <cell r="F181">
            <v>494650</v>
          </cell>
          <cell r="G181">
            <v>494650</v>
          </cell>
          <cell r="L181">
            <v>494650</v>
          </cell>
          <cell r="M181">
            <v>494650</v>
          </cell>
        </row>
        <row r="182">
          <cell r="A182" t="str">
            <v>보호카바예비카드덮개</v>
          </cell>
          <cell r="B182" t="str">
            <v>보호카바</v>
          </cell>
          <cell r="C182" t="str">
            <v>예비카드덮개</v>
          </cell>
          <cell r="D182">
            <v>2</v>
          </cell>
          <cell r="E182" t="str">
            <v>EA</v>
          </cell>
          <cell r="F182">
            <v>6500</v>
          </cell>
          <cell r="G182">
            <v>13000</v>
          </cell>
          <cell r="L182">
            <v>6500</v>
          </cell>
          <cell r="M182">
            <v>13000</v>
          </cell>
        </row>
        <row r="183">
          <cell r="A183" t="str">
            <v>RS-485 통신모듈PLC 전용통신</v>
          </cell>
          <cell r="B183" t="str">
            <v>RS-485 통신모듈</v>
          </cell>
          <cell r="C183" t="str">
            <v>PLC 전용통신</v>
          </cell>
          <cell r="D183">
            <v>1</v>
          </cell>
          <cell r="E183" t="str">
            <v>EA</v>
          </cell>
          <cell r="F183">
            <v>244400</v>
          </cell>
          <cell r="G183">
            <v>244400</v>
          </cell>
          <cell r="L183">
            <v>244400</v>
          </cell>
          <cell r="M183">
            <v>244400</v>
          </cell>
        </row>
        <row r="184">
          <cell r="A184" t="str">
            <v>모니터링 장치(PMU)칼라TFT10.4"/Fnet포함</v>
          </cell>
          <cell r="B184" t="str">
            <v>모니터링 장치(PMU)</v>
          </cell>
          <cell r="C184" t="str">
            <v>칼라TFT10.4"/Fnet포함</v>
          </cell>
          <cell r="D184">
            <v>1</v>
          </cell>
          <cell r="E184" t="str">
            <v>EA</v>
          </cell>
          <cell r="F184">
            <v>1653600</v>
          </cell>
          <cell r="G184">
            <v>1653600</v>
          </cell>
          <cell r="L184">
            <v>1653600</v>
          </cell>
          <cell r="M184">
            <v>1653600</v>
          </cell>
        </row>
        <row r="185">
          <cell r="A185" t="str">
            <v>인터컴 자기장치</v>
          </cell>
          <cell r="B185" t="str">
            <v>인터컴 자기장치</v>
          </cell>
          <cell r="D185">
            <v>1</v>
          </cell>
          <cell r="E185" t="str">
            <v>EA</v>
          </cell>
          <cell r="F185">
            <v>15000</v>
          </cell>
          <cell r="G185">
            <v>15000</v>
          </cell>
          <cell r="L185">
            <v>15000</v>
          </cell>
          <cell r="M185">
            <v>15000</v>
          </cell>
        </row>
        <row r="186">
          <cell r="A186" t="str">
            <v>전원타이머10 MIN</v>
          </cell>
          <cell r="B186" t="str">
            <v>전원타이머</v>
          </cell>
          <cell r="C186" t="str">
            <v>10 MIN</v>
          </cell>
          <cell r="D186">
            <v>1</v>
          </cell>
          <cell r="E186" t="str">
            <v>EA</v>
          </cell>
          <cell r="F186">
            <v>9000</v>
          </cell>
          <cell r="G186">
            <v>9000</v>
          </cell>
          <cell r="L186">
            <v>9000</v>
          </cell>
          <cell r="M186">
            <v>9000</v>
          </cell>
        </row>
        <row r="187">
          <cell r="A187" t="str">
            <v>셀렉타 스위치2단 1a1b</v>
          </cell>
          <cell r="B187" t="str">
            <v>셀렉타 스위치</v>
          </cell>
          <cell r="C187" t="str">
            <v>2단 1a1b</v>
          </cell>
          <cell r="D187">
            <v>1</v>
          </cell>
          <cell r="E187" t="str">
            <v>EA</v>
          </cell>
          <cell r="F187">
            <v>17000</v>
          </cell>
          <cell r="G187">
            <v>17000</v>
          </cell>
          <cell r="L187">
            <v>17000</v>
          </cell>
          <cell r="M187">
            <v>17000</v>
          </cell>
        </row>
        <row r="188">
          <cell r="A188" t="str">
            <v>푸시버튼 스위치피아노타입 1a1b</v>
          </cell>
          <cell r="B188" t="str">
            <v>푸시버튼 스위치</v>
          </cell>
          <cell r="C188" t="str">
            <v>피아노타입 1a1b</v>
          </cell>
          <cell r="D188">
            <v>8</v>
          </cell>
          <cell r="E188" t="str">
            <v>EA</v>
          </cell>
          <cell r="F188">
            <v>5000</v>
          </cell>
          <cell r="G188">
            <v>40000</v>
          </cell>
          <cell r="L188">
            <v>5000</v>
          </cell>
          <cell r="M188">
            <v>40000</v>
          </cell>
        </row>
        <row r="189">
          <cell r="A189" t="str">
            <v>푸시업 토클스위치25mm 1a1b</v>
          </cell>
          <cell r="B189" t="str">
            <v>푸시업 토클스위치</v>
          </cell>
          <cell r="C189" t="str">
            <v>25mm 1a1b</v>
          </cell>
          <cell r="D189">
            <v>2</v>
          </cell>
          <cell r="E189" t="str">
            <v>EA</v>
          </cell>
          <cell r="F189">
            <v>1150</v>
          </cell>
          <cell r="G189">
            <v>2300</v>
          </cell>
          <cell r="L189">
            <v>1150</v>
          </cell>
          <cell r="M189">
            <v>2300</v>
          </cell>
        </row>
        <row r="190">
          <cell r="A190" t="str">
            <v>원형램프(파이롯트)AC220V</v>
          </cell>
          <cell r="B190" t="str">
            <v>원형램프(파이롯트)</v>
          </cell>
          <cell r="C190" t="str">
            <v>AC220V</v>
          </cell>
          <cell r="D190">
            <v>1</v>
          </cell>
          <cell r="E190" t="str">
            <v>EA</v>
          </cell>
          <cell r="F190">
            <v>1840</v>
          </cell>
          <cell r="G190">
            <v>1840</v>
          </cell>
          <cell r="L190">
            <v>1840</v>
          </cell>
          <cell r="M190">
            <v>1840</v>
          </cell>
        </row>
        <row r="191">
          <cell r="A191" t="str">
            <v>사각램프AC220V</v>
          </cell>
          <cell r="B191" t="str">
            <v>사각램프</v>
          </cell>
          <cell r="C191" t="str">
            <v>AC220V</v>
          </cell>
          <cell r="D191">
            <v>3</v>
          </cell>
          <cell r="E191" t="str">
            <v>EA</v>
          </cell>
          <cell r="F191">
            <v>6650</v>
          </cell>
          <cell r="G191">
            <v>19950</v>
          </cell>
          <cell r="L191">
            <v>6650</v>
          </cell>
          <cell r="M191">
            <v>19950</v>
          </cell>
        </row>
        <row r="192">
          <cell r="A192" t="str">
            <v>컨트롤 릴레이(소켓포함)DC 24V 2a2b</v>
          </cell>
          <cell r="B192" t="str">
            <v>컨트롤 릴레이(소켓포함)</v>
          </cell>
          <cell r="C192" t="str">
            <v>DC 24V 2a2b</v>
          </cell>
          <cell r="D192">
            <v>14</v>
          </cell>
          <cell r="E192" t="str">
            <v>EA</v>
          </cell>
          <cell r="F192">
            <v>3300</v>
          </cell>
          <cell r="G192">
            <v>46200</v>
          </cell>
          <cell r="L192">
            <v>3300</v>
          </cell>
          <cell r="M192">
            <v>46200</v>
          </cell>
        </row>
        <row r="193">
          <cell r="A193" t="str">
            <v xml:space="preserve">전원공급장치AC220V/DC 24V,6A </v>
          </cell>
          <cell r="B193" t="str">
            <v>전원공급장치</v>
          </cell>
          <cell r="C193" t="str">
            <v xml:space="preserve">AC220V/DC 24V,6A </v>
          </cell>
          <cell r="D193">
            <v>1</v>
          </cell>
          <cell r="E193" t="str">
            <v>EA</v>
          </cell>
          <cell r="F193">
            <v>88000</v>
          </cell>
          <cell r="G193">
            <v>88000</v>
          </cell>
          <cell r="L193">
            <v>88000</v>
          </cell>
          <cell r="M193">
            <v>88000</v>
          </cell>
        </row>
        <row r="194">
          <cell r="A194" t="str">
            <v>전원 TRAC220V/24V, 500VA</v>
          </cell>
          <cell r="B194" t="str">
            <v>전원 TR</v>
          </cell>
          <cell r="C194" t="str">
            <v>AC220V/24V, 500VA</v>
          </cell>
          <cell r="D194">
            <v>1</v>
          </cell>
          <cell r="E194" t="str">
            <v>EA</v>
          </cell>
          <cell r="F194">
            <v>32000</v>
          </cell>
          <cell r="G194">
            <v>32000</v>
          </cell>
          <cell r="L194">
            <v>32000</v>
          </cell>
          <cell r="M194">
            <v>32000</v>
          </cell>
        </row>
        <row r="195">
          <cell r="A195" t="str">
            <v>누전차단기EBS 4P15A(접점내장)</v>
          </cell>
          <cell r="B195" t="str">
            <v>누전차단기</v>
          </cell>
          <cell r="C195" t="str">
            <v>EBS 4P15A(접점내장)</v>
          </cell>
          <cell r="D195">
            <v>3</v>
          </cell>
          <cell r="E195" t="str">
            <v>EA</v>
          </cell>
          <cell r="F195">
            <v>108000</v>
          </cell>
          <cell r="G195">
            <v>324000</v>
          </cell>
          <cell r="L195">
            <v>108000</v>
          </cell>
          <cell r="M195">
            <v>324000</v>
          </cell>
        </row>
        <row r="196">
          <cell r="A196" t="str">
            <v>누전차단기2P 15A(접점내장)</v>
          </cell>
          <cell r="B196" t="str">
            <v>누전차단기</v>
          </cell>
          <cell r="C196" t="str">
            <v>2P 15A(접점내장)</v>
          </cell>
          <cell r="D196">
            <v>6</v>
          </cell>
          <cell r="E196" t="str">
            <v>EA</v>
          </cell>
          <cell r="F196">
            <v>7100</v>
          </cell>
          <cell r="G196">
            <v>42600</v>
          </cell>
          <cell r="L196">
            <v>7100</v>
          </cell>
          <cell r="M196">
            <v>42600</v>
          </cell>
        </row>
        <row r="197">
          <cell r="A197" t="str">
            <v>BUZZERDC 24V(전자식)</v>
          </cell>
          <cell r="B197" t="str">
            <v>BUZZER</v>
          </cell>
          <cell r="C197" t="str">
            <v>DC 24V(전자식)</v>
          </cell>
          <cell r="D197">
            <v>1</v>
          </cell>
          <cell r="E197" t="str">
            <v>EA</v>
          </cell>
          <cell r="F197">
            <v>3600</v>
          </cell>
          <cell r="G197">
            <v>3600</v>
          </cell>
          <cell r="L197">
            <v>3600</v>
          </cell>
          <cell r="M197">
            <v>3600</v>
          </cell>
        </row>
        <row r="198">
          <cell r="A198" t="str">
            <v>형광등 기구AC220V, 20W</v>
          </cell>
          <cell r="B198" t="str">
            <v>형광등 기구</v>
          </cell>
          <cell r="C198" t="str">
            <v>AC220V, 20W</v>
          </cell>
          <cell r="D198">
            <v>2</v>
          </cell>
          <cell r="E198" t="str">
            <v>EA</v>
          </cell>
          <cell r="F198">
            <v>12000</v>
          </cell>
          <cell r="G198">
            <v>24000</v>
          </cell>
          <cell r="L198">
            <v>12000</v>
          </cell>
          <cell r="M198">
            <v>24000</v>
          </cell>
        </row>
        <row r="199">
          <cell r="A199" t="str">
            <v>마이크로 스위치리미트 레버형</v>
          </cell>
          <cell r="B199" t="str">
            <v>마이크로 스위치</v>
          </cell>
          <cell r="C199" t="str">
            <v>리미트 레버형</v>
          </cell>
          <cell r="D199">
            <v>2</v>
          </cell>
          <cell r="E199" t="str">
            <v>EA</v>
          </cell>
          <cell r="F199">
            <v>1800</v>
          </cell>
          <cell r="G199">
            <v>3600</v>
          </cell>
          <cell r="L199">
            <v>1800</v>
          </cell>
          <cell r="M199">
            <v>3600</v>
          </cell>
        </row>
        <row r="200">
          <cell r="A200" t="str">
            <v>환기용 휀AC220V/110mm</v>
          </cell>
          <cell r="B200" t="str">
            <v>환기용 휀</v>
          </cell>
          <cell r="C200" t="str">
            <v>AC220V/110mm</v>
          </cell>
          <cell r="D200">
            <v>2</v>
          </cell>
          <cell r="E200" t="str">
            <v>EA</v>
          </cell>
          <cell r="F200">
            <v>8300</v>
          </cell>
          <cell r="G200">
            <v>16600</v>
          </cell>
          <cell r="L200">
            <v>8300</v>
          </cell>
          <cell r="M200">
            <v>16600</v>
          </cell>
        </row>
        <row r="201">
          <cell r="A201" t="str">
            <v>온도 스위치1a1b</v>
          </cell>
          <cell r="B201" t="str">
            <v>온도 스위치</v>
          </cell>
          <cell r="C201" t="str">
            <v>1a1b</v>
          </cell>
          <cell r="D201">
            <v>1</v>
          </cell>
          <cell r="E201" t="str">
            <v>EA</v>
          </cell>
          <cell r="F201">
            <v>9000</v>
          </cell>
          <cell r="G201">
            <v>9000</v>
          </cell>
          <cell r="L201">
            <v>9000</v>
          </cell>
          <cell r="M201">
            <v>9000</v>
          </cell>
        </row>
        <row r="202">
          <cell r="A202" t="str">
            <v>2구 노출 콘센트2P 15A(접지극)</v>
          </cell>
          <cell r="B202" t="str">
            <v>2구 노출 콘센트</v>
          </cell>
          <cell r="C202" t="str">
            <v>2P 15A(접지극)</v>
          </cell>
          <cell r="D202">
            <v>1</v>
          </cell>
          <cell r="E202" t="str">
            <v>EA</v>
          </cell>
          <cell r="F202">
            <v>1500</v>
          </cell>
          <cell r="G202">
            <v>1500</v>
          </cell>
          <cell r="L202">
            <v>1500</v>
          </cell>
          <cell r="M202">
            <v>1500</v>
          </cell>
        </row>
        <row r="203">
          <cell r="A203" t="str">
            <v>전선KIV 1.25㎟</v>
          </cell>
          <cell r="B203" t="str">
            <v>전선</v>
          </cell>
          <cell r="C203" t="str">
            <v>KIV 1.25㎟</v>
          </cell>
          <cell r="D203">
            <v>82</v>
          </cell>
          <cell r="E203" t="str">
            <v>M</v>
          </cell>
          <cell r="F203">
            <v>95</v>
          </cell>
          <cell r="G203">
            <v>7790</v>
          </cell>
          <cell r="L203">
            <v>95</v>
          </cell>
          <cell r="M203">
            <v>7790</v>
          </cell>
        </row>
        <row r="204">
          <cell r="A204" t="str">
            <v>전원케이블HFCCO 3.5*4C*1</v>
          </cell>
          <cell r="B204" t="str">
            <v>전원케이블</v>
          </cell>
          <cell r="C204" t="str">
            <v>HFCCO 3.5*4C*1</v>
          </cell>
          <cell r="D204">
            <v>4.5</v>
          </cell>
          <cell r="E204" t="str">
            <v>M</v>
          </cell>
          <cell r="F204">
            <v>1570</v>
          </cell>
          <cell r="G204">
            <v>7065</v>
          </cell>
          <cell r="L204">
            <v>1570</v>
          </cell>
          <cell r="M204">
            <v>7065</v>
          </cell>
        </row>
        <row r="205">
          <cell r="A205" t="str">
            <v>전원케이블HFCCO 2.0*2C*1</v>
          </cell>
          <cell r="B205" t="str">
            <v>전원케이블</v>
          </cell>
          <cell r="C205" t="str">
            <v>HFCCO 2.0*2C*1</v>
          </cell>
          <cell r="D205">
            <v>10.5</v>
          </cell>
          <cell r="E205" t="str">
            <v>M</v>
          </cell>
          <cell r="F205">
            <v>850</v>
          </cell>
          <cell r="G205">
            <v>8925</v>
          </cell>
          <cell r="L205">
            <v>850</v>
          </cell>
          <cell r="M205">
            <v>8925</v>
          </cell>
        </row>
        <row r="206">
          <cell r="A206" t="str">
            <v>컴퓨터용 케이블0.5㎟/40C</v>
          </cell>
          <cell r="B206" t="str">
            <v>컴퓨터용 케이블</v>
          </cell>
          <cell r="C206" t="str">
            <v>0.5㎟/40C</v>
          </cell>
          <cell r="D206">
            <v>10</v>
          </cell>
          <cell r="E206" t="str">
            <v>M</v>
          </cell>
          <cell r="F206">
            <v>2600</v>
          </cell>
          <cell r="G206">
            <v>26000</v>
          </cell>
          <cell r="L206">
            <v>2600</v>
          </cell>
          <cell r="M206">
            <v>26000</v>
          </cell>
        </row>
        <row r="207">
          <cell r="A207" t="str">
            <v>PVC DUCT80Wx80Hx2000M</v>
          </cell>
          <cell r="B207" t="str">
            <v>PVC DUCT</v>
          </cell>
          <cell r="C207" t="str">
            <v>80Wx80Hx2000M</v>
          </cell>
          <cell r="D207">
            <v>10</v>
          </cell>
          <cell r="E207" t="str">
            <v>EA</v>
          </cell>
          <cell r="F207">
            <v>5500</v>
          </cell>
          <cell r="G207">
            <v>55000</v>
          </cell>
          <cell r="L207">
            <v>5500</v>
          </cell>
          <cell r="M207">
            <v>55000</v>
          </cell>
        </row>
        <row r="208">
          <cell r="A208" t="str">
            <v>스크류레스 단자대AC 220, 15A</v>
          </cell>
          <cell r="B208" t="str">
            <v>스크류레스 단자대</v>
          </cell>
          <cell r="C208" t="str">
            <v>AC 220, 15A</v>
          </cell>
          <cell r="D208">
            <v>190</v>
          </cell>
          <cell r="E208" t="str">
            <v>EA</v>
          </cell>
          <cell r="F208">
            <v>250</v>
          </cell>
          <cell r="G208">
            <v>47500</v>
          </cell>
          <cell r="L208">
            <v>250</v>
          </cell>
          <cell r="M208">
            <v>47500</v>
          </cell>
        </row>
        <row r="209">
          <cell r="A209" t="str">
            <v>접지용 동 부스바</v>
          </cell>
          <cell r="B209" t="str">
            <v>접지용 동 부스바</v>
          </cell>
          <cell r="D209">
            <v>1</v>
          </cell>
          <cell r="E209" t="str">
            <v>EA</v>
          </cell>
          <cell r="F209">
            <v>5000</v>
          </cell>
          <cell r="G209">
            <v>5000</v>
          </cell>
          <cell r="L209">
            <v>5000</v>
          </cell>
          <cell r="M209">
            <v>5000</v>
          </cell>
        </row>
        <row r="210">
          <cell r="A210" t="str">
            <v>잡자재비재료비의 3%</v>
          </cell>
          <cell r="B210" t="str">
            <v>잡자재비</v>
          </cell>
          <cell r="C210" t="str">
            <v>재료비의 3%</v>
          </cell>
          <cell r="D210">
            <v>1</v>
          </cell>
          <cell r="E210" t="str">
            <v>식</v>
          </cell>
          <cell r="F210">
            <v>171482.1</v>
          </cell>
          <cell r="G210">
            <v>171482.1</v>
          </cell>
          <cell r="L210">
            <v>171482.1</v>
          </cell>
          <cell r="M210">
            <v>171482.1</v>
          </cell>
        </row>
        <row r="211">
          <cell r="B211" t="str">
            <v>소  계</v>
          </cell>
          <cell r="G211">
            <v>5887552.0999999996</v>
          </cell>
          <cell r="I211">
            <v>0</v>
          </cell>
          <cell r="K211">
            <v>0</v>
          </cell>
          <cell r="L211">
            <v>0</v>
          </cell>
          <cell r="M211">
            <v>5887552.0999999996</v>
          </cell>
        </row>
        <row r="212">
          <cell r="A212" t="str">
            <v>노 무 비통신설비공</v>
          </cell>
          <cell r="B212" t="str">
            <v>노 무 비</v>
          </cell>
          <cell r="C212" t="str">
            <v>통신설비공</v>
          </cell>
          <cell r="D212">
            <v>5.8</v>
          </cell>
          <cell r="E212" t="str">
            <v>인</v>
          </cell>
          <cell r="H212">
            <v>40000</v>
          </cell>
          <cell r="I212">
            <v>232000</v>
          </cell>
          <cell r="L212">
            <v>40000</v>
          </cell>
          <cell r="M212">
            <v>232000</v>
          </cell>
        </row>
        <row r="213">
          <cell r="A213" t="str">
            <v>노 무 비통신케이블공</v>
          </cell>
          <cell r="B213" t="str">
            <v>노 무 비</v>
          </cell>
          <cell r="C213" t="str">
            <v>통신케이블공</v>
          </cell>
          <cell r="D213">
            <v>0.25</v>
          </cell>
          <cell r="E213" t="str">
            <v>인</v>
          </cell>
          <cell r="H213">
            <v>40000</v>
          </cell>
          <cell r="I213">
            <v>10000</v>
          </cell>
          <cell r="L213">
            <v>40000</v>
          </cell>
          <cell r="M213">
            <v>10000</v>
          </cell>
        </row>
        <row r="214">
          <cell r="A214" t="str">
            <v>노 무 비통신관련기사</v>
          </cell>
          <cell r="B214" t="str">
            <v>노 무 비</v>
          </cell>
          <cell r="C214" t="str">
            <v>통신관련기사</v>
          </cell>
          <cell r="D214">
            <v>4</v>
          </cell>
          <cell r="E214" t="str">
            <v>인</v>
          </cell>
          <cell r="H214">
            <v>40000</v>
          </cell>
          <cell r="I214">
            <v>160000</v>
          </cell>
          <cell r="L214">
            <v>40000</v>
          </cell>
          <cell r="M214">
            <v>160000</v>
          </cell>
        </row>
        <row r="215">
          <cell r="A215" t="str">
            <v>노 무 비통신내선공</v>
          </cell>
          <cell r="B215" t="str">
            <v>노 무 비</v>
          </cell>
          <cell r="C215" t="str">
            <v>통신내선공</v>
          </cell>
          <cell r="D215">
            <v>0.25</v>
          </cell>
          <cell r="E215" t="str">
            <v>인</v>
          </cell>
          <cell r="H215">
            <v>40000</v>
          </cell>
          <cell r="I215">
            <v>10000</v>
          </cell>
          <cell r="L215">
            <v>40000</v>
          </cell>
          <cell r="M215">
            <v>10000</v>
          </cell>
        </row>
        <row r="216">
          <cell r="A216" t="str">
            <v>노 무 비내선전공</v>
          </cell>
          <cell r="B216" t="str">
            <v>노 무 비</v>
          </cell>
          <cell r="C216" t="str">
            <v>내선전공</v>
          </cell>
          <cell r="D216">
            <v>4.5599999999999996</v>
          </cell>
          <cell r="E216" t="str">
            <v>인</v>
          </cell>
          <cell r="H216">
            <v>40000</v>
          </cell>
          <cell r="I216">
            <v>182400</v>
          </cell>
          <cell r="L216">
            <v>40000</v>
          </cell>
          <cell r="M216">
            <v>182400</v>
          </cell>
        </row>
        <row r="217">
          <cell r="A217" t="str">
            <v>노 무 비계 장 공</v>
          </cell>
          <cell r="B217" t="str">
            <v>노 무 비</v>
          </cell>
          <cell r="C217" t="str">
            <v>계 장 공</v>
          </cell>
          <cell r="D217">
            <v>15.33</v>
          </cell>
          <cell r="E217" t="str">
            <v>인</v>
          </cell>
          <cell r="H217">
            <v>40000</v>
          </cell>
          <cell r="I217">
            <v>613200</v>
          </cell>
          <cell r="L217">
            <v>40000</v>
          </cell>
          <cell r="M217">
            <v>613200</v>
          </cell>
        </row>
        <row r="218">
          <cell r="A218" t="str">
            <v>노 무 비저압케이블전공</v>
          </cell>
          <cell r="B218" t="str">
            <v>노 무 비</v>
          </cell>
          <cell r="C218" t="str">
            <v>저압케이블전공</v>
          </cell>
          <cell r="D218">
            <v>9.3000000000000007</v>
          </cell>
          <cell r="E218" t="str">
            <v>인</v>
          </cell>
          <cell r="H218">
            <v>40000</v>
          </cell>
          <cell r="I218">
            <v>372000</v>
          </cell>
          <cell r="L218">
            <v>40000</v>
          </cell>
          <cell r="M218">
            <v>372000</v>
          </cell>
        </row>
        <row r="219">
          <cell r="A219" t="str">
            <v>노 무 비보통인부</v>
          </cell>
          <cell r="B219" t="str">
            <v>노 무 비</v>
          </cell>
          <cell r="C219" t="str">
            <v>보통인부</v>
          </cell>
          <cell r="D219">
            <v>3.92</v>
          </cell>
          <cell r="E219" t="str">
            <v>인</v>
          </cell>
          <cell r="H219">
            <v>30000</v>
          </cell>
          <cell r="I219">
            <v>117600</v>
          </cell>
          <cell r="L219">
            <v>30000</v>
          </cell>
          <cell r="M219">
            <v>117600</v>
          </cell>
        </row>
        <row r="220">
          <cell r="A220" t="str">
            <v>공구손료직노비의 3%</v>
          </cell>
          <cell r="B220" t="str">
            <v>공구손료</v>
          </cell>
          <cell r="C220" t="str">
            <v>직노비의 3%</v>
          </cell>
          <cell r="D220">
            <v>1</v>
          </cell>
          <cell r="E220" t="str">
            <v>식</v>
          </cell>
          <cell r="F220">
            <v>50916</v>
          </cell>
          <cell r="G220">
            <v>50916</v>
          </cell>
          <cell r="L220">
            <v>50916</v>
          </cell>
          <cell r="M220">
            <v>50916</v>
          </cell>
        </row>
        <row r="221">
          <cell r="B221" t="str">
            <v>계</v>
          </cell>
          <cell r="G221">
            <v>5938468.0999999996</v>
          </cell>
          <cell r="I221">
            <v>1697200</v>
          </cell>
          <cell r="K221">
            <v>0</v>
          </cell>
          <cell r="L221">
            <v>0</v>
          </cell>
          <cell r="M221">
            <v>7635668.0999999996</v>
          </cell>
        </row>
        <row r="222">
          <cell r="A222" t="str">
            <v/>
          </cell>
        </row>
        <row r="223">
          <cell r="A223" t="str">
            <v>라. 물탱크 기계설비 제어시스템</v>
          </cell>
          <cell r="B223" t="str">
            <v>라. 물탱크 기계설비 제어시스템</v>
          </cell>
        </row>
        <row r="224">
          <cell r="A224" t="str">
            <v>외함600Wx800x200D</v>
          </cell>
          <cell r="B224" t="str">
            <v>외함</v>
          </cell>
          <cell r="C224" t="str">
            <v>600Wx800x200D</v>
          </cell>
          <cell r="D224">
            <v>1</v>
          </cell>
          <cell r="E224" t="str">
            <v>면</v>
          </cell>
          <cell r="F224">
            <v>150000</v>
          </cell>
          <cell r="G224">
            <v>150000</v>
          </cell>
          <cell r="L224">
            <v>150000</v>
          </cell>
          <cell r="M224">
            <v>150000</v>
          </cell>
        </row>
        <row r="225">
          <cell r="A225" t="str">
            <v>CPU32bit,1Mb</v>
          </cell>
          <cell r="B225" t="str">
            <v>CPU</v>
          </cell>
          <cell r="C225" t="str">
            <v>32bit,1Mb</v>
          </cell>
          <cell r="D225">
            <v>1</v>
          </cell>
          <cell r="E225" t="str">
            <v>EA</v>
          </cell>
          <cell r="F225">
            <v>501150</v>
          </cell>
          <cell r="G225">
            <v>501150</v>
          </cell>
          <cell r="L225">
            <v>501150</v>
          </cell>
          <cell r="M225">
            <v>501150</v>
          </cell>
        </row>
        <row r="226">
          <cell r="A226" t="str">
            <v>기본 BASE UNIT6 모듈용</v>
          </cell>
          <cell r="B226" t="str">
            <v>기본 BASE UNIT</v>
          </cell>
          <cell r="C226" t="str">
            <v>6 모듈용</v>
          </cell>
          <cell r="D226">
            <v>1</v>
          </cell>
          <cell r="E226" t="str">
            <v>EA</v>
          </cell>
          <cell r="F226">
            <v>73450</v>
          </cell>
          <cell r="G226">
            <v>73450</v>
          </cell>
          <cell r="L226">
            <v>73450</v>
          </cell>
          <cell r="M226">
            <v>73450</v>
          </cell>
        </row>
        <row r="227">
          <cell r="A227" t="str">
            <v>전원 모듈AC 220V</v>
          </cell>
          <cell r="B227" t="str">
            <v>전원 모듈</v>
          </cell>
          <cell r="C227" t="str">
            <v>AC 220V</v>
          </cell>
          <cell r="D227">
            <v>1</v>
          </cell>
          <cell r="E227" t="str">
            <v>EA</v>
          </cell>
          <cell r="F227">
            <v>78000</v>
          </cell>
          <cell r="G227">
            <v>78000</v>
          </cell>
          <cell r="L227">
            <v>78000</v>
          </cell>
          <cell r="M227">
            <v>78000</v>
          </cell>
        </row>
        <row r="228">
          <cell r="A228" t="str">
            <v>DIGITAL INPUT MODULE64점용</v>
          </cell>
          <cell r="B228" t="str">
            <v>DIGITAL INPUT MODULE</v>
          </cell>
          <cell r="C228" t="str">
            <v>64점용</v>
          </cell>
          <cell r="D228">
            <v>1</v>
          </cell>
          <cell r="E228" t="str">
            <v>EA</v>
          </cell>
          <cell r="F228">
            <v>167050</v>
          </cell>
          <cell r="G228">
            <v>167050</v>
          </cell>
          <cell r="L228">
            <v>167050</v>
          </cell>
          <cell r="M228">
            <v>167050</v>
          </cell>
        </row>
        <row r="229">
          <cell r="A229" t="str">
            <v>DIGITAL OUTPUT MODULE16점용</v>
          </cell>
          <cell r="B229" t="str">
            <v>DIGITAL OUTPUT MODULE</v>
          </cell>
          <cell r="C229" t="str">
            <v>16점용</v>
          </cell>
          <cell r="D229">
            <v>1</v>
          </cell>
          <cell r="E229" t="str">
            <v>EA</v>
          </cell>
          <cell r="F229">
            <v>99450</v>
          </cell>
          <cell r="G229">
            <v>99450</v>
          </cell>
          <cell r="L229">
            <v>99450</v>
          </cell>
          <cell r="M229">
            <v>99450</v>
          </cell>
        </row>
        <row r="230">
          <cell r="A230" t="str">
            <v>ANALOG INPUT MODULE8점용</v>
          </cell>
          <cell r="B230" t="str">
            <v>ANALOG INPUT MODULE</v>
          </cell>
          <cell r="C230" t="str">
            <v>8점용</v>
          </cell>
          <cell r="D230">
            <v>1</v>
          </cell>
          <cell r="E230" t="str">
            <v>EA</v>
          </cell>
          <cell r="F230">
            <v>494650</v>
          </cell>
          <cell r="G230">
            <v>494650</v>
          </cell>
          <cell r="L230">
            <v>494650</v>
          </cell>
          <cell r="M230">
            <v>494650</v>
          </cell>
        </row>
        <row r="231">
          <cell r="A231" t="str">
            <v>ANALOG OUTPUT MODULE8점용</v>
          </cell>
          <cell r="B231" t="str">
            <v>ANALOG OUTPUT MODULE</v>
          </cell>
          <cell r="C231" t="str">
            <v>8점용</v>
          </cell>
          <cell r="D231">
            <v>1</v>
          </cell>
          <cell r="E231" t="str">
            <v>EA</v>
          </cell>
          <cell r="F231">
            <v>494650</v>
          </cell>
          <cell r="G231">
            <v>494650</v>
          </cell>
          <cell r="L231">
            <v>494650</v>
          </cell>
          <cell r="M231">
            <v>494650</v>
          </cell>
        </row>
        <row r="232">
          <cell r="A232" t="str">
            <v>보호카바예비카드덮개</v>
          </cell>
          <cell r="B232" t="str">
            <v>보호카바</v>
          </cell>
          <cell r="C232" t="str">
            <v>예비카드덮개</v>
          </cell>
          <cell r="D232">
            <v>1</v>
          </cell>
          <cell r="E232" t="str">
            <v>EA</v>
          </cell>
          <cell r="F232">
            <v>6500</v>
          </cell>
          <cell r="G232">
            <v>6500</v>
          </cell>
          <cell r="L232">
            <v>6500</v>
          </cell>
          <cell r="M232">
            <v>6500</v>
          </cell>
        </row>
        <row r="233">
          <cell r="A233" t="str">
            <v>RS-485 통신모듈PLC 전용통신</v>
          </cell>
          <cell r="B233" t="str">
            <v>RS-485 통신모듈</v>
          </cell>
          <cell r="C233" t="str">
            <v>PLC 전용통신</v>
          </cell>
          <cell r="D233">
            <v>1</v>
          </cell>
          <cell r="E233" t="str">
            <v>EA</v>
          </cell>
          <cell r="F233">
            <v>244400</v>
          </cell>
          <cell r="G233">
            <v>244400</v>
          </cell>
          <cell r="L233">
            <v>244400</v>
          </cell>
          <cell r="M233">
            <v>244400</v>
          </cell>
        </row>
        <row r="234">
          <cell r="A234" t="str">
            <v>액면지시조절유니트LICU(저/만수,4-20mA)</v>
          </cell>
          <cell r="B234" t="str">
            <v>액면지시조절유니트</v>
          </cell>
          <cell r="C234" t="str">
            <v>LICU(저/만수,4-20mA)</v>
          </cell>
          <cell r="D234">
            <v>3</v>
          </cell>
          <cell r="E234" t="str">
            <v>EA</v>
          </cell>
          <cell r="F234">
            <v>150000</v>
          </cell>
          <cell r="G234">
            <v>450000</v>
          </cell>
          <cell r="L234">
            <v>150000</v>
          </cell>
          <cell r="M234">
            <v>450000</v>
          </cell>
        </row>
        <row r="235">
          <cell r="A235" t="str">
            <v>수위지시계광각형 4-20mADC</v>
          </cell>
          <cell r="B235" t="str">
            <v>수위지시계</v>
          </cell>
          <cell r="C235" t="str">
            <v>광각형 4-20mADC</v>
          </cell>
          <cell r="D235">
            <v>3</v>
          </cell>
          <cell r="E235" t="str">
            <v>EA</v>
          </cell>
          <cell r="F235">
            <v>30000</v>
          </cell>
          <cell r="G235">
            <v>90000</v>
          </cell>
          <cell r="L235">
            <v>30000</v>
          </cell>
          <cell r="M235">
            <v>90000</v>
          </cell>
        </row>
        <row r="236">
          <cell r="A236" t="str">
            <v>압력변환기4-20mADC</v>
          </cell>
          <cell r="B236" t="str">
            <v>압력변환기</v>
          </cell>
          <cell r="C236" t="str">
            <v>4-20mADC</v>
          </cell>
          <cell r="D236">
            <v>1</v>
          </cell>
          <cell r="E236" t="str">
            <v>EA</v>
          </cell>
          <cell r="F236">
            <v>100000</v>
          </cell>
          <cell r="G236">
            <v>100000</v>
          </cell>
          <cell r="L236">
            <v>100000</v>
          </cell>
          <cell r="M236">
            <v>100000</v>
          </cell>
        </row>
        <row r="237">
          <cell r="A237" t="str">
            <v>인터컴 자기장치</v>
          </cell>
          <cell r="B237" t="str">
            <v>인터컴 자기장치</v>
          </cell>
          <cell r="D237">
            <v>1</v>
          </cell>
          <cell r="E237" t="str">
            <v>EA</v>
          </cell>
          <cell r="F237">
            <v>15000</v>
          </cell>
          <cell r="G237">
            <v>15000</v>
          </cell>
          <cell r="L237">
            <v>15000</v>
          </cell>
          <cell r="M237">
            <v>15000</v>
          </cell>
        </row>
        <row r="238">
          <cell r="A238" t="str">
            <v>전원타이머10 MIN</v>
          </cell>
          <cell r="B238" t="str">
            <v>전원타이머</v>
          </cell>
          <cell r="C238" t="str">
            <v>10 MIN</v>
          </cell>
          <cell r="D238">
            <v>1</v>
          </cell>
          <cell r="E238" t="str">
            <v>EA</v>
          </cell>
          <cell r="F238">
            <v>9000</v>
          </cell>
          <cell r="G238">
            <v>9000</v>
          </cell>
          <cell r="L238">
            <v>9000</v>
          </cell>
          <cell r="M238">
            <v>9000</v>
          </cell>
        </row>
        <row r="239">
          <cell r="A239" t="str">
            <v>셀렉타 스위치2단 1a1b</v>
          </cell>
          <cell r="B239" t="str">
            <v>셀렉타 스위치</v>
          </cell>
          <cell r="C239" t="str">
            <v>2단 1a1b</v>
          </cell>
          <cell r="D239">
            <v>1</v>
          </cell>
          <cell r="E239" t="str">
            <v>EA</v>
          </cell>
          <cell r="F239">
            <v>17000</v>
          </cell>
          <cell r="G239">
            <v>17000</v>
          </cell>
          <cell r="L239">
            <v>17000</v>
          </cell>
          <cell r="M239">
            <v>17000</v>
          </cell>
        </row>
        <row r="240">
          <cell r="A240" t="str">
            <v>푸시버튼 스위치피아노타입 1a1b</v>
          </cell>
          <cell r="B240" t="str">
            <v>푸시버튼 스위치</v>
          </cell>
          <cell r="C240" t="str">
            <v>피아노타입 1a1b</v>
          </cell>
          <cell r="D240">
            <v>2</v>
          </cell>
          <cell r="E240" t="str">
            <v>EA</v>
          </cell>
          <cell r="F240">
            <v>5000</v>
          </cell>
          <cell r="G240">
            <v>10000</v>
          </cell>
          <cell r="L240">
            <v>5000</v>
          </cell>
          <cell r="M240">
            <v>10000</v>
          </cell>
        </row>
        <row r="241">
          <cell r="A241" t="str">
            <v>원형램프(파이롯트)AC220V</v>
          </cell>
          <cell r="B241" t="str">
            <v>원형램프(파이롯트)</v>
          </cell>
          <cell r="C241" t="str">
            <v>AC220V</v>
          </cell>
          <cell r="D241">
            <v>1</v>
          </cell>
          <cell r="E241" t="str">
            <v>EA</v>
          </cell>
          <cell r="F241">
            <v>1840</v>
          </cell>
          <cell r="G241">
            <v>1840</v>
          </cell>
          <cell r="L241">
            <v>1840</v>
          </cell>
          <cell r="M241">
            <v>1840</v>
          </cell>
        </row>
        <row r="242">
          <cell r="A242" t="str">
            <v>사각램프AC220V</v>
          </cell>
          <cell r="B242" t="str">
            <v>사각램프</v>
          </cell>
          <cell r="C242" t="str">
            <v>AC220V</v>
          </cell>
          <cell r="D242">
            <v>5</v>
          </cell>
          <cell r="E242" t="str">
            <v>EA</v>
          </cell>
          <cell r="F242">
            <v>6650</v>
          </cell>
          <cell r="G242">
            <v>33250</v>
          </cell>
          <cell r="L242">
            <v>6650</v>
          </cell>
          <cell r="M242">
            <v>33250</v>
          </cell>
        </row>
        <row r="243">
          <cell r="A243" t="str">
            <v>컨트롤 릴레이(소켓포함)DC 24V 2a2b</v>
          </cell>
          <cell r="B243" t="str">
            <v>컨트롤 릴레이(소켓포함)</v>
          </cell>
          <cell r="C243" t="str">
            <v>DC 24V 2a2b</v>
          </cell>
          <cell r="D243">
            <v>2</v>
          </cell>
          <cell r="E243" t="str">
            <v>EA</v>
          </cell>
          <cell r="F243">
            <v>3300</v>
          </cell>
          <cell r="G243">
            <v>6600</v>
          </cell>
          <cell r="L243">
            <v>3300</v>
          </cell>
          <cell r="M243">
            <v>6600</v>
          </cell>
        </row>
        <row r="244">
          <cell r="A244" t="str">
            <v xml:space="preserve">전원공급장치AC220V/DC 24V,6A </v>
          </cell>
          <cell r="B244" t="str">
            <v>전원공급장치</v>
          </cell>
          <cell r="C244" t="str">
            <v xml:space="preserve">AC220V/DC 24V,6A </v>
          </cell>
          <cell r="D244">
            <v>1</v>
          </cell>
          <cell r="E244" t="str">
            <v>EA</v>
          </cell>
          <cell r="F244">
            <v>88000</v>
          </cell>
          <cell r="G244">
            <v>88000</v>
          </cell>
          <cell r="L244">
            <v>88000</v>
          </cell>
          <cell r="M244">
            <v>88000</v>
          </cell>
        </row>
        <row r="245">
          <cell r="A245" t="str">
            <v>누전차단기2P 15A(접점내장)</v>
          </cell>
          <cell r="B245" t="str">
            <v>누전차단기</v>
          </cell>
          <cell r="C245" t="str">
            <v>2P 15A(접점내장)</v>
          </cell>
          <cell r="D245">
            <v>6</v>
          </cell>
          <cell r="E245" t="str">
            <v>EA</v>
          </cell>
          <cell r="F245">
            <v>7100</v>
          </cell>
          <cell r="G245">
            <v>42600</v>
          </cell>
          <cell r="L245">
            <v>7100</v>
          </cell>
          <cell r="M245">
            <v>42600</v>
          </cell>
        </row>
        <row r="246">
          <cell r="A246" t="str">
            <v>BUZZERDC 24V(전자식)</v>
          </cell>
          <cell r="B246" t="str">
            <v>BUZZER</v>
          </cell>
          <cell r="C246" t="str">
            <v>DC 24V(전자식)</v>
          </cell>
          <cell r="D246">
            <v>1</v>
          </cell>
          <cell r="E246" t="str">
            <v>EA</v>
          </cell>
          <cell r="F246">
            <v>3600</v>
          </cell>
          <cell r="G246">
            <v>3600</v>
          </cell>
          <cell r="L246">
            <v>3600</v>
          </cell>
          <cell r="M246">
            <v>3600</v>
          </cell>
        </row>
        <row r="247">
          <cell r="A247" t="str">
            <v>환기용 휀AC220V/110mm</v>
          </cell>
          <cell r="B247" t="str">
            <v>환기용 휀</v>
          </cell>
          <cell r="C247" t="str">
            <v>AC220V/110mm</v>
          </cell>
          <cell r="D247">
            <v>1</v>
          </cell>
          <cell r="E247" t="str">
            <v>EA</v>
          </cell>
          <cell r="F247">
            <v>8300</v>
          </cell>
          <cell r="G247">
            <v>8300</v>
          </cell>
          <cell r="L247">
            <v>8300</v>
          </cell>
          <cell r="M247">
            <v>8300</v>
          </cell>
        </row>
        <row r="248">
          <cell r="A248" t="str">
            <v>온도 스위치1a1b</v>
          </cell>
          <cell r="B248" t="str">
            <v>온도 스위치</v>
          </cell>
          <cell r="C248" t="str">
            <v>1a1b</v>
          </cell>
          <cell r="D248">
            <v>1</v>
          </cell>
          <cell r="E248" t="str">
            <v>EA</v>
          </cell>
          <cell r="F248">
            <v>9000</v>
          </cell>
          <cell r="G248">
            <v>9000</v>
          </cell>
          <cell r="L248">
            <v>9000</v>
          </cell>
          <cell r="M248">
            <v>9000</v>
          </cell>
        </row>
        <row r="249">
          <cell r="A249" t="str">
            <v>2구 노출 콘센트2P 15A(접지극)</v>
          </cell>
          <cell r="B249" t="str">
            <v>2구 노출 콘센트</v>
          </cell>
          <cell r="C249" t="str">
            <v>2P 15A(접지극)</v>
          </cell>
          <cell r="D249">
            <v>1</v>
          </cell>
          <cell r="E249" t="str">
            <v>EA</v>
          </cell>
          <cell r="F249">
            <v>1500</v>
          </cell>
          <cell r="G249">
            <v>1500</v>
          </cell>
          <cell r="L249">
            <v>1500</v>
          </cell>
          <cell r="M249">
            <v>1500</v>
          </cell>
        </row>
        <row r="250">
          <cell r="A250" t="str">
            <v>전선KIV 1.25㎟</v>
          </cell>
          <cell r="B250" t="str">
            <v>전선</v>
          </cell>
          <cell r="C250" t="str">
            <v>KIV 1.25㎟</v>
          </cell>
          <cell r="D250">
            <v>34</v>
          </cell>
          <cell r="E250" t="str">
            <v>M</v>
          </cell>
          <cell r="F250">
            <v>95</v>
          </cell>
          <cell r="G250">
            <v>3230</v>
          </cell>
          <cell r="L250">
            <v>95</v>
          </cell>
          <cell r="M250">
            <v>3230</v>
          </cell>
        </row>
        <row r="251">
          <cell r="A251" t="str">
            <v>전원케이블HFCCO 2.0*2C*1</v>
          </cell>
          <cell r="B251" t="str">
            <v>전원케이블</v>
          </cell>
          <cell r="C251" t="str">
            <v>HFCCO 2.0*2C*1</v>
          </cell>
          <cell r="D251">
            <v>10.5</v>
          </cell>
          <cell r="E251" t="str">
            <v>M</v>
          </cell>
          <cell r="F251">
            <v>850</v>
          </cell>
          <cell r="G251">
            <v>8925</v>
          </cell>
          <cell r="L251">
            <v>850</v>
          </cell>
          <cell r="M251">
            <v>8925</v>
          </cell>
        </row>
        <row r="252">
          <cell r="A252" t="str">
            <v>컴퓨터용 케이블0.5㎟/40C</v>
          </cell>
          <cell r="B252" t="str">
            <v>컴퓨터용 케이블</v>
          </cell>
          <cell r="C252" t="str">
            <v>0.5㎟/40C</v>
          </cell>
          <cell r="D252">
            <v>8</v>
          </cell>
          <cell r="E252" t="str">
            <v>M</v>
          </cell>
          <cell r="F252">
            <v>2600</v>
          </cell>
          <cell r="G252">
            <v>20800</v>
          </cell>
          <cell r="L252">
            <v>2600</v>
          </cell>
          <cell r="M252">
            <v>20800</v>
          </cell>
        </row>
        <row r="253">
          <cell r="A253" t="str">
            <v>PVC DUCT80Wx80Hx2000M</v>
          </cell>
          <cell r="B253" t="str">
            <v>PVC DUCT</v>
          </cell>
          <cell r="C253" t="str">
            <v>80Wx80Hx2000M</v>
          </cell>
          <cell r="D253">
            <v>3</v>
          </cell>
          <cell r="E253" t="str">
            <v>EA</v>
          </cell>
          <cell r="F253">
            <v>5500</v>
          </cell>
          <cell r="G253">
            <v>16500</v>
          </cell>
          <cell r="L253">
            <v>5500</v>
          </cell>
          <cell r="M253">
            <v>16500</v>
          </cell>
        </row>
        <row r="254">
          <cell r="A254" t="str">
            <v>스크류레스 단자대AC 220, 15A</v>
          </cell>
          <cell r="B254" t="str">
            <v>스크류레스 단자대</v>
          </cell>
          <cell r="C254" t="str">
            <v>AC 220, 15A</v>
          </cell>
          <cell r="D254">
            <v>140</v>
          </cell>
          <cell r="E254" t="str">
            <v>EA</v>
          </cell>
          <cell r="F254">
            <v>250</v>
          </cell>
          <cell r="G254">
            <v>35000</v>
          </cell>
          <cell r="L254">
            <v>250</v>
          </cell>
          <cell r="M254">
            <v>35000</v>
          </cell>
        </row>
        <row r="255">
          <cell r="A255" t="str">
            <v>접지용 동 부스바</v>
          </cell>
          <cell r="B255" t="str">
            <v>접지용 동 부스바</v>
          </cell>
          <cell r="D255">
            <v>1</v>
          </cell>
          <cell r="E255" t="str">
            <v>EA</v>
          </cell>
          <cell r="F255">
            <v>5000</v>
          </cell>
          <cell r="G255">
            <v>5000</v>
          </cell>
          <cell r="L255">
            <v>5000</v>
          </cell>
          <cell r="M255">
            <v>5000</v>
          </cell>
        </row>
        <row r="256">
          <cell r="A256" t="str">
            <v>잡자재비재료비의 3%</v>
          </cell>
          <cell r="B256" t="str">
            <v>잡자재비</v>
          </cell>
          <cell r="C256" t="str">
            <v>재료비의 3%</v>
          </cell>
          <cell r="D256">
            <v>1</v>
          </cell>
          <cell r="E256" t="str">
            <v>식</v>
          </cell>
          <cell r="F256">
            <v>98533.349999999991</v>
          </cell>
          <cell r="G256">
            <v>98533.349999999991</v>
          </cell>
          <cell r="L256">
            <v>98533.349999999991</v>
          </cell>
          <cell r="M256">
            <v>98533.349999999991</v>
          </cell>
        </row>
        <row r="257">
          <cell r="B257" t="str">
            <v>소  계</v>
          </cell>
          <cell r="G257">
            <v>3382978.35</v>
          </cell>
          <cell r="I257">
            <v>0</v>
          </cell>
          <cell r="K257">
            <v>0</v>
          </cell>
          <cell r="L257">
            <v>0</v>
          </cell>
          <cell r="M257">
            <v>3382978.35</v>
          </cell>
        </row>
        <row r="258">
          <cell r="A258" t="str">
            <v>노 무 비통신설비공</v>
          </cell>
          <cell r="B258" t="str">
            <v>노 무 비</v>
          </cell>
          <cell r="C258" t="str">
            <v>통신설비공</v>
          </cell>
          <cell r="D258">
            <v>5.8</v>
          </cell>
          <cell r="E258" t="str">
            <v>인</v>
          </cell>
          <cell r="H258">
            <v>40000</v>
          </cell>
          <cell r="I258">
            <v>232000</v>
          </cell>
          <cell r="L258">
            <v>40000</v>
          </cell>
          <cell r="M258">
            <v>232000</v>
          </cell>
        </row>
        <row r="259">
          <cell r="A259" t="str">
            <v>노 무 비통신케이블공</v>
          </cell>
          <cell r="B259" t="str">
            <v>노 무 비</v>
          </cell>
          <cell r="C259" t="str">
            <v>통신케이블공</v>
          </cell>
          <cell r="D259">
            <v>0.2</v>
          </cell>
          <cell r="E259" t="str">
            <v>인</v>
          </cell>
          <cell r="H259">
            <v>40000</v>
          </cell>
          <cell r="I259">
            <v>8000</v>
          </cell>
          <cell r="L259">
            <v>40000</v>
          </cell>
          <cell r="M259">
            <v>8000</v>
          </cell>
        </row>
        <row r="260">
          <cell r="A260" t="str">
            <v>노 무 비통신내선공</v>
          </cell>
          <cell r="B260" t="str">
            <v>노 무 비</v>
          </cell>
          <cell r="C260" t="str">
            <v>통신내선공</v>
          </cell>
          <cell r="D260">
            <v>0.08</v>
          </cell>
          <cell r="E260" t="str">
            <v>인</v>
          </cell>
          <cell r="H260">
            <v>40000</v>
          </cell>
          <cell r="I260">
            <v>3200</v>
          </cell>
          <cell r="L260">
            <v>40000</v>
          </cell>
          <cell r="M260">
            <v>3200</v>
          </cell>
        </row>
        <row r="261">
          <cell r="A261" t="str">
            <v>노 무 비내선전공</v>
          </cell>
          <cell r="B261" t="str">
            <v>노 무 비</v>
          </cell>
          <cell r="C261" t="str">
            <v>내선전공</v>
          </cell>
          <cell r="D261">
            <v>2.5099999999999998</v>
          </cell>
          <cell r="E261" t="str">
            <v>인</v>
          </cell>
          <cell r="H261">
            <v>40000</v>
          </cell>
          <cell r="I261">
            <v>100400</v>
          </cell>
          <cell r="L261">
            <v>40000</v>
          </cell>
          <cell r="M261">
            <v>100400</v>
          </cell>
        </row>
        <row r="262">
          <cell r="A262" t="str">
            <v>노 무 비계 장 공</v>
          </cell>
          <cell r="B262" t="str">
            <v>노 무 비</v>
          </cell>
          <cell r="C262" t="str">
            <v>계 장 공</v>
          </cell>
          <cell r="D262">
            <v>8.34</v>
          </cell>
          <cell r="E262" t="str">
            <v>인</v>
          </cell>
          <cell r="H262">
            <v>40000</v>
          </cell>
          <cell r="I262">
            <v>333600</v>
          </cell>
          <cell r="L262">
            <v>40000</v>
          </cell>
          <cell r="M262">
            <v>333600</v>
          </cell>
        </row>
        <row r="263">
          <cell r="A263" t="str">
            <v>노 무 비저압케이블전공</v>
          </cell>
          <cell r="B263" t="str">
            <v>노 무 비</v>
          </cell>
          <cell r="C263" t="str">
            <v>저압케이블전공</v>
          </cell>
          <cell r="D263">
            <v>3.89</v>
          </cell>
          <cell r="E263" t="str">
            <v>인</v>
          </cell>
          <cell r="H263">
            <v>40000</v>
          </cell>
          <cell r="I263">
            <v>155600</v>
          </cell>
          <cell r="L263">
            <v>40000</v>
          </cell>
          <cell r="M263">
            <v>155600</v>
          </cell>
        </row>
        <row r="264">
          <cell r="A264" t="str">
            <v>노 무 비보통인부</v>
          </cell>
          <cell r="B264" t="str">
            <v>노 무 비</v>
          </cell>
          <cell r="C264" t="str">
            <v>보통인부</v>
          </cell>
          <cell r="D264">
            <v>2.8</v>
          </cell>
          <cell r="E264" t="str">
            <v>인</v>
          </cell>
          <cell r="H264">
            <v>30000</v>
          </cell>
          <cell r="I264">
            <v>84000</v>
          </cell>
          <cell r="L264">
            <v>30000</v>
          </cell>
          <cell r="M264">
            <v>84000</v>
          </cell>
        </row>
        <row r="265">
          <cell r="A265" t="str">
            <v>공구손료직노비의 3%</v>
          </cell>
          <cell r="B265" t="str">
            <v>공구손료</v>
          </cell>
          <cell r="C265" t="str">
            <v>직노비의 3%</v>
          </cell>
          <cell r="D265">
            <v>1</v>
          </cell>
          <cell r="E265" t="str">
            <v>식</v>
          </cell>
          <cell r="F265">
            <v>27504</v>
          </cell>
          <cell r="G265">
            <v>27504</v>
          </cell>
          <cell r="L265">
            <v>27504</v>
          </cell>
          <cell r="M265">
            <v>27504</v>
          </cell>
        </row>
        <row r="266">
          <cell r="B266" t="str">
            <v>계</v>
          </cell>
          <cell r="G266">
            <v>3410482.35</v>
          </cell>
          <cell r="I266">
            <v>916800</v>
          </cell>
          <cell r="K266">
            <v>0</v>
          </cell>
          <cell r="M266">
            <v>4327282.3499999996</v>
          </cell>
        </row>
        <row r="267">
          <cell r="A267" t="str">
            <v/>
          </cell>
        </row>
        <row r="268">
          <cell r="A268" t="str">
            <v>마. 본선환기설비 (1K214)제어시스템</v>
          </cell>
          <cell r="B268" t="str">
            <v>마. 본선환기설비 (1K214)제어시스템</v>
          </cell>
        </row>
        <row r="269">
          <cell r="A269" t="str">
            <v>CPU32bit,1Mb</v>
          </cell>
          <cell r="B269" t="str">
            <v>CPU</v>
          </cell>
          <cell r="C269" t="str">
            <v>32bit,1Mb</v>
          </cell>
          <cell r="D269">
            <v>1</v>
          </cell>
          <cell r="E269" t="str">
            <v>EA</v>
          </cell>
          <cell r="F269">
            <v>501150</v>
          </cell>
          <cell r="G269">
            <v>501150</v>
          </cell>
          <cell r="L269">
            <v>501150</v>
          </cell>
          <cell r="M269">
            <v>501150</v>
          </cell>
        </row>
        <row r="270">
          <cell r="A270" t="str">
            <v>기본 BASE UNIT6 모듈용</v>
          </cell>
          <cell r="B270" t="str">
            <v>기본 BASE UNIT</v>
          </cell>
          <cell r="C270" t="str">
            <v>6 모듈용</v>
          </cell>
          <cell r="D270">
            <v>1</v>
          </cell>
          <cell r="E270" t="str">
            <v>EA</v>
          </cell>
          <cell r="F270">
            <v>73450</v>
          </cell>
          <cell r="G270">
            <v>73450</v>
          </cell>
          <cell r="L270">
            <v>73450</v>
          </cell>
          <cell r="M270">
            <v>73450</v>
          </cell>
        </row>
        <row r="271">
          <cell r="A271" t="str">
            <v>전원 모듈AC 220V</v>
          </cell>
          <cell r="B271" t="str">
            <v>전원 모듈</v>
          </cell>
          <cell r="C271" t="str">
            <v>AC 220V</v>
          </cell>
          <cell r="D271">
            <v>1</v>
          </cell>
          <cell r="E271" t="str">
            <v>EA</v>
          </cell>
          <cell r="F271">
            <v>78000</v>
          </cell>
          <cell r="G271">
            <v>78000</v>
          </cell>
          <cell r="L271">
            <v>78000</v>
          </cell>
          <cell r="M271">
            <v>78000</v>
          </cell>
        </row>
        <row r="272">
          <cell r="A272" t="str">
            <v>DIGITAL INPUT MODULE16점용</v>
          </cell>
          <cell r="B272" t="str">
            <v>DIGITAL INPUT MODULE</v>
          </cell>
          <cell r="C272" t="str">
            <v>16점용</v>
          </cell>
          <cell r="D272">
            <v>1</v>
          </cell>
          <cell r="E272" t="str">
            <v>EA</v>
          </cell>
          <cell r="F272">
            <v>62400</v>
          </cell>
          <cell r="G272">
            <v>62400</v>
          </cell>
          <cell r="L272">
            <v>62400</v>
          </cell>
          <cell r="M272">
            <v>62400</v>
          </cell>
        </row>
        <row r="273">
          <cell r="A273" t="str">
            <v>DIGITAL OUTPUT MODULE16점용</v>
          </cell>
          <cell r="B273" t="str">
            <v>DIGITAL OUTPUT MODULE</v>
          </cell>
          <cell r="C273" t="str">
            <v>16점용</v>
          </cell>
          <cell r="D273">
            <v>1</v>
          </cell>
          <cell r="E273" t="str">
            <v>EA</v>
          </cell>
          <cell r="F273">
            <v>99450</v>
          </cell>
          <cell r="G273">
            <v>99450</v>
          </cell>
          <cell r="L273">
            <v>99450</v>
          </cell>
          <cell r="M273">
            <v>99450</v>
          </cell>
        </row>
        <row r="274">
          <cell r="A274" t="str">
            <v>보호카바예비카드덮개</v>
          </cell>
          <cell r="B274" t="str">
            <v>보호카바</v>
          </cell>
          <cell r="C274" t="str">
            <v>예비카드덮개</v>
          </cell>
          <cell r="D274">
            <v>1</v>
          </cell>
          <cell r="E274" t="str">
            <v>EA</v>
          </cell>
          <cell r="F274">
            <v>6500</v>
          </cell>
          <cell r="G274">
            <v>6500</v>
          </cell>
          <cell r="L274">
            <v>6500</v>
          </cell>
          <cell r="M274">
            <v>6500</v>
          </cell>
        </row>
        <row r="275">
          <cell r="A275" t="str">
            <v>RS-485 통신모듈PLC 전용통신</v>
          </cell>
          <cell r="B275" t="str">
            <v>RS-485 통신모듈</v>
          </cell>
          <cell r="C275" t="str">
            <v>PLC 전용통신</v>
          </cell>
          <cell r="D275">
            <v>3</v>
          </cell>
          <cell r="E275" t="str">
            <v>EA</v>
          </cell>
          <cell r="F275">
            <v>244400</v>
          </cell>
          <cell r="G275">
            <v>733200</v>
          </cell>
          <cell r="L275">
            <v>244400</v>
          </cell>
          <cell r="M275">
            <v>733200</v>
          </cell>
        </row>
        <row r="276">
          <cell r="A276" t="str">
            <v>인터컴 자기장치</v>
          </cell>
          <cell r="B276" t="str">
            <v>인터컴 자기장치</v>
          </cell>
          <cell r="D276">
            <v>1</v>
          </cell>
          <cell r="E276" t="str">
            <v>EA</v>
          </cell>
          <cell r="F276">
            <v>15000</v>
          </cell>
          <cell r="G276">
            <v>15000</v>
          </cell>
          <cell r="L276">
            <v>15000</v>
          </cell>
          <cell r="M276">
            <v>15000</v>
          </cell>
        </row>
        <row r="277">
          <cell r="A277" t="str">
            <v>전원타이머10 MIN</v>
          </cell>
          <cell r="B277" t="str">
            <v>전원타이머</v>
          </cell>
          <cell r="C277" t="str">
            <v>10 MIN</v>
          </cell>
          <cell r="D277">
            <v>1</v>
          </cell>
          <cell r="E277" t="str">
            <v>EA</v>
          </cell>
          <cell r="F277">
            <v>9000</v>
          </cell>
          <cell r="G277">
            <v>9000</v>
          </cell>
          <cell r="L277">
            <v>9000</v>
          </cell>
          <cell r="M277">
            <v>9000</v>
          </cell>
        </row>
        <row r="278">
          <cell r="A278" t="str">
            <v>컨트롤 릴레이(소켓포함)DC 24V 2a2b</v>
          </cell>
          <cell r="B278" t="str">
            <v>컨트롤 릴레이(소켓포함)</v>
          </cell>
          <cell r="C278" t="str">
            <v>DC 24V 2a2b</v>
          </cell>
          <cell r="D278">
            <v>4</v>
          </cell>
          <cell r="E278" t="str">
            <v>EA</v>
          </cell>
          <cell r="F278">
            <v>3300</v>
          </cell>
          <cell r="G278">
            <v>13200</v>
          </cell>
          <cell r="L278">
            <v>3300</v>
          </cell>
          <cell r="M278">
            <v>13200</v>
          </cell>
        </row>
        <row r="279">
          <cell r="A279" t="str">
            <v xml:space="preserve">전원공급장치AC220V/DC 24V,13A </v>
          </cell>
          <cell r="B279" t="str">
            <v>전원공급장치</v>
          </cell>
          <cell r="C279" t="str">
            <v xml:space="preserve">AC220V/DC 24V,13A </v>
          </cell>
          <cell r="D279">
            <v>1</v>
          </cell>
          <cell r="E279" t="str">
            <v>EA</v>
          </cell>
          <cell r="F279">
            <v>180000</v>
          </cell>
          <cell r="G279">
            <v>180000</v>
          </cell>
          <cell r="L279">
            <v>180000</v>
          </cell>
          <cell r="M279">
            <v>180000</v>
          </cell>
        </row>
        <row r="280">
          <cell r="A280" t="str">
            <v>누전차단기2P 15A(접점내장)</v>
          </cell>
          <cell r="B280" t="str">
            <v>누전차단기</v>
          </cell>
          <cell r="C280" t="str">
            <v>2P 15A(접점내장)</v>
          </cell>
          <cell r="D280">
            <v>4</v>
          </cell>
          <cell r="E280" t="str">
            <v>EA</v>
          </cell>
          <cell r="F280">
            <v>7100</v>
          </cell>
          <cell r="G280">
            <v>28400</v>
          </cell>
          <cell r="L280">
            <v>7100</v>
          </cell>
          <cell r="M280">
            <v>28400</v>
          </cell>
        </row>
        <row r="281">
          <cell r="A281" t="str">
            <v>2구 노출 콘센트2P 15A(접지극)</v>
          </cell>
          <cell r="B281" t="str">
            <v>2구 노출 콘센트</v>
          </cell>
          <cell r="C281" t="str">
            <v>2P 15A(접지극)</v>
          </cell>
          <cell r="D281">
            <v>1</v>
          </cell>
          <cell r="E281" t="str">
            <v>EA</v>
          </cell>
          <cell r="F281">
            <v>1500</v>
          </cell>
          <cell r="G281">
            <v>1500</v>
          </cell>
          <cell r="L281">
            <v>1500</v>
          </cell>
          <cell r="M281">
            <v>1500</v>
          </cell>
        </row>
        <row r="282">
          <cell r="A282" t="str">
            <v>전선KIV 1.25㎟</v>
          </cell>
          <cell r="B282" t="str">
            <v>전선</v>
          </cell>
          <cell r="C282" t="str">
            <v>KIV 1.25㎟</v>
          </cell>
          <cell r="D282">
            <v>12</v>
          </cell>
          <cell r="E282" t="str">
            <v>M</v>
          </cell>
          <cell r="F282">
            <v>95</v>
          </cell>
          <cell r="G282">
            <v>1140</v>
          </cell>
          <cell r="L282">
            <v>95</v>
          </cell>
          <cell r="M282">
            <v>1140</v>
          </cell>
        </row>
        <row r="283">
          <cell r="A283" t="str">
            <v>전원케이블HFCCO 2.0*2C*1</v>
          </cell>
          <cell r="B283" t="str">
            <v>전원케이블</v>
          </cell>
          <cell r="C283" t="str">
            <v>HFCCO 2.0*2C*1</v>
          </cell>
          <cell r="D283">
            <v>7.5</v>
          </cell>
          <cell r="E283" t="str">
            <v>M</v>
          </cell>
          <cell r="F283">
            <v>850</v>
          </cell>
          <cell r="G283">
            <v>6375</v>
          </cell>
          <cell r="L283">
            <v>850</v>
          </cell>
          <cell r="M283">
            <v>6375</v>
          </cell>
        </row>
        <row r="284">
          <cell r="A284" t="str">
            <v>컴퓨터용 케이블0.5㎟/40C</v>
          </cell>
          <cell r="B284" t="str">
            <v>컴퓨터용 케이블</v>
          </cell>
          <cell r="C284" t="str">
            <v>0.5㎟/40C</v>
          </cell>
          <cell r="D284">
            <v>4</v>
          </cell>
          <cell r="E284" t="str">
            <v>M</v>
          </cell>
          <cell r="F284">
            <v>2600</v>
          </cell>
          <cell r="G284">
            <v>10400</v>
          </cell>
          <cell r="L284">
            <v>2600</v>
          </cell>
          <cell r="M284">
            <v>10400</v>
          </cell>
        </row>
        <row r="285">
          <cell r="A285" t="str">
            <v>PVC DUCT80Wx80Hx2000M</v>
          </cell>
          <cell r="B285" t="str">
            <v>PVC DUCT</v>
          </cell>
          <cell r="C285" t="str">
            <v>80Wx80Hx2000M</v>
          </cell>
          <cell r="D285">
            <v>2</v>
          </cell>
          <cell r="E285" t="str">
            <v>EA</v>
          </cell>
          <cell r="F285">
            <v>5500</v>
          </cell>
          <cell r="G285">
            <v>11000</v>
          </cell>
          <cell r="L285">
            <v>5500</v>
          </cell>
          <cell r="M285">
            <v>11000</v>
          </cell>
        </row>
        <row r="286">
          <cell r="A286" t="str">
            <v>스크류레스 단자대AC 220, 15A</v>
          </cell>
          <cell r="B286" t="str">
            <v>스크류레스 단자대</v>
          </cell>
          <cell r="C286" t="str">
            <v>AC 220, 15A</v>
          </cell>
          <cell r="D286">
            <v>56</v>
          </cell>
          <cell r="E286" t="str">
            <v>EA</v>
          </cell>
          <cell r="F286">
            <v>250</v>
          </cell>
          <cell r="G286">
            <v>14000</v>
          </cell>
          <cell r="L286">
            <v>250</v>
          </cell>
          <cell r="M286">
            <v>14000</v>
          </cell>
        </row>
        <row r="287">
          <cell r="A287" t="str">
            <v>접지용 동 부스바</v>
          </cell>
          <cell r="B287" t="str">
            <v>접지용 동 부스바</v>
          </cell>
          <cell r="D287">
            <v>1</v>
          </cell>
          <cell r="E287" t="str">
            <v>EA</v>
          </cell>
          <cell r="F287">
            <v>5000</v>
          </cell>
          <cell r="G287">
            <v>5000</v>
          </cell>
          <cell r="L287">
            <v>5000</v>
          </cell>
          <cell r="M287">
            <v>5000</v>
          </cell>
        </row>
        <row r="288">
          <cell r="A288" t="str">
            <v>잡자재비재료비의 3%</v>
          </cell>
          <cell r="B288" t="str">
            <v>잡자재비</v>
          </cell>
          <cell r="C288" t="str">
            <v>재료비의 3%</v>
          </cell>
          <cell r="D288">
            <v>1</v>
          </cell>
          <cell r="E288" t="str">
            <v>식</v>
          </cell>
          <cell r="F288">
            <v>55474.95</v>
          </cell>
          <cell r="G288">
            <v>55474.95</v>
          </cell>
          <cell r="L288">
            <v>55474.95</v>
          </cell>
          <cell r="M288">
            <v>55474.95</v>
          </cell>
        </row>
        <row r="289">
          <cell r="B289" t="str">
            <v>소  계</v>
          </cell>
          <cell r="G289">
            <v>1904639.95</v>
          </cell>
          <cell r="I289">
            <v>0</v>
          </cell>
          <cell r="K289">
            <v>0</v>
          </cell>
          <cell r="L289">
            <v>0</v>
          </cell>
          <cell r="M289">
            <v>1904639.95</v>
          </cell>
        </row>
        <row r="290">
          <cell r="A290" t="str">
            <v>노 무 비통신설비공</v>
          </cell>
          <cell r="B290" t="str">
            <v>노 무 비</v>
          </cell>
          <cell r="C290" t="str">
            <v>통신설비공</v>
          </cell>
          <cell r="D290">
            <v>5.8</v>
          </cell>
          <cell r="E290" t="str">
            <v>인</v>
          </cell>
          <cell r="H290">
            <v>40000</v>
          </cell>
          <cell r="I290">
            <v>232000</v>
          </cell>
          <cell r="L290">
            <v>40000</v>
          </cell>
          <cell r="M290">
            <v>232000</v>
          </cell>
        </row>
        <row r="291">
          <cell r="A291" t="str">
            <v>노 무 비통신케이블공</v>
          </cell>
          <cell r="B291" t="str">
            <v>노 무 비</v>
          </cell>
          <cell r="C291" t="str">
            <v>통신케이블공</v>
          </cell>
          <cell r="D291">
            <v>0.1</v>
          </cell>
          <cell r="E291" t="str">
            <v>인</v>
          </cell>
          <cell r="H291">
            <v>40000</v>
          </cell>
          <cell r="I291">
            <v>4000</v>
          </cell>
          <cell r="L291">
            <v>40000</v>
          </cell>
          <cell r="M291">
            <v>4000</v>
          </cell>
        </row>
        <row r="292">
          <cell r="A292" t="str">
            <v>노 무 비통신내선공</v>
          </cell>
          <cell r="B292" t="str">
            <v>노 무 비</v>
          </cell>
          <cell r="C292" t="str">
            <v>통신내선공</v>
          </cell>
          <cell r="D292">
            <v>0.05</v>
          </cell>
          <cell r="E292" t="str">
            <v>인</v>
          </cell>
          <cell r="H292">
            <v>40000</v>
          </cell>
          <cell r="I292">
            <v>2000</v>
          </cell>
          <cell r="L292">
            <v>40000</v>
          </cell>
          <cell r="M292">
            <v>2000</v>
          </cell>
        </row>
        <row r="293">
          <cell r="A293" t="str">
            <v>노 무 비내선전공</v>
          </cell>
          <cell r="B293" t="str">
            <v>노 무 비</v>
          </cell>
          <cell r="C293" t="str">
            <v>내선전공</v>
          </cell>
          <cell r="D293">
            <v>0.74</v>
          </cell>
          <cell r="E293" t="str">
            <v>인</v>
          </cell>
          <cell r="H293">
            <v>40000</v>
          </cell>
          <cell r="I293">
            <v>29600</v>
          </cell>
          <cell r="L293">
            <v>40000</v>
          </cell>
          <cell r="M293">
            <v>29600</v>
          </cell>
        </row>
        <row r="294">
          <cell r="A294" t="str">
            <v>노 무 비계 장 공</v>
          </cell>
          <cell r="B294" t="str">
            <v>노 무 비</v>
          </cell>
          <cell r="C294" t="str">
            <v>계 장 공</v>
          </cell>
          <cell r="D294">
            <v>4.9000000000000004</v>
          </cell>
          <cell r="E294" t="str">
            <v>인</v>
          </cell>
          <cell r="H294">
            <v>40000</v>
          </cell>
          <cell r="I294">
            <v>196000</v>
          </cell>
          <cell r="L294">
            <v>40000</v>
          </cell>
          <cell r="M294">
            <v>196000</v>
          </cell>
        </row>
        <row r="295">
          <cell r="A295" t="str">
            <v>노 무 비저압케이블전공</v>
          </cell>
          <cell r="B295" t="str">
            <v>노 무 비</v>
          </cell>
          <cell r="C295" t="str">
            <v>저압케이블전공</v>
          </cell>
          <cell r="D295">
            <v>1.43</v>
          </cell>
          <cell r="E295" t="str">
            <v>인</v>
          </cell>
          <cell r="H295">
            <v>40000</v>
          </cell>
          <cell r="I295">
            <v>57200</v>
          </cell>
          <cell r="L295">
            <v>40000</v>
          </cell>
          <cell r="M295">
            <v>57200</v>
          </cell>
        </row>
        <row r="296">
          <cell r="A296" t="str">
            <v>공구손료직노비의 3%</v>
          </cell>
          <cell r="B296" t="str">
            <v>공구손료</v>
          </cell>
          <cell r="C296" t="str">
            <v>직노비의 3%</v>
          </cell>
          <cell r="D296">
            <v>1</v>
          </cell>
          <cell r="E296" t="str">
            <v>식</v>
          </cell>
          <cell r="F296">
            <v>15624</v>
          </cell>
          <cell r="G296">
            <v>15624</v>
          </cell>
          <cell r="L296">
            <v>15624</v>
          </cell>
          <cell r="M296">
            <v>15624</v>
          </cell>
        </row>
        <row r="297">
          <cell r="B297" t="str">
            <v>계</v>
          </cell>
          <cell r="G297">
            <v>1920263.95</v>
          </cell>
          <cell r="I297">
            <v>520800</v>
          </cell>
          <cell r="K297">
            <v>0</v>
          </cell>
          <cell r="M297">
            <v>2441063.9500000002</v>
          </cell>
        </row>
        <row r="298">
          <cell r="A298" t="str">
            <v/>
          </cell>
        </row>
        <row r="299">
          <cell r="A299" t="str">
            <v>바. 본선환기설비 (1K665)제어시스템</v>
          </cell>
          <cell r="B299" t="str">
            <v>바. 본선환기설비 (1K665)제어시스템</v>
          </cell>
        </row>
        <row r="300">
          <cell r="A300" t="str">
            <v>CPU32bit,1Mb</v>
          </cell>
          <cell r="B300" t="str">
            <v>CPU</v>
          </cell>
          <cell r="C300" t="str">
            <v>32bit,1Mb</v>
          </cell>
          <cell r="D300">
            <v>1</v>
          </cell>
          <cell r="E300" t="str">
            <v>EA</v>
          </cell>
          <cell r="F300">
            <v>501150</v>
          </cell>
          <cell r="G300">
            <v>501150</v>
          </cell>
          <cell r="L300">
            <v>501150</v>
          </cell>
          <cell r="M300">
            <v>501150</v>
          </cell>
        </row>
        <row r="301">
          <cell r="A301" t="str">
            <v>기본 BASE UNIT6 모듈용</v>
          </cell>
          <cell r="B301" t="str">
            <v>기본 BASE UNIT</v>
          </cell>
          <cell r="C301" t="str">
            <v>6 모듈용</v>
          </cell>
          <cell r="D301">
            <v>1</v>
          </cell>
          <cell r="E301" t="str">
            <v>EA</v>
          </cell>
          <cell r="F301">
            <v>73450</v>
          </cell>
          <cell r="G301">
            <v>73450</v>
          </cell>
          <cell r="L301">
            <v>73450</v>
          </cell>
          <cell r="M301">
            <v>73450</v>
          </cell>
        </row>
        <row r="302">
          <cell r="A302" t="str">
            <v>전원 모듈AC 220V</v>
          </cell>
          <cell r="B302" t="str">
            <v>전원 모듈</v>
          </cell>
          <cell r="C302" t="str">
            <v>AC 220V</v>
          </cell>
          <cell r="D302">
            <v>1</v>
          </cell>
          <cell r="E302" t="str">
            <v>EA</v>
          </cell>
          <cell r="F302">
            <v>78000</v>
          </cell>
          <cell r="G302">
            <v>78000</v>
          </cell>
          <cell r="L302">
            <v>78000</v>
          </cell>
          <cell r="M302">
            <v>78000</v>
          </cell>
        </row>
        <row r="303">
          <cell r="A303" t="str">
            <v>DIGITAL INPUT MODULE16점용</v>
          </cell>
          <cell r="B303" t="str">
            <v>DIGITAL INPUT MODULE</v>
          </cell>
          <cell r="C303" t="str">
            <v>16점용</v>
          </cell>
          <cell r="D303">
            <v>1</v>
          </cell>
          <cell r="E303" t="str">
            <v>EA</v>
          </cell>
          <cell r="F303">
            <v>62400</v>
          </cell>
          <cell r="G303">
            <v>62400</v>
          </cell>
          <cell r="L303">
            <v>62400</v>
          </cell>
          <cell r="M303">
            <v>62400</v>
          </cell>
        </row>
        <row r="304">
          <cell r="A304" t="str">
            <v>DIGITAL OUTPUT MODULE16점용</v>
          </cell>
          <cell r="B304" t="str">
            <v>DIGITAL OUTPUT MODULE</v>
          </cell>
          <cell r="C304" t="str">
            <v>16점용</v>
          </cell>
          <cell r="D304">
            <v>1</v>
          </cell>
          <cell r="E304" t="str">
            <v>EA</v>
          </cell>
          <cell r="F304">
            <v>99450</v>
          </cell>
          <cell r="G304">
            <v>99450</v>
          </cell>
          <cell r="L304">
            <v>99450</v>
          </cell>
          <cell r="M304">
            <v>99450</v>
          </cell>
        </row>
        <row r="305">
          <cell r="A305" t="str">
            <v>보호카바예비카드덮개</v>
          </cell>
          <cell r="B305" t="str">
            <v>보호카바</v>
          </cell>
          <cell r="C305" t="str">
            <v>예비카드덮개</v>
          </cell>
          <cell r="D305">
            <v>2</v>
          </cell>
          <cell r="E305" t="str">
            <v>EA</v>
          </cell>
          <cell r="F305">
            <v>6500</v>
          </cell>
          <cell r="G305">
            <v>13000</v>
          </cell>
          <cell r="L305">
            <v>6500</v>
          </cell>
          <cell r="M305">
            <v>13000</v>
          </cell>
        </row>
        <row r="306">
          <cell r="A306" t="str">
            <v>RS-485 통신모듈PLC 전용통신</v>
          </cell>
          <cell r="B306" t="str">
            <v>RS-485 통신모듈</v>
          </cell>
          <cell r="C306" t="str">
            <v>PLC 전용통신</v>
          </cell>
          <cell r="D306">
            <v>3</v>
          </cell>
          <cell r="E306" t="str">
            <v>EA</v>
          </cell>
          <cell r="F306">
            <v>244400</v>
          </cell>
          <cell r="G306">
            <v>733200</v>
          </cell>
          <cell r="L306">
            <v>244400</v>
          </cell>
          <cell r="M306">
            <v>733200</v>
          </cell>
        </row>
        <row r="307">
          <cell r="A307" t="str">
            <v>통신 증폭기(리피터)AC 110/220V</v>
          </cell>
          <cell r="B307" t="str">
            <v>통신 증폭기(리피터)</v>
          </cell>
          <cell r="C307" t="str">
            <v>AC 110/220V</v>
          </cell>
          <cell r="D307">
            <v>1</v>
          </cell>
          <cell r="E307" t="str">
            <v>EA</v>
          </cell>
          <cell r="F307">
            <v>640000</v>
          </cell>
          <cell r="G307">
            <v>640000</v>
          </cell>
          <cell r="L307">
            <v>640000</v>
          </cell>
          <cell r="M307">
            <v>640000</v>
          </cell>
        </row>
        <row r="308">
          <cell r="A308" t="str">
            <v>인터컴 자기장치</v>
          </cell>
          <cell r="B308" t="str">
            <v>인터컴 자기장치</v>
          </cell>
          <cell r="D308">
            <v>1</v>
          </cell>
          <cell r="E308" t="str">
            <v>EA</v>
          </cell>
          <cell r="F308">
            <v>15000</v>
          </cell>
          <cell r="G308">
            <v>15000</v>
          </cell>
          <cell r="L308">
            <v>15000</v>
          </cell>
          <cell r="M308">
            <v>15000</v>
          </cell>
        </row>
        <row r="309">
          <cell r="A309" t="str">
            <v>전원타이머10 MIN</v>
          </cell>
          <cell r="B309" t="str">
            <v>전원타이머</v>
          </cell>
          <cell r="C309" t="str">
            <v>10 MIN</v>
          </cell>
          <cell r="D309">
            <v>1</v>
          </cell>
          <cell r="E309" t="str">
            <v>EA</v>
          </cell>
          <cell r="F309">
            <v>9000</v>
          </cell>
          <cell r="G309">
            <v>9000</v>
          </cell>
          <cell r="L309">
            <v>9000</v>
          </cell>
          <cell r="M309">
            <v>9000</v>
          </cell>
        </row>
        <row r="310">
          <cell r="A310" t="str">
            <v>컨트롤 릴레이(소켓포함)DC 24V 2a2b</v>
          </cell>
          <cell r="B310" t="str">
            <v>컨트롤 릴레이(소켓포함)</v>
          </cell>
          <cell r="C310" t="str">
            <v>DC 24V 2a2b</v>
          </cell>
          <cell r="D310">
            <v>4</v>
          </cell>
          <cell r="E310" t="str">
            <v>EA</v>
          </cell>
          <cell r="F310">
            <v>3300</v>
          </cell>
          <cell r="G310">
            <v>13200</v>
          </cell>
          <cell r="L310">
            <v>3300</v>
          </cell>
          <cell r="M310">
            <v>13200</v>
          </cell>
        </row>
        <row r="311">
          <cell r="A311" t="str">
            <v xml:space="preserve">전원공급장치AC220V/DC 24V,6A </v>
          </cell>
          <cell r="B311" t="str">
            <v>전원공급장치</v>
          </cell>
          <cell r="C311" t="str">
            <v xml:space="preserve">AC220V/DC 24V,6A </v>
          </cell>
          <cell r="D311">
            <v>1</v>
          </cell>
          <cell r="E311" t="str">
            <v>EA</v>
          </cell>
          <cell r="F311">
            <v>88000</v>
          </cell>
          <cell r="G311">
            <v>88000</v>
          </cell>
          <cell r="L311">
            <v>88000</v>
          </cell>
          <cell r="M311">
            <v>88000</v>
          </cell>
        </row>
        <row r="312">
          <cell r="A312" t="str">
            <v>누전차단기2P 15A(접점내장)</v>
          </cell>
          <cell r="B312" t="str">
            <v>누전차단기</v>
          </cell>
          <cell r="C312" t="str">
            <v>2P 15A(접점내장)</v>
          </cell>
          <cell r="D312">
            <v>4</v>
          </cell>
          <cell r="E312" t="str">
            <v>EA</v>
          </cell>
          <cell r="F312">
            <v>7100</v>
          </cell>
          <cell r="G312">
            <v>28400</v>
          </cell>
          <cell r="L312">
            <v>7100</v>
          </cell>
          <cell r="M312">
            <v>28400</v>
          </cell>
        </row>
        <row r="313">
          <cell r="A313" t="str">
            <v>2구 노출 콘센트2P 15A(접지극)</v>
          </cell>
          <cell r="B313" t="str">
            <v>2구 노출 콘센트</v>
          </cell>
          <cell r="C313" t="str">
            <v>2P 15A(접지극)</v>
          </cell>
          <cell r="D313">
            <v>1</v>
          </cell>
          <cell r="E313" t="str">
            <v>EA</v>
          </cell>
          <cell r="F313">
            <v>1500</v>
          </cell>
          <cell r="G313">
            <v>1500</v>
          </cell>
          <cell r="L313">
            <v>1500</v>
          </cell>
          <cell r="M313">
            <v>1500</v>
          </cell>
        </row>
        <row r="314">
          <cell r="A314" t="str">
            <v>전선KIV 1.25㎟</v>
          </cell>
          <cell r="B314" t="str">
            <v>전선</v>
          </cell>
          <cell r="C314" t="str">
            <v>KIV 1.25㎟</v>
          </cell>
          <cell r="D314">
            <v>14</v>
          </cell>
          <cell r="E314" t="str">
            <v>M</v>
          </cell>
          <cell r="F314">
            <v>95</v>
          </cell>
          <cell r="G314">
            <v>1330</v>
          </cell>
          <cell r="L314">
            <v>95</v>
          </cell>
          <cell r="M314">
            <v>1330</v>
          </cell>
        </row>
        <row r="315">
          <cell r="A315" t="str">
            <v>전원케이블HFCCO 2.0*2C*1</v>
          </cell>
          <cell r="B315" t="str">
            <v>전원케이블</v>
          </cell>
          <cell r="C315" t="str">
            <v>HFCCO 2.0*2C*1</v>
          </cell>
          <cell r="D315">
            <v>7.5</v>
          </cell>
          <cell r="E315" t="str">
            <v>M</v>
          </cell>
          <cell r="F315">
            <v>850</v>
          </cell>
          <cell r="G315">
            <v>6375</v>
          </cell>
          <cell r="L315">
            <v>850</v>
          </cell>
          <cell r="M315">
            <v>6375</v>
          </cell>
        </row>
        <row r="316">
          <cell r="A316" t="str">
            <v>컴퓨터용 케이블0.5㎟/40C</v>
          </cell>
          <cell r="B316" t="str">
            <v>컴퓨터용 케이블</v>
          </cell>
          <cell r="C316" t="str">
            <v>0.5㎟/40C</v>
          </cell>
          <cell r="D316">
            <v>4</v>
          </cell>
          <cell r="E316" t="str">
            <v>M</v>
          </cell>
          <cell r="F316">
            <v>2600</v>
          </cell>
          <cell r="G316">
            <v>10400</v>
          </cell>
          <cell r="L316">
            <v>2600</v>
          </cell>
          <cell r="M316">
            <v>10400</v>
          </cell>
        </row>
        <row r="317">
          <cell r="A317" t="str">
            <v>PVC DUCT80Wx80Hx2000M</v>
          </cell>
          <cell r="B317" t="str">
            <v>PVC DUCT</v>
          </cell>
          <cell r="C317" t="str">
            <v>80Wx80Hx2000M</v>
          </cell>
          <cell r="D317">
            <v>2</v>
          </cell>
          <cell r="E317" t="str">
            <v>EA</v>
          </cell>
          <cell r="F317">
            <v>5500</v>
          </cell>
          <cell r="G317">
            <v>11000</v>
          </cell>
          <cell r="L317">
            <v>5500</v>
          </cell>
          <cell r="M317">
            <v>11000</v>
          </cell>
        </row>
        <row r="318">
          <cell r="A318" t="str">
            <v>스크류레스 단자대AC 220, 15A</v>
          </cell>
          <cell r="B318" t="str">
            <v>스크류레스 단자대</v>
          </cell>
          <cell r="C318" t="str">
            <v>AC 220, 15A</v>
          </cell>
          <cell r="D318">
            <v>56</v>
          </cell>
          <cell r="E318" t="str">
            <v>EA</v>
          </cell>
          <cell r="F318">
            <v>250</v>
          </cell>
          <cell r="G318">
            <v>14000</v>
          </cell>
          <cell r="L318">
            <v>250</v>
          </cell>
          <cell r="M318">
            <v>14000</v>
          </cell>
        </row>
        <row r="319">
          <cell r="A319" t="str">
            <v>접지용 동 부스바</v>
          </cell>
          <cell r="B319" t="str">
            <v>접지용 동 부스바</v>
          </cell>
          <cell r="D319">
            <v>1</v>
          </cell>
          <cell r="E319" t="str">
            <v>EA</v>
          </cell>
          <cell r="F319">
            <v>5000</v>
          </cell>
          <cell r="G319">
            <v>5000</v>
          </cell>
          <cell r="L319">
            <v>5000</v>
          </cell>
          <cell r="M319">
            <v>5000</v>
          </cell>
        </row>
        <row r="320">
          <cell r="A320" t="str">
            <v>잡자재비재료비의 3%</v>
          </cell>
          <cell r="B320" t="str">
            <v>잡자재비</v>
          </cell>
          <cell r="C320" t="str">
            <v>재료비의 3%</v>
          </cell>
          <cell r="D320">
            <v>1</v>
          </cell>
          <cell r="E320" t="str">
            <v>식</v>
          </cell>
          <cell r="F320">
            <v>72115.649999999994</v>
          </cell>
          <cell r="G320">
            <v>72115.649999999994</v>
          </cell>
          <cell r="L320">
            <v>72115.649999999994</v>
          </cell>
          <cell r="M320">
            <v>72115.649999999994</v>
          </cell>
        </row>
        <row r="321">
          <cell r="B321" t="str">
            <v>소  계</v>
          </cell>
          <cell r="G321">
            <v>2475970.65</v>
          </cell>
          <cell r="I321">
            <v>0</v>
          </cell>
          <cell r="K321">
            <v>0</v>
          </cell>
          <cell r="L321">
            <v>0</v>
          </cell>
          <cell r="M321">
            <v>2475970.65</v>
          </cell>
        </row>
        <row r="322">
          <cell r="A322" t="str">
            <v>노 무 비통신설비공</v>
          </cell>
          <cell r="B322" t="str">
            <v>노 무 비</v>
          </cell>
          <cell r="C322" t="str">
            <v>통신설비공</v>
          </cell>
          <cell r="D322">
            <v>5.8</v>
          </cell>
          <cell r="E322" t="str">
            <v>인</v>
          </cell>
          <cell r="H322">
            <v>40000</v>
          </cell>
          <cell r="I322">
            <v>232000</v>
          </cell>
          <cell r="L322">
            <v>40000</v>
          </cell>
          <cell r="M322">
            <v>232000</v>
          </cell>
        </row>
        <row r="323">
          <cell r="A323" t="str">
            <v>노 무 비통신케이블공</v>
          </cell>
          <cell r="B323" t="str">
            <v>노 무 비</v>
          </cell>
          <cell r="C323" t="str">
            <v>통신케이블공</v>
          </cell>
          <cell r="D323">
            <v>0.1</v>
          </cell>
          <cell r="E323" t="str">
            <v>인</v>
          </cell>
          <cell r="H323">
            <v>40000</v>
          </cell>
          <cell r="I323">
            <v>4000</v>
          </cell>
          <cell r="L323">
            <v>40000</v>
          </cell>
          <cell r="M323">
            <v>4000</v>
          </cell>
        </row>
        <row r="324">
          <cell r="A324" t="str">
            <v>노 무 비통신내선공</v>
          </cell>
          <cell r="B324" t="str">
            <v>노 무 비</v>
          </cell>
          <cell r="C324" t="str">
            <v>통신내선공</v>
          </cell>
          <cell r="D324">
            <v>0.05</v>
          </cell>
          <cell r="E324" t="str">
            <v>인</v>
          </cell>
          <cell r="H324">
            <v>40000</v>
          </cell>
          <cell r="I324">
            <v>2000</v>
          </cell>
          <cell r="L324">
            <v>40000</v>
          </cell>
          <cell r="M324">
            <v>2000</v>
          </cell>
        </row>
        <row r="325">
          <cell r="A325" t="str">
            <v>노 무 비내선전공</v>
          </cell>
          <cell r="B325" t="str">
            <v>노 무 비</v>
          </cell>
          <cell r="C325" t="str">
            <v>내선전공</v>
          </cell>
          <cell r="D325">
            <v>0.74</v>
          </cell>
          <cell r="E325" t="str">
            <v>인</v>
          </cell>
          <cell r="H325">
            <v>40000</v>
          </cell>
          <cell r="I325">
            <v>29600</v>
          </cell>
          <cell r="L325">
            <v>40000</v>
          </cell>
          <cell r="M325">
            <v>29600</v>
          </cell>
        </row>
        <row r="326">
          <cell r="A326" t="str">
            <v>노 무 비계 장 공</v>
          </cell>
          <cell r="B326" t="str">
            <v>노 무 비</v>
          </cell>
          <cell r="C326" t="str">
            <v>계 장 공</v>
          </cell>
          <cell r="D326">
            <v>4.9000000000000004</v>
          </cell>
          <cell r="E326" t="str">
            <v>인</v>
          </cell>
          <cell r="H326">
            <v>40000</v>
          </cell>
          <cell r="I326">
            <v>196000</v>
          </cell>
          <cell r="L326">
            <v>40000</v>
          </cell>
          <cell r="M326">
            <v>196000</v>
          </cell>
        </row>
        <row r="327">
          <cell r="A327" t="str">
            <v>노 무 비저압케이블전공</v>
          </cell>
          <cell r="B327" t="str">
            <v>노 무 비</v>
          </cell>
          <cell r="C327" t="str">
            <v>저압케이블전공</v>
          </cell>
          <cell r="D327">
            <v>1.65</v>
          </cell>
          <cell r="E327" t="str">
            <v>인</v>
          </cell>
          <cell r="H327">
            <v>40000</v>
          </cell>
          <cell r="I327">
            <v>66000</v>
          </cell>
          <cell r="L327">
            <v>40000</v>
          </cell>
          <cell r="M327">
            <v>66000</v>
          </cell>
        </row>
        <row r="328">
          <cell r="A328" t="str">
            <v>공구손료직노비의 3%</v>
          </cell>
          <cell r="B328" t="str">
            <v>공구손료</v>
          </cell>
          <cell r="C328" t="str">
            <v>직노비의 3%</v>
          </cell>
          <cell r="D328">
            <v>1</v>
          </cell>
          <cell r="E328" t="str">
            <v>식</v>
          </cell>
          <cell r="F328">
            <v>15888</v>
          </cell>
          <cell r="G328">
            <v>15888</v>
          </cell>
          <cell r="L328">
            <v>15888</v>
          </cell>
          <cell r="M328">
            <v>15888</v>
          </cell>
        </row>
        <row r="329">
          <cell r="B329" t="str">
            <v>계</v>
          </cell>
          <cell r="G329">
            <v>2491858.65</v>
          </cell>
          <cell r="I329">
            <v>529600</v>
          </cell>
          <cell r="K329">
            <v>0</v>
          </cell>
          <cell r="M329">
            <v>3021458.65</v>
          </cell>
        </row>
        <row r="330">
          <cell r="A330" t="str">
            <v/>
          </cell>
        </row>
        <row r="331">
          <cell r="A331" t="str">
            <v>사. 본선환기설비 (1K938)제어시스템</v>
          </cell>
          <cell r="B331" t="str">
            <v>사. 본선환기설비 (1K938)제어시스템</v>
          </cell>
        </row>
        <row r="332">
          <cell r="A332" t="str">
            <v>CPU32bit,1Mb</v>
          </cell>
          <cell r="B332" t="str">
            <v>CPU</v>
          </cell>
          <cell r="C332" t="str">
            <v>32bit,1Mb</v>
          </cell>
          <cell r="D332">
            <v>1</v>
          </cell>
          <cell r="E332" t="str">
            <v>EA</v>
          </cell>
          <cell r="F332">
            <v>501150</v>
          </cell>
          <cell r="G332">
            <v>501150</v>
          </cell>
          <cell r="L332">
            <v>501150</v>
          </cell>
          <cell r="M332">
            <v>501150</v>
          </cell>
        </row>
        <row r="333">
          <cell r="A333" t="str">
            <v>기본 BASE UNIT6 모듈용</v>
          </cell>
          <cell r="B333" t="str">
            <v>기본 BASE UNIT</v>
          </cell>
          <cell r="C333" t="str">
            <v>6 모듈용</v>
          </cell>
          <cell r="D333">
            <v>1</v>
          </cell>
          <cell r="E333" t="str">
            <v>EA</v>
          </cell>
          <cell r="F333">
            <v>73450</v>
          </cell>
          <cell r="G333">
            <v>73450</v>
          </cell>
          <cell r="L333">
            <v>73450</v>
          </cell>
          <cell r="M333">
            <v>73450</v>
          </cell>
        </row>
        <row r="334">
          <cell r="A334" t="str">
            <v>전원 모듈AC 220V</v>
          </cell>
          <cell r="B334" t="str">
            <v>전원 모듈</v>
          </cell>
          <cell r="C334" t="str">
            <v>AC 220V</v>
          </cell>
          <cell r="D334">
            <v>1</v>
          </cell>
          <cell r="E334" t="str">
            <v>EA</v>
          </cell>
          <cell r="F334">
            <v>78000</v>
          </cell>
          <cell r="G334">
            <v>78000</v>
          </cell>
          <cell r="L334">
            <v>78000</v>
          </cell>
          <cell r="M334">
            <v>78000</v>
          </cell>
        </row>
        <row r="335">
          <cell r="A335" t="str">
            <v>DIGITAL INPUT MODULE16점용</v>
          </cell>
          <cell r="B335" t="str">
            <v>DIGITAL INPUT MODULE</v>
          </cell>
          <cell r="C335" t="str">
            <v>16점용</v>
          </cell>
          <cell r="D335">
            <v>1</v>
          </cell>
          <cell r="E335" t="str">
            <v>EA</v>
          </cell>
          <cell r="F335">
            <v>62400</v>
          </cell>
          <cell r="G335">
            <v>62400</v>
          </cell>
          <cell r="L335">
            <v>62400</v>
          </cell>
          <cell r="M335">
            <v>62400</v>
          </cell>
        </row>
        <row r="336">
          <cell r="A336" t="str">
            <v>DIGITAL OUTPUT MODULE16점용</v>
          </cell>
          <cell r="B336" t="str">
            <v>DIGITAL OUTPUT MODULE</v>
          </cell>
          <cell r="C336" t="str">
            <v>16점용</v>
          </cell>
          <cell r="D336">
            <v>1</v>
          </cell>
          <cell r="E336" t="str">
            <v>EA</v>
          </cell>
          <cell r="F336">
            <v>99450</v>
          </cell>
          <cell r="G336">
            <v>99450</v>
          </cell>
          <cell r="L336">
            <v>99450</v>
          </cell>
          <cell r="M336">
            <v>99450</v>
          </cell>
        </row>
        <row r="337">
          <cell r="A337" t="str">
            <v>보호카바예비카드덮개</v>
          </cell>
          <cell r="B337" t="str">
            <v>보호카바</v>
          </cell>
          <cell r="C337" t="str">
            <v>예비카드덮개</v>
          </cell>
          <cell r="D337">
            <v>2</v>
          </cell>
          <cell r="E337" t="str">
            <v>EA</v>
          </cell>
          <cell r="F337">
            <v>6500</v>
          </cell>
          <cell r="G337">
            <v>13000</v>
          </cell>
          <cell r="L337">
            <v>6500</v>
          </cell>
          <cell r="M337">
            <v>13000</v>
          </cell>
        </row>
        <row r="338">
          <cell r="A338" t="str">
            <v>RS-485 통신모듈PLC 전용통신</v>
          </cell>
          <cell r="B338" t="str">
            <v>RS-485 통신모듈</v>
          </cell>
          <cell r="C338" t="str">
            <v>PLC 전용통신</v>
          </cell>
          <cell r="D338">
            <v>3</v>
          </cell>
          <cell r="E338" t="str">
            <v>EA</v>
          </cell>
          <cell r="F338">
            <v>244400</v>
          </cell>
          <cell r="G338">
            <v>733200</v>
          </cell>
          <cell r="L338">
            <v>244400</v>
          </cell>
          <cell r="M338">
            <v>733200</v>
          </cell>
        </row>
        <row r="339">
          <cell r="A339" t="str">
            <v>인터컴 자기장치</v>
          </cell>
          <cell r="B339" t="str">
            <v>인터컴 자기장치</v>
          </cell>
          <cell r="D339">
            <v>1</v>
          </cell>
          <cell r="E339" t="str">
            <v>EA</v>
          </cell>
          <cell r="F339">
            <v>15000</v>
          </cell>
          <cell r="G339">
            <v>15000</v>
          </cell>
          <cell r="L339">
            <v>15000</v>
          </cell>
          <cell r="M339">
            <v>15000</v>
          </cell>
        </row>
        <row r="340">
          <cell r="A340" t="str">
            <v>전원타이머10 MIN</v>
          </cell>
          <cell r="B340" t="str">
            <v>전원타이머</v>
          </cell>
          <cell r="C340" t="str">
            <v>10 MIN</v>
          </cell>
          <cell r="D340">
            <v>1</v>
          </cell>
          <cell r="E340" t="str">
            <v>EA</v>
          </cell>
          <cell r="F340">
            <v>9000</v>
          </cell>
          <cell r="G340">
            <v>9000</v>
          </cell>
          <cell r="L340">
            <v>9000</v>
          </cell>
          <cell r="M340">
            <v>9000</v>
          </cell>
        </row>
        <row r="341">
          <cell r="A341" t="str">
            <v>컨트롤 릴레이(소켓포함)DC 24V 2a2b</v>
          </cell>
          <cell r="B341" t="str">
            <v>컨트롤 릴레이(소켓포함)</v>
          </cell>
          <cell r="C341" t="str">
            <v>DC 24V 2a2b</v>
          </cell>
          <cell r="D341">
            <v>4</v>
          </cell>
          <cell r="E341" t="str">
            <v>EA</v>
          </cell>
          <cell r="F341">
            <v>3300</v>
          </cell>
          <cell r="G341">
            <v>13200</v>
          </cell>
          <cell r="L341">
            <v>3300</v>
          </cell>
          <cell r="M341">
            <v>13200</v>
          </cell>
        </row>
        <row r="342">
          <cell r="A342" t="str">
            <v xml:space="preserve">전원공급장치AC220V/DC 24V,6A </v>
          </cell>
          <cell r="B342" t="str">
            <v>전원공급장치</v>
          </cell>
          <cell r="C342" t="str">
            <v xml:space="preserve">AC220V/DC 24V,6A </v>
          </cell>
          <cell r="D342">
            <v>1</v>
          </cell>
          <cell r="E342" t="str">
            <v>EA</v>
          </cell>
          <cell r="F342">
            <v>88000</v>
          </cell>
          <cell r="G342">
            <v>88000</v>
          </cell>
          <cell r="L342">
            <v>88000</v>
          </cell>
          <cell r="M342">
            <v>88000</v>
          </cell>
        </row>
        <row r="343">
          <cell r="A343" t="str">
            <v>누전차단기2P 15A(접점내장)</v>
          </cell>
          <cell r="B343" t="str">
            <v>누전차단기</v>
          </cell>
          <cell r="C343" t="str">
            <v>2P 15A(접점내장)</v>
          </cell>
          <cell r="D343">
            <v>4</v>
          </cell>
          <cell r="E343" t="str">
            <v>EA</v>
          </cell>
          <cell r="F343">
            <v>7100</v>
          </cell>
          <cell r="G343">
            <v>28400</v>
          </cell>
          <cell r="L343">
            <v>7100</v>
          </cell>
          <cell r="M343">
            <v>28400</v>
          </cell>
        </row>
        <row r="344">
          <cell r="A344" t="str">
            <v>2구 노출 콘센트2P 15A(접지극)</v>
          </cell>
          <cell r="B344" t="str">
            <v>2구 노출 콘센트</v>
          </cell>
          <cell r="C344" t="str">
            <v>2P 15A(접지극)</v>
          </cell>
          <cell r="D344">
            <v>1</v>
          </cell>
          <cell r="E344" t="str">
            <v>EA</v>
          </cell>
          <cell r="F344">
            <v>1500</v>
          </cell>
          <cell r="G344">
            <v>1500</v>
          </cell>
          <cell r="L344">
            <v>1500</v>
          </cell>
          <cell r="M344">
            <v>1500</v>
          </cell>
        </row>
        <row r="345">
          <cell r="A345" t="str">
            <v>전선KIV 1.25㎟</v>
          </cell>
          <cell r="B345" t="str">
            <v>전선</v>
          </cell>
          <cell r="C345" t="str">
            <v>KIV 1.25㎟</v>
          </cell>
          <cell r="D345">
            <v>14</v>
          </cell>
          <cell r="E345" t="str">
            <v>M</v>
          </cell>
          <cell r="F345">
            <v>95</v>
          </cell>
          <cell r="G345">
            <v>1330</v>
          </cell>
          <cell r="L345">
            <v>95</v>
          </cell>
          <cell r="M345">
            <v>1330</v>
          </cell>
        </row>
        <row r="346">
          <cell r="A346" t="str">
            <v>전원케이블HFCCO 2.0*2C*1</v>
          </cell>
          <cell r="B346" t="str">
            <v>전원케이블</v>
          </cell>
          <cell r="C346" t="str">
            <v>HFCCO 2.0*2C*1</v>
          </cell>
          <cell r="D346">
            <v>7.5</v>
          </cell>
          <cell r="E346" t="str">
            <v>M</v>
          </cell>
          <cell r="F346">
            <v>850</v>
          </cell>
          <cell r="G346">
            <v>6375</v>
          </cell>
          <cell r="L346">
            <v>850</v>
          </cell>
          <cell r="M346">
            <v>6375</v>
          </cell>
        </row>
        <row r="347">
          <cell r="A347" t="str">
            <v>컴퓨터용 케이블0.5㎟/40C</v>
          </cell>
          <cell r="B347" t="str">
            <v>컴퓨터용 케이블</v>
          </cell>
          <cell r="C347" t="str">
            <v>0.5㎟/40C</v>
          </cell>
          <cell r="D347">
            <v>4</v>
          </cell>
          <cell r="E347" t="str">
            <v>M</v>
          </cell>
          <cell r="F347">
            <v>2600</v>
          </cell>
          <cell r="G347">
            <v>10400</v>
          </cell>
          <cell r="L347">
            <v>2600</v>
          </cell>
          <cell r="M347">
            <v>10400</v>
          </cell>
        </row>
        <row r="348">
          <cell r="A348" t="str">
            <v>PVC DUCT80Wx80Hx2000M</v>
          </cell>
          <cell r="B348" t="str">
            <v>PVC DUCT</v>
          </cell>
          <cell r="C348" t="str">
            <v>80Wx80Hx2000M</v>
          </cell>
          <cell r="D348">
            <v>2</v>
          </cell>
          <cell r="E348" t="str">
            <v>EA</v>
          </cell>
          <cell r="F348">
            <v>5500</v>
          </cell>
          <cell r="G348">
            <v>11000</v>
          </cell>
          <cell r="L348">
            <v>5500</v>
          </cell>
          <cell r="M348">
            <v>11000</v>
          </cell>
        </row>
        <row r="349">
          <cell r="A349" t="str">
            <v>스크류레스 단자대AC 220, 15A</v>
          </cell>
          <cell r="B349" t="str">
            <v>스크류레스 단자대</v>
          </cell>
          <cell r="C349" t="str">
            <v>AC 220, 15A</v>
          </cell>
          <cell r="D349">
            <v>56</v>
          </cell>
          <cell r="E349" t="str">
            <v>EA</v>
          </cell>
          <cell r="F349">
            <v>250</v>
          </cell>
          <cell r="G349">
            <v>14000</v>
          </cell>
          <cell r="L349">
            <v>250</v>
          </cell>
          <cell r="M349">
            <v>14000</v>
          </cell>
        </row>
        <row r="350">
          <cell r="A350" t="str">
            <v>접지용 동 부스바</v>
          </cell>
          <cell r="B350" t="str">
            <v>접지용 동 부스바</v>
          </cell>
          <cell r="D350">
            <v>1</v>
          </cell>
          <cell r="E350" t="str">
            <v>EA</v>
          </cell>
          <cell r="F350">
            <v>5000</v>
          </cell>
          <cell r="G350">
            <v>5000</v>
          </cell>
          <cell r="L350">
            <v>5000</v>
          </cell>
          <cell r="M350">
            <v>5000</v>
          </cell>
        </row>
        <row r="351">
          <cell r="A351" t="str">
            <v>잡자재비재료비의 3%</v>
          </cell>
          <cell r="B351" t="str">
            <v>잡자재비</v>
          </cell>
          <cell r="C351" t="str">
            <v>재료비의 3%</v>
          </cell>
          <cell r="D351">
            <v>1</v>
          </cell>
          <cell r="E351" t="str">
            <v>식</v>
          </cell>
          <cell r="F351">
            <v>52915.65</v>
          </cell>
          <cell r="G351">
            <v>52915.65</v>
          </cell>
          <cell r="L351">
            <v>52915.65</v>
          </cell>
          <cell r="M351">
            <v>52915.65</v>
          </cell>
        </row>
        <row r="352">
          <cell r="B352" t="str">
            <v>소  계</v>
          </cell>
          <cell r="G352">
            <v>1816770.65</v>
          </cell>
          <cell r="I352">
            <v>0</v>
          </cell>
          <cell r="K352">
            <v>0</v>
          </cell>
          <cell r="L352">
            <v>0</v>
          </cell>
          <cell r="M352">
            <v>1816770.65</v>
          </cell>
        </row>
        <row r="353">
          <cell r="A353" t="str">
            <v>노 무 비통신설비공</v>
          </cell>
          <cell r="B353" t="str">
            <v>노 무 비</v>
          </cell>
          <cell r="C353" t="str">
            <v>통신설비공</v>
          </cell>
          <cell r="D353">
            <v>5.8</v>
          </cell>
          <cell r="E353" t="str">
            <v>인</v>
          </cell>
          <cell r="H353">
            <v>40000</v>
          </cell>
          <cell r="I353">
            <v>232000</v>
          </cell>
          <cell r="L353">
            <v>40000</v>
          </cell>
          <cell r="M353">
            <v>232000</v>
          </cell>
        </row>
        <row r="354">
          <cell r="A354" t="str">
            <v>노 무 비통신케이블공</v>
          </cell>
          <cell r="B354" t="str">
            <v>노 무 비</v>
          </cell>
          <cell r="C354" t="str">
            <v>통신케이블공</v>
          </cell>
          <cell r="D354">
            <v>0.1</v>
          </cell>
          <cell r="E354" t="str">
            <v>인</v>
          </cell>
          <cell r="H354">
            <v>40000</v>
          </cell>
          <cell r="I354">
            <v>4000</v>
          </cell>
          <cell r="L354">
            <v>40000</v>
          </cell>
          <cell r="M354">
            <v>4000</v>
          </cell>
        </row>
        <row r="355">
          <cell r="A355" t="str">
            <v>노 무 비통신내선공</v>
          </cell>
          <cell r="B355" t="str">
            <v>노 무 비</v>
          </cell>
          <cell r="C355" t="str">
            <v>통신내선공</v>
          </cell>
          <cell r="D355">
            <v>0.05</v>
          </cell>
          <cell r="E355" t="str">
            <v>인</v>
          </cell>
          <cell r="H355">
            <v>40000</v>
          </cell>
          <cell r="I355">
            <v>2000</v>
          </cell>
          <cell r="L355">
            <v>40000</v>
          </cell>
          <cell r="M355">
            <v>2000</v>
          </cell>
        </row>
        <row r="356">
          <cell r="A356" t="str">
            <v>노 무 비내선전공</v>
          </cell>
          <cell r="B356" t="str">
            <v>노 무 비</v>
          </cell>
          <cell r="C356" t="str">
            <v>내선전공</v>
          </cell>
          <cell r="D356">
            <v>0.74</v>
          </cell>
          <cell r="E356" t="str">
            <v>인</v>
          </cell>
          <cell r="H356">
            <v>40000</v>
          </cell>
          <cell r="I356">
            <v>29600</v>
          </cell>
          <cell r="L356">
            <v>40000</v>
          </cell>
          <cell r="M356">
            <v>29600</v>
          </cell>
        </row>
        <row r="357">
          <cell r="A357" t="str">
            <v>노 무 비계 장 공</v>
          </cell>
          <cell r="B357" t="str">
            <v>노 무 비</v>
          </cell>
          <cell r="C357" t="str">
            <v>계 장 공</v>
          </cell>
          <cell r="D357">
            <v>4.9000000000000004</v>
          </cell>
          <cell r="E357" t="str">
            <v>인</v>
          </cell>
          <cell r="H357">
            <v>40000</v>
          </cell>
          <cell r="I357">
            <v>196000</v>
          </cell>
          <cell r="L357">
            <v>40000</v>
          </cell>
          <cell r="M357">
            <v>196000</v>
          </cell>
        </row>
        <row r="358">
          <cell r="A358" t="str">
            <v>노 무 비저압케이블전공</v>
          </cell>
          <cell r="B358" t="str">
            <v>노 무 비</v>
          </cell>
          <cell r="C358" t="str">
            <v>저압케이블전공</v>
          </cell>
          <cell r="D358">
            <v>1.65</v>
          </cell>
          <cell r="E358" t="str">
            <v>인</v>
          </cell>
          <cell r="H358">
            <v>40000</v>
          </cell>
          <cell r="I358">
            <v>66000</v>
          </cell>
          <cell r="L358">
            <v>40000</v>
          </cell>
          <cell r="M358">
            <v>66000</v>
          </cell>
        </row>
        <row r="359">
          <cell r="A359" t="str">
            <v>공구손료직노비의 3%</v>
          </cell>
          <cell r="B359" t="str">
            <v>공구손료</v>
          </cell>
          <cell r="C359" t="str">
            <v>직노비의 3%</v>
          </cell>
          <cell r="D359">
            <v>1</v>
          </cell>
          <cell r="E359" t="str">
            <v>식</v>
          </cell>
          <cell r="F359">
            <v>15888</v>
          </cell>
          <cell r="G359">
            <v>15888</v>
          </cell>
          <cell r="L359">
            <v>15888</v>
          </cell>
          <cell r="M359">
            <v>15888</v>
          </cell>
        </row>
        <row r="360">
          <cell r="B360" t="str">
            <v>계</v>
          </cell>
          <cell r="G360">
            <v>1832658.65</v>
          </cell>
          <cell r="I360">
            <v>529600</v>
          </cell>
          <cell r="K360">
            <v>0</v>
          </cell>
          <cell r="M360">
            <v>2362258.65</v>
          </cell>
        </row>
        <row r="362">
          <cell r="A362" t="str">
            <v>아. 배수펌프설비 (1K214)제어시스템</v>
          </cell>
          <cell r="B362" t="str">
            <v>아. 배수펌프설비 (1K214)제어시스템</v>
          </cell>
        </row>
        <row r="363">
          <cell r="A363" t="str">
            <v>CPU32bit,1Mb</v>
          </cell>
          <cell r="B363" t="str">
            <v>CPU</v>
          </cell>
          <cell r="C363" t="str">
            <v>32bit,1Mb</v>
          </cell>
          <cell r="D363">
            <v>1</v>
          </cell>
          <cell r="E363" t="str">
            <v>EA</v>
          </cell>
          <cell r="F363">
            <v>501150</v>
          </cell>
          <cell r="G363">
            <v>501150</v>
          </cell>
          <cell r="L363">
            <v>501150</v>
          </cell>
          <cell r="M363">
            <v>501150</v>
          </cell>
        </row>
        <row r="364">
          <cell r="A364" t="str">
            <v>기본 BASE UNIT6 모듈용</v>
          </cell>
          <cell r="B364" t="str">
            <v>기본 BASE UNIT</v>
          </cell>
          <cell r="C364" t="str">
            <v>6 모듈용</v>
          </cell>
          <cell r="D364">
            <v>1</v>
          </cell>
          <cell r="E364" t="str">
            <v>EA</v>
          </cell>
          <cell r="F364">
            <v>73450</v>
          </cell>
          <cell r="G364">
            <v>73450</v>
          </cell>
          <cell r="L364">
            <v>73450</v>
          </cell>
          <cell r="M364">
            <v>73450</v>
          </cell>
        </row>
        <row r="365">
          <cell r="A365" t="str">
            <v>전원 모듈AC 220V</v>
          </cell>
          <cell r="B365" t="str">
            <v>전원 모듈</v>
          </cell>
          <cell r="C365" t="str">
            <v>AC 220V</v>
          </cell>
          <cell r="D365">
            <v>1</v>
          </cell>
          <cell r="E365" t="str">
            <v>EA</v>
          </cell>
          <cell r="F365">
            <v>78000</v>
          </cell>
          <cell r="G365">
            <v>78000</v>
          </cell>
          <cell r="L365">
            <v>78000</v>
          </cell>
          <cell r="M365">
            <v>78000</v>
          </cell>
        </row>
        <row r="366">
          <cell r="A366" t="str">
            <v>DIGITAL INPUT MODULE32점용</v>
          </cell>
          <cell r="B366" t="str">
            <v>DIGITAL INPUT MODULE</v>
          </cell>
          <cell r="C366" t="str">
            <v>32점용</v>
          </cell>
          <cell r="D366">
            <v>1</v>
          </cell>
          <cell r="E366" t="str">
            <v>EA</v>
          </cell>
          <cell r="F366">
            <v>102050</v>
          </cell>
          <cell r="G366">
            <v>102050</v>
          </cell>
          <cell r="L366">
            <v>102050</v>
          </cell>
          <cell r="M366">
            <v>102050</v>
          </cell>
        </row>
        <row r="367">
          <cell r="A367" t="str">
            <v>DIGITAL OUTPUT MODULE16점용</v>
          </cell>
          <cell r="B367" t="str">
            <v>DIGITAL OUTPUT MODULE</v>
          </cell>
          <cell r="C367" t="str">
            <v>16점용</v>
          </cell>
          <cell r="D367">
            <v>1</v>
          </cell>
          <cell r="E367" t="str">
            <v>EA</v>
          </cell>
          <cell r="F367">
            <v>99450</v>
          </cell>
          <cell r="G367">
            <v>99450</v>
          </cell>
          <cell r="L367">
            <v>99450</v>
          </cell>
          <cell r="M367">
            <v>99450</v>
          </cell>
        </row>
        <row r="368">
          <cell r="A368" t="str">
            <v>ANALOG INPUT MODULE4점용</v>
          </cell>
          <cell r="B368" t="str">
            <v>ANALOG INPUT MODULE</v>
          </cell>
          <cell r="C368" t="str">
            <v>4점용</v>
          </cell>
          <cell r="D368">
            <v>1</v>
          </cell>
          <cell r="E368" t="str">
            <v>EA</v>
          </cell>
          <cell r="F368">
            <v>334100</v>
          </cell>
          <cell r="G368">
            <v>334100</v>
          </cell>
          <cell r="L368">
            <v>334100</v>
          </cell>
          <cell r="M368">
            <v>334100</v>
          </cell>
        </row>
        <row r="369">
          <cell r="A369" t="str">
            <v>RTD INPUT MODULE4점용</v>
          </cell>
          <cell r="B369" t="str">
            <v>RTD INPUT MODULE</v>
          </cell>
          <cell r="C369" t="str">
            <v>4점용</v>
          </cell>
          <cell r="D369">
            <v>1</v>
          </cell>
          <cell r="E369" t="str">
            <v>EA</v>
          </cell>
          <cell r="F369">
            <v>316550</v>
          </cell>
          <cell r="G369">
            <v>316550</v>
          </cell>
          <cell r="L369">
            <v>316550</v>
          </cell>
          <cell r="M369">
            <v>316550</v>
          </cell>
        </row>
        <row r="370">
          <cell r="A370" t="str">
            <v>보호카바예비카드덮개</v>
          </cell>
          <cell r="B370" t="str">
            <v>보호카바</v>
          </cell>
          <cell r="C370" t="str">
            <v>예비카드덮개</v>
          </cell>
          <cell r="D370">
            <v>1</v>
          </cell>
          <cell r="E370" t="str">
            <v>EA</v>
          </cell>
          <cell r="F370">
            <v>6500</v>
          </cell>
          <cell r="G370">
            <v>6500</v>
          </cell>
          <cell r="L370">
            <v>6500</v>
          </cell>
          <cell r="M370">
            <v>6500</v>
          </cell>
        </row>
        <row r="371">
          <cell r="A371" t="str">
            <v>RS-485 통신모듈PLC 전용통신</v>
          </cell>
          <cell r="B371" t="str">
            <v>RS-485 통신모듈</v>
          </cell>
          <cell r="C371" t="str">
            <v>PLC 전용통신</v>
          </cell>
          <cell r="D371">
            <v>1</v>
          </cell>
          <cell r="E371" t="str">
            <v>EA</v>
          </cell>
          <cell r="F371">
            <v>244400</v>
          </cell>
          <cell r="G371">
            <v>244400</v>
          </cell>
          <cell r="L371">
            <v>244400</v>
          </cell>
          <cell r="M371">
            <v>244400</v>
          </cell>
        </row>
        <row r="372">
          <cell r="A372" t="str">
            <v>액면지시유니트LICU(4-20mA)</v>
          </cell>
          <cell r="B372" t="str">
            <v>액면지시유니트</v>
          </cell>
          <cell r="C372" t="str">
            <v>LICU(4-20mA)</v>
          </cell>
          <cell r="D372">
            <v>1</v>
          </cell>
          <cell r="E372" t="str">
            <v>EA</v>
          </cell>
          <cell r="F372">
            <v>50000</v>
          </cell>
          <cell r="G372">
            <v>50000</v>
          </cell>
          <cell r="L372">
            <v>50000</v>
          </cell>
          <cell r="M372">
            <v>50000</v>
          </cell>
        </row>
        <row r="373">
          <cell r="A373" t="str">
            <v>수위지시계광각형 4-20mADC</v>
          </cell>
          <cell r="B373" t="str">
            <v>수위지시계</v>
          </cell>
          <cell r="C373" t="str">
            <v>광각형 4-20mADC</v>
          </cell>
          <cell r="D373">
            <v>1</v>
          </cell>
          <cell r="E373" t="str">
            <v>EA</v>
          </cell>
          <cell r="F373">
            <v>30000</v>
          </cell>
          <cell r="G373">
            <v>30000</v>
          </cell>
          <cell r="L373">
            <v>30000</v>
          </cell>
          <cell r="M373">
            <v>30000</v>
          </cell>
        </row>
        <row r="374">
          <cell r="A374" t="str">
            <v>인터컴 자기장치</v>
          </cell>
          <cell r="B374" t="str">
            <v>인터컴 자기장치</v>
          </cell>
          <cell r="D374">
            <v>1</v>
          </cell>
          <cell r="E374" t="str">
            <v>EA</v>
          </cell>
          <cell r="F374">
            <v>15000</v>
          </cell>
          <cell r="G374">
            <v>15000</v>
          </cell>
          <cell r="L374">
            <v>15000</v>
          </cell>
          <cell r="M374">
            <v>15000</v>
          </cell>
        </row>
        <row r="375">
          <cell r="A375" t="str">
            <v>전원타이머10 MIN</v>
          </cell>
          <cell r="B375" t="str">
            <v>전원타이머</v>
          </cell>
          <cell r="C375" t="str">
            <v>10 MIN</v>
          </cell>
          <cell r="D375">
            <v>1</v>
          </cell>
          <cell r="E375" t="str">
            <v>EA</v>
          </cell>
          <cell r="F375">
            <v>9000</v>
          </cell>
          <cell r="G375">
            <v>9000</v>
          </cell>
          <cell r="L375">
            <v>9000</v>
          </cell>
          <cell r="M375">
            <v>9000</v>
          </cell>
        </row>
        <row r="376">
          <cell r="A376" t="str">
            <v>컨트롤 릴레이(소켓포함)DC 24V 2a2b</v>
          </cell>
          <cell r="B376" t="str">
            <v>컨트롤 릴레이(소켓포함)</v>
          </cell>
          <cell r="C376" t="str">
            <v>DC 24V 2a2b</v>
          </cell>
          <cell r="D376">
            <v>4</v>
          </cell>
          <cell r="E376" t="str">
            <v>EA</v>
          </cell>
          <cell r="F376">
            <v>3300</v>
          </cell>
          <cell r="G376">
            <v>13200</v>
          </cell>
          <cell r="L376">
            <v>3300</v>
          </cell>
          <cell r="M376">
            <v>13200</v>
          </cell>
        </row>
        <row r="377">
          <cell r="A377" t="str">
            <v xml:space="preserve">전원공급장치AC220V/DC 24V,6A </v>
          </cell>
          <cell r="B377" t="str">
            <v>전원공급장치</v>
          </cell>
          <cell r="C377" t="str">
            <v xml:space="preserve">AC220V/DC 24V,6A </v>
          </cell>
          <cell r="D377">
            <v>1</v>
          </cell>
          <cell r="E377" t="str">
            <v>EA</v>
          </cell>
          <cell r="F377">
            <v>88000</v>
          </cell>
          <cell r="G377">
            <v>88000</v>
          </cell>
          <cell r="L377">
            <v>88000</v>
          </cell>
          <cell r="M377">
            <v>88000</v>
          </cell>
        </row>
        <row r="378">
          <cell r="A378" t="str">
            <v>누전차단기2P 15A(접점내장)</v>
          </cell>
          <cell r="B378" t="str">
            <v>누전차단기</v>
          </cell>
          <cell r="C378" t="str">
            <v>2P 15A(접점내장)</v>
          </cell>
          <cell r="D378">
            <v>4</v>
          </cell>
          <cell r="E378" t="str">
            <v>EA</v>
          </cell>
          <cell r="F378">
            <v>7100</v>
          </cell>
          <cell r="G378">
            <v>28400</v>
          </cell>
          <cell r="L378">
            <v>7100</v>
          </cell>
          <cell r="M378">
            <v>28400</v>
          </cell>
        </row>
        <row r="379">
          <cell r="A379" t="str">
            <v>2구 노출 콘센트2P 15A(접지극)</v>
          </cell>
          <cell r="B379" t="str">
            <v>2구 노출 콘센트</v>
          </cell>
          <cell r="C379" t="str">
            <v>2P 15A(접지극)</v>
          </cell>
          <cell r="D379">
            <v>1</v>
          </cell>
          <cell r="E379" t="str">
            <v>EA</v>
          </cell>
          <cell r="F379">
            <v>1500</v>
          </cell>
          <cell r="G379">
            <v>1500</v>
          </cell>
          <cell r="L379">
            <v>1500</v>
          </cell>
          <cell r="M379">
            <v>1500</v>
          </cell>
        </row>
        <row r="380">
          <cell r="A380" t="str">
            <v>전선KIV 1.25㎟</v>
          </cell>
          <cell r="B380" t="str">
            <v>전선</v>
          </cell>
          <cell r="C380" t="str">
            <v>KIV 1.25㎟</v>
          </cell>
          <cell r="D380">
            <v>14</v>
          </cell>
          <cell r="E380" t="str">
            <v>M</v>
          </cell>
          <cell r="F380">
            <v>95</v>
          </cell>
          <cell r="G380">
            <v>1330</v>
          </cell>
          <cell r="L380">
            <v>95</v>
          </cell>
          <cell r="M380">
            <v>1330</v>
          </cell>
        </row>
        <row r="381">
          <cell r="A381" t="str">
            <v>전원케이블HFCCO 2.0*2C*1</v>
          </cell>
          <cell r="B381" t="str">
            <v>전원케이블</v>
          </cell>
          <cell r="C381" t="str">
            <v>HFCCO 2.0*2C*1</v>
          </cell>
          <cell r="D381">
            <v>7.5</v>
          </cell>
          <cell r="E381" t="str">
            <v>M</v>
          </cell>
          <cell r="F381">
            <v>850</v>
          </cell>
          <cell r="G381">
            <v>6375</v>
          </cell>
          <cell r="L381">
            <v>850</v>
          </cell>
          <cell r="M381">
            <v>6375</v>
          </cell>
        </row>
        <row r="382">
          <cell r="A382" t="str">
            <v>컴퓨터용 케이블0.5㎟/40C</v>
          </cell>
          <cell r="B382" t="str">
            <v>컴퓨터용 케이블</v>
          </cell>
          <cell r="C382" t="str">
            <v>0.5㎟/40C</v>
          </cell>
          <cell r="D382">
            <v>4</v>
          </cell>
          <cell r="E382" t="str">
            <v>M</v>
          </cell>
          <cell r="F382">
            <v>2600</v>
          </cell>
          <cell r="G382">
            <v>10400</v>
          </cell>
          <cell r="L382">
            <v>2600</v>
          </cell>
          <cell r="M382">
            <v>10400</v>
          </cell>
        </row>
        <row r="383">
          <cell r="A383" t="str">
            <v>PVC DUCT80Wx80Hx2000M</v>
          </cell>
          <cell r="B383" t="str">
            <v>PVC DUCT</v>
          </cell>
          <cell r="C383" t="str">
            <v>80Wx80Hx2000M</v>
          </cell>
          <cell r="D383">
            <v>2</v>
          </cell>
          <cell r="E383" t="str">
            <v>EA</v>
          </cell>
          <cell r="F383">
            <v>5500</v>
          </cell>
          <cell r="G383">
            <v>11000</v>
          </cell>
          <cell r="L383">
            <v>5500</v>
          </cell>
          <cell r="M383">
            <v>11000</v>
          </cell>
        </row>
        <row r="384">
          <cell r="A384" t="str">
            <v>스크류레스 단자대AC 220, 15A</v>
          </cell>
          <cell r="B384" t="str">
            <v>스크류레스 단자대</v>
          </cell>
          <cell r="C384" t="str">
            <v>AC 220, 15A</v>
          </cell>
          <cell r="D384">
            <v>92</v>
          </cell>
          <cell r="E384" t="str">
            <v>EA</v>
          </cell>
          <cell r="F384">
            <v>250</v>
          </cell>
          <cell r="G384">
            <v>23000</v>
          </cell>
          <cell r="L384">
            <v>250</v>
          </cell>
          <cell r="M384">
            <v>23000</v>
          </cell>
        </row>
        <row r="385">
          <cell r="A385" t="str">
            <v>접지용 동 부스바</v>
          </cell>
          <cell r="B385" t="str">
            <v>접지용 동 부스바</v>
          </cell>
          <cell r="D385">
            <v>1</v>
          </cell>
          <cell r="E385" t="str">
            <v>EA</v>
          </cell>
          <cell r="F385">
            <v>5000</v>
          </cell>
          <cell r="G385">
            <v>5000</v>
          </cell>
          <cell r="L385">
            <v>5000</v>
          </cell>
          <cell r="M385">
            <v>5000</v>
          </cell>
        </row>
        <row r="386">
          <cell r="A386" t="str">
            <v>잡자재비재료비의 3%</v>
          </cell>
          <cell r="B386" t="str">
            <v>잡자재비</v>
          </cell>
          <cell r="C386" t="str">
            <v>재료비의 3%</v>
          </cell>
          <cell r="D386">
            <v>1</v>
          </cell>
          <cell r="E386" t="str">
            <v>식</v>
          </cell>
          <cell r="F386">
            <v>61435.649999999994</v>
          </cell>
          <cell r="G386">
            <v>61435.649999999994</v>
          </cell>
          <cell r="L386">
            <v>61435.649999999994</v>
          </cell>
          <cell r="M386">
            <v>61435.649999999994</v>
          </cell>
        </row>
        <row r="387">
          <cell r="B387" t="str">
            <v>소  계</v>
          </cell>
          <cell r="G387">
            <v>2109290.65</v>
          </cell>
          <cell r="I387">
            <v>0</v>
          </cell>
          <cell r="K387">
            <v>0</v>
          </cell>
          <cell r="L387">
            <v>0</v>
          </cell>
          <cell r="M387">
            <v>2109290.65</v>
          </cell>
        </row>
        <row r="388">
          <cell r="A388" t="str">
            <v>노 무 비통신설비공</v>
          </cell>
          <cell r="B388" t="str">
            <v>노 무 비</v>
          </cell>
          <cell r="C388" t="str">
            <v>통신설비공</v>
          </cell>
          <cell r="D388">
            <v>5.8</v>
          </cell>
          <cell r="E388" t="str">
            <v>인</v>
          </cell>
          <cell r="H388">
            <v>40000</v>
          </cell>
          <cell r="I388">
            <v>232000</v>
          </cell>
          <cell r="L388">
            <v>40000</v>
          </cell>
          <cell r="M388">
            <v>232000</v>
          </cell>
        </row>
        <row r="389">
          <cell r="A389" t="str">
            <v>노 무 비통신케이블공</v>
          </cell>
          <cell r="B389" t="str">
            <v>노 무 비</v>
          </cell>
          <cell r="C389" t="str">
            <v>통신케이블공</v>
          </cell>
          <cell r="D389">
            <v>0.1</v>
          </cell>
          <cell r="E389" t="str">
            <v>인</v>
          </cell>
          <cell r="H389">
            <v>40000</v>
          </cell>
          <cell r="I389">
            <v>4000</v>
          </cell>
          <cell r="L389">
            <v>40000</v>
          </cell>
          <cell r="M389">
            <v>4000</v>
          </cell>
        </row>
        <row r="390">
          <cell r="A390" t="str">
            <v>노 무 비통신내선공</v>
          </cell>
          <cell r="B390" t="str">
            <v>노 무 비</v>
          </cell>
          <cell r="C390" t="str">
            <v>통신내선공</v>
          </cell>
          <cell r="D390">
            <v>0.05</v>
          </cell>
          <cell r="E390" t="str">
            <v>인</v>
          </cell>
          <cell r="H390">
            <v>40000</v>
          </cell>
          <cell r="I390">
            <v>2000</v>
          </cell>
          <cell r="L390">
            <v>40000</v>
          </cell>
          <cell r="M390">
            <v>2000</v>
          </cell>
        </row>
        <row r="391">
          <cell r="A391" t="str">
            <v>노 무 비내선전공</v>
          </cell>
          <cell r="B391" t="str">
            <v>노 무 비</v>
          </cell>
          <cell r="C391" t="str">
            <v>내선전공</v>
          </cell>
          <cell r="D391">
            <v>0.74</v>
          </cell>
          <cell r="E391" t="str">
            <v>인</v>
          </cell>
          <cell r="H391">
            <v>40000</v>
          </cell>
          <cell r="I391">
            <v>29600</v>
          </cell>
          <cell r="L391">
            <v>40000</v>
          </cell>
          <cell r="M391">
            <v>29600</v>
          </cell>
        </row>
        <row r="392">
          <cell r="A392" t="str">
            <v>노 무 비계 장 공</v>
          </cell>
          <cell r="B392" t="str">
            <v>노 무 비</v>
          </cell>
          <cell r="C392" t="str">
            <v>계 장 공</v>
          </cell>
          <cell r="D392">
            <v>4.9000000000000004</v>
          </cell>
          <cell r="E392" t="str">
            <v>인</v>
          </cell>
          <cell r="H392">
            <v>40000</v>
          </cell>
          <cell r="I392">
            <v>196000</v>
          </cell>
          <cell r="L392">
            <v>40000</v>
          </cell>
          <cell r="M392">
            <v>196000</v>
          </cell>
        </row>
        <row r="393">
          <cell r="A393" t="str">
            <v>노 무 비저압케이블전공</v>
          </cell>
          <cell r="B393" t="str">
            <v>노 무 비</v>
          </cell>
          <cell r="C393" t="str">
            <v>저압케이블전공</v>
          </cell>
          <cell r="D393">
            <v>1.65</v>
          </cell>
          <cell r="E393" t="str">
            <v>인</v>
          </cell>
          <cell r="H393">
            <v>40000</v>
          </cell>
          <cell r="I393">
            <v>66000</v>
          </cell>
          <cell r="L393">
            <v>40000</v>
          </cell>
          <cell r="M393">
            <v>66000</v>
          </cell>
        </row>
        <row r="394">
          <cell r="A394" t="str">
            <v>공구손료직노비의 3%</v>
          </cell>
          <cell r="B394" t="str">
            <v>공구손료</v>
          </cell>
          <cell r="C394" t="str">
            <v>직노비의 3%</v>
          </cell>
          <cell r="D394">
            <v>1</v>
          </cell>
          <cell r="E394" t="str">
            <v>식</v>
          </cell>
          <cell r="F394">
            <v>15888</v>
          </cell>
          <cell r="G394">
            <v>15888</v>
          </cell>
          <cell r="L394">
            <v>15888</v>
          </cell>
          <cell r="M394">
            <v>15888</v>
          </cell>
        </row>
        <row r="395">
          <cell r="B395" t="str">
            <v>계</v>
          </cell>
          <cell r="G395">
            <v>2125178.65</v>
          </cell>
          <cell r="I395">
            <v>529600</v>
          </cell>
          <cell r="K395">
            <v>0</v>
          </cell>
          <cell r="M395">
            <v>2654778.65</v>
          </cell>
        </row>
        <row r="397">
          <cell r="A397" t="str">
            <v>자. 배수펌프설비 (1K665)제어시스템</v>
          </cell>
          <cell r="B397" t="str">
            <v>자. 배수펌프설비 (1K665)제어시스템</v>
          </cell>
        </row>
        <row r="398">
          <cell r="A398" t="str">
            <v>CPU32bit,1Mb</v>
          </cell>
          <cell r="B398" t="str">
            <v>CPU</v>
          </cell>
          <cell r="C398" t="str">
            <v>32bit,1Mb</v>
          </cell>
          <cell r="D398">
            <v>1</v>
          </cell>
          <cell r="E398" t="str">
            <v>EA</v>
          </cell>
          <cell r="F398">
            <v>501150</v>
          </cell>
          <cell r="G398">
            <v>501150</v>
          </cell>
          <cell r="L398">
            <v>501150</v>
          </cell>
          <cell r="M398">
            <v>501150</v>
          </cell>
        </row>
        <row r="399">
          <cell r="A399" t="str">
            <v>기본 BASE UNIT6 모듈용</v>
          </cell>
          <cell r="B399" t="str">
            <v>기본 BASE UNIT</v>
          </cell>
          <cell r="C399" t="str">
            <v>6 모듈용</v>
          </cell>
          <cell r="D399">
            <v>1</v>
          </cell>
          <cell r="E399" t="str">
            <v>EA</v>
          </cell>
          <cell r="F399">
            <v>73450</v>
          </cell>
          <cell r="G399">
            <v>73450</v>
          </cell>
          <cell r="L399">
            <v>73450</v>
          </cell>
          <cell r="M399">
            <v>73450</v>
          </cell>
        </row>
        <row r="400">
          <cell r="A400" t="str">
            <v>전원 모듈AC 220V</v>
          </cell>
          <cell r="B400" t="str">
            <v>전원 모듈</v>
          </cell>
          <cell r="C400" t="str">
            <v>AC 220V</v>
          </cell>
          <cell r="D400">
            <v>1</v>
          </cell>
          <cell r="E400" t="str">
            <v>EA</v>
          </cell>
          <cell r="F400">
            <v>78000</v>
          </cell>
          <cell r="G400">
            <v>78000</v>
          </cell>
          <cell r="L400">
            <v>78000</v>
          </cell>
          <cell r="M400">
            <v>78000</v>
          </cell>
        </row>
        <row r="401">
          <cell r="A401" t="str">
            <v>DIGITAL INPUT MODULE32점용</v>
          </cell>
          <cell r="B401" t="str">
            <v>DIGITAL INPUT MODULE</v>
          </cell>
          <cell r="C401" t="str">
            <v>32점용</v>
          </cell>
          <cell r="D401">
            <v>1</v>
          </cell>
          <cell r="E401" t="str">
            <v>EA</v>
          </cell>
          <cell r="F401">
            <v>102050</v>
          </cell>
          <cell r="G401">
            <v>102050</v>
          </cell>
          <cell r="L401">
            <v>102050</v>
          </cell>
          <cell r="M401">
            <v>102050</v>
          </cell>
        </row>
        <row r="402">
          <cell r="A402" t="str">
            <v>DIGITAL OUTPUT MODULE16점용</v>
          </cell>
          <cell r="B402" t="str">
            <v>DIGITAL OUTPUT MODULE</v>
          </cell>
          <cell r="C402" t="str">
            <v>16점용</v>
          </cell>
          <cell r="D402">
            <v>1</v>
          </cell>
          <cell r="E402" t="str">
            <v>EA</v>
          </cell>
          <cell r="F402">
            <v>99450</v>
          </cell>
          <cell r="G402">
            <v>99450</v>
          </cell>
          <cell r="L402">
            <v>99450</v>
          </cell>
          <cell r="M402">
            <v>99450</v>
          </cell>
        </row>
        <row r="403">
          <cell r="A403" t="str">
            <v>ANALOG INPUT MODULE4점용</v>
          </cell>
          <cell r="B403" t="str">
            <v>ANALOG INPUT MODULE</v>
          </cell>
          <cell r="C403" t="str">
            <v>4점용</v>
          </cell>
          <cell r="D403">
            <v>1</v>
          </cell>
          <cell r="E403" t="str">
            <v>EA</v>
          </cell>
          <cell r="F403">
            <v>334100</v>
          </cell>
          <cell r="G403">
            <v>334100</v>
          </cell>
          <cell r="L403">
            <v>334100</v>
          </cell>
          <cell r="M403">
            <v>334100</v>
          </cell>
        </row>
        <row r="404">
          <cell r="A404" t="str">
            <v>보호카바예비카드덮개</v>
          </cell>
          <cell r="B404" t="str">
            <v>보호카바</v>
          </cell>
          <cell r="C404" t="str">
            <v>예비카드덮개</v>
          </cell>
          <cell r="D404">
            <v>2</v>
          </cell>
          <cell r="E404" t="str">
            <v>EA</v>
          </cell>
          <cell r="F404">
            <v>6500</v>
          </cell>
          <cell r="G404">
            <v>13000</v>
          </cell>
          <cell r="L404">
            <v>6500</v>
          </cell>
          <cell r="M404">
            <v>13000</v>
          </cell>
        </row>
        <row r="405">
          <cell r="A405" t="str">
            <v>RS-485 통신모듈PLC 전용통신</v>
          </cell>
          <cell r="B405" t="str">
            <v>RS-485 통신모듈</v>
          </cell>
          <cell r="C405" t="str">
            <v>PLC 전용통신</v>
          </cell>
          <cell r="D405">
            <v>1</v>
          </cell>
          <cell r="E405" t="str">
            <v>EA</v>
          </cell>
          <cell r="F405">
            <v>244400</v>
          </cell>
          <cell r="G405">
            <v>244400</v>
          </cell>
          <cell r="L405">
            <v>244400</v>
          </cell>
          <cell r="M405">
            <v>244400</v>
          </cell>
        </row>
        <row r="406">
          <cell r="A406" t="str">
            <v>액면지시유니트LICU(4-20mA)</v>
          </cell>
          <cell r="B406" t="str">
            <v>액면지시유니트</v>
          </cell>
          <cell r="C406" t="str">
            <v>LICU(4-20mA)</v>
          </cell>
          <cell r="D406">
            <v>1</v>
          </cell>
          <cell r="E406" t="str">
            <v>EA</v>
          </cell>
          <cell r="F406">
            <v>50000</v>
          </cell>
          <cell r="G406">
            <v>50000</v>
          </cell>
          <cell r="L406">
            <v>50000</v>
          </cell>
          <cell r="M406">
            <v>50000</v>
          </cell>
        </row>
        <row r="407">
          <cell r="A407" t="str">
            <v>수위지시계광각형 4-20mADC</v>
          </cell>
          <cell r="B407" t="str">
            <v>수위지시계</v>
          </cell>
          <cell r="C407" t="str">
            <v>광각형 4-20mADC</v>
          </cell>
          <cell r="D407">
            <v>1</v>
          </cell>
          <cell r="E407" t="str">
            <v>EA</v>
          </cell>
          <cell r="F407">
            <v>30000</v>
          </cell>
          <cell r="G407">
            <v>30000</v>
          </cell>
          <cell r="L407">
            <v>30000</v>
          </cell>
          <cell r="M407">
            <v>30000</v>
          </cell>
        </row>
        <row r="408">
          <cell r="A408" t="str">
            <v>인터컴 자기장치</v>
          </cell>
          <cell r="B408" t="str">
            <v>인터컴 자기장치</v>
          </cell>
          <cell r="D408">
            <v>1</v>
          </cell>
          <cell r="E408" t="str">
            <v>EA</v>
          </cell>
          <cell r="F408">
            <v>15000</v>
          </cell>
          <cell r="G408">
            <v>15000</v>
          </cell>
          <cell r="L408">
            <v>15000</v>
          </cell>
          <cell r="M408">
            <v>15000</v>
          </cell>
        </row>
        <row r="409">
          <cell r="A409" t="str">
            <v>전원타이머10 MIN</v>
          </cell>
          <cell r="B409" t="str">
            <v>전원타이머</v>
          </cell>
          <cell r="C409" t="str">
            <v>10 MIN</v>
          </cell>
          <cell r="D409">
            <v>1</v>
          </cell>
          <cell r="E409" t="str">
            <v>EA</v>
          </cell>
          <cell r="F409">
            <v>9000</v>
          </cell>
          <cell r="G409">
            <v>9000</v>
          </cell>
          <cell r="L409">
            <v>9000</v>
          </cell>
          <cell r="M409">
            <v>9000</v>
          </cell>
        </row>
        <row r="410">
          <cell r="A410" t="str">
            <v>컨트롤 릴레이(소켓포함)DC 24V 2a2b</v>
          </cell>
          <cell r="B410" t="str">
            <v>컨트롤 릴레이(소켓포함)</v>
          </cell>
          <cell r="C410" t="str">
            <v>DC 24V 2a2b</v>
          </cell>
          <cell r="D410">
            <v>5</v>
          </cell>
          <cell r="E410" t="str">
            <v>EA</v>
          </cell>
          <cell r="F410">
            <v>3300</v>
          </cell>
          <cell r="G410">
            <v>16500</v>
          </cell>
          <cell r="L410">
            <v>3300</v>
          </cell>
          <cell r="M410">
            <v>16500</v>
          </cell>
        </row>
        <row r="411">
          <cell r="A411" t="str">
            <v xml:space="preserve">전원공급장치AC220V/DC 24V,6A </v>
          </cell>
          <cell r="B411" t="str">
            <v>전원공급장치</v>
          </cell>
          <cell r="C411" t="str">
            <v xml:space="preserve">AC220V/DC 24V,6A </v>
          </cell>
          <cell r="D411">
            <v>1</v>
          </cell>
          <cell r="E411" t="str">
            <v>EA</v>
          </cell>
          <cell r="F411">
            <v>88000</v>
          </cell>
          <cell r="G411">
            <v>88000</v>
          </cell>
          <cell r="L411">
            <v>88000</v>
          </cell>
          <cell r="M411">
            <v>88000</v>
          </cell>
        </row>
        <row r="412">
          <cell r="A412" t="str">
            <v>누전차단기2P 15A(접점내장)</v>
          </cell>
          <cell r="B412" t="str">
            <v>누전차단기</v>
          </cell>
          <cell r="C412" t="str">
            <v>2P 15A(접점내장)</v>
          </cell>
          <cell r="D412">
            <v>4</v>
          </cell>
          <cell r="E412" t="str">
            <v>EA</v>
          </cell>
          <cell r="F412">
            <v>7100</v>
          </cell>
          <cell r="G412">
            <v>28400</v>
          </cell>
          <cell r="L412">
            <v>7100</v>
          </cell>
          <cell r="M412">
            <v>28400</v>
          </cell>
        </row>
        <row r="413">
          <cell r="A413" t="str">
            <v>2구 노출 콘센트2P 15A(접지극)</v>
          </cell>
          <cell r="B413" t="str">
            <v>2구 노출 콘센트</v>
          </cell>
          <cell r="C413" t="str">
            <v>2P 15A(접지극)</v>
          </cell>
          <cell r="D413">
            <v>1</v>
          </cell>
          <cell r="E413" t="str">
            <v>EA</v>
          </cell>
          <cell r="F413">
            <v>1500</v>
          </cell>
          <cell r="G413">
            <v>1500</v>
          </cell>
          <cell r="L413">
            <v>1500</v>
          </cell>
          <cell r="M413">
            <v>1500</v>
          </cell>
        </row>
        <row r="414">
          <cell r="A414" t="str">
            <v>전선KIV 1.25㎟</v>
          </cell>
          <cell r="B414" t="str">
            <v>전선</v>
          </cell>
          <cell r="C414" t="str">
            <v>KIV 1.25㎟</v>
          </cell>
          <cell r="D414">
            <v>16</v>
          </cell>
          <cell r="E414" t="str">
            <v>M</v>
          </cell>
          <cell r="F414">
            <v>95</v>
          </cell>
          <cell r="G414">
            <v>1520</v>
          </cell>
          <cell r="L414">
            <v>95</v>
          </cell>
          <cell r="M414">
            <v>1520</v>
          </cell>
        </row>
        <row r="415">
          <cell r="A415" t="str">
            <v>전원케이블HFCCO 2.0*2C*1</v>
          </cell>
          <cell r="B415" t="str">
            <v>전원케이블</v>
          </cell>
          <cell r="C415" t="str">
            <v>HFCCO 2.0*2C*1</v>
          </cell>
          <cell r="D415">
            <v>7.5</v>
          </cell>
          <cell r="E415" t="str">
            <v>M</v>
          </cell>
          <cell r="F415">
            <v>850</v>
          </cell>
          <cell r="G415">
            <v>6375</v>
          </cell>
          <cell r="L415">
            <v>850</v>
          </cell>
          <cell r="M415">
            <v>6375</v>
          </cell>
        </row>
        <row r="416">
          <cell r="A416" t="str">
            <v>컴퓨터용 케이블0.5㎟/40C</v>
          </cell>
          <cell r="B416" t="str">
            <v>컴퓨터용 케이블</v>
          </cell>
          <cell r="C416" t="str">
            <v>0.5㎟/40C</v>
          </cell>
          <cell r="D416">
            <v>3</v>
          </cell>
          <cell r="E416" t="str">
            <v>M</v>
          </cell>
          <cell r="F416">
            <v>2600</v>
          </cell>
          <cell r="G416">
            <v>7800</v>
          </cell>
          <cell r="L416">
            <v>2600</v>
          </cell>
          <cell r="M416">
            <v>7800</v>
          </cell>
        </row>
        <row r="417">
          <cell r="A417" t="str">
            <v>PVC DUCT80Wx80Hx2000M</v>
          </cell>
          <cell r="B417" t="str">
            <v>PVC DUCT</v>
          </cell>
          <cell r="C417" t="str">
            <v>80Wx80Hx2000M</v>
          </cell>
          <cell r="D417">
            <v>2</v>
          </cell>
          <cell r="E417" t="str">
            <v>EA</v>
          </cell>
          <cell r="F417">
            <v>5500</v>
          </cell>
          <cell r="G417">
            <v>11000</v>
          </cell>
          <cell r="L417">
            <v>5500</v>
          </cell>
          <cell r="M417">
            <v>11000</v>
          </cell>
        </row>
        <row r="418">
          <cell r="A418" t="str">
            <v>스크류레스 단자대AC 220, 15A</v>
          </cell>
          <cell r="B418" t="str">
            <v>스크류레스 단자대</v>
          </cell>
          <cell r="C418" t="str">
            <v>AC 220, 15A</v>
          </cell>
          <cell r="D418">
            <v>80</v>
          </cell>
          <cell r="E418" t="str">
            <v>EA</v>
          </cell>
          <cell r="F418">
            <v>250</v>
          </cell>
          <cell r="G418">
            <v>20000</v>
          </cell>
          <cell r="L418">
            <v>250</v>
          </cell>
          <cell r="M418">
            <v>20000</v>
          </cell>
        </row>
        <row r="419">
          <cell r="A419" t="str">
            <v>접지용 동 부스바</v>
          </cell>
          <cell r="B419" t="str">
            <v>접지용 동 부스바</v>
          </cell>
          <cell r="D419">
            <v>1</v>
          </cell>
          <cell r="E419" t="str">
            <v>EA</v>
          </cell>
          <cell r="F419">
            <v>5000</v>
          </cell>
          <cell r="G419">
            <v>5000</v>
          </cell>
          <cell r="L419">
            <v>5000</v>
          </cell>
          <cell r="M419">
            <v>5000</v>
          </cell>
        </row>
        <row r="420">
          <cell r="A420" t="str">
            <v>잡자재비재료비의 3%</v>
          </cell>
          <cell r="B420" t="str">
            <v>잡자재비</v>
          </cell>
          <cell r="C420" t="str">
            <v>재료비의 3%</v>
          </cell>
          <cell r="D420">
            <v>1</v>
          </cell>
          <cell r="E420" t="str">
            <v>식</v>
          </cell>
          <cell r="F420">
            <v>52070.85</v>
          </cell>
          <cell r="G420">
            <v>52070.85</v>
          </cell>
          <cell r="L420">
            <v>52070.85</v>
          </cell>
          <cell r="M420">
            <v>52070.85</v>
          </cell>
        </row>
        <row r="421">
          <cell r="B421" t="str">
            <v>소  계</v>
          </cell>
          <cell r="G421">
            <v>1787765.85</v>
          </cell>
          <cell r="I421">
            <v>0</v>
          </cell>
          <cell r="K421">
            <v>0</v>
          </cell>
          <cell r="L421">
            <v>0</v>
          </cell>
          <cell r="M421">
            <v>1787765.85</v>
          </cell>
        </row>
        <row r="422">
          <cell r="A422" t="str">
            <v>노 무 비통신설비공</v>
          </cell>
          <cell r="B422" t="str">
            <v>노 무 비</v>
          </cell>
          <cell r="C422" t="str">
            <v>통신설비공</v>
          </cell>
          <cell r="D422">
            <v>5.8</v>
          </cell>
          <cell r="E422" t="str">
            <v>인</v>
          </cell>
          <cell r="H422">
            <v>40000</v>
          </cell>
          <cell r="I422">
            <v>232000</v>
          </cell>
          <cell r="L422">
            <v>40000</v>
          </cell>
          <cell r="M422">
            <v>232000</v>
          </cell>
        </row>
        <row r="423">
          <cell r="A423" t="str">
            <v>노 무 비통신케이블공</v>
          </cell>
          <cell r="B423" t="str">
            <v>노 무 비</v>
          </cell>
          <cell r="C423" t="str">
            <v>통신케이블공</v>
          </cell>
          <cell r="D423">
            <v>0.08</v>
          </cell>
          <cell r="E423" t="str">
            <v>인</v>
          </cell>
          <cell r="H423">
            <v>40000</v>
          </cell>
          <cell r="I423">
            <v>3200</v>
          </cell>
          <cell r="L423">
            <v>40000</v>
          </cell>
          <cell r="M423">
            <v>3200</v>
          </cell>
        </row>
        <row r="424">
          <cell r="A424" t="str">
            <v>노 무 비통신내선공</v>
          </cell>
          <cell r="B424" t="str">
            <v>노 무 비</v>
          </cell>
          <cell r="C424" t="str">
            <v>통신내선공</v>
          </cell>
          <cell r="D424">
            <v>0.05</v>
          </cell>
          <cell r="E424" t="str">
            <v>인</v>
          </cell>
          <cell r="H424">
            <v>40000</v>
          </cell>
          <cell r="I424">
            <v>2000</v>
          </cell>
          <cell r="L424">
            <v>40000</v>
          </cell>
          <cell r="M424">
            <v>2000</v>
          </cell>
        </row>
        <row r="425">
          <cell r="A425" t="str">
            <v>노 무 비내선전공</v>
          </cell>
          <cell r="B425" t="str">
            <v>노 무 비</v>
          </cell>
          <cell r="C425" t="str">
            <v>내선전공</v>
          </cell>
          <cell r="D425">
            <v>0.74</v>
          </cell>
          <cell r="E425" t="str">
            <v>인</v>
          </cell>
          <cell r="H425">
            <v>40000</v>
          </cell>
          <cell r="I425">
            <v>29600</v>
          </cell>
          <cell r="L425">
            <v>40000</v>
          </cell>
          <cell r="M425">
            <v>29600</v>
          </cell>
        </row>
        <row r="426">
          <cell r="A426" t="str">
            <v>노 무 비계 장 공</v>
          </cell>
          <cell r="B426" t="str">
            <v>노 무 비</v>
          </cell>
          <cell r="C426" t="str">
            <v>계 장 공</v>
          </cell>
          <cell r="D426">
            <v>4.78</v>
          </cell>
          <cell r="E426" t="str">
            <v>인</v>
          </cell>
          <cell r="H426">
            <v>40000</v>
          </cell>
          <cell r="I426">
            <v>191200</v>
          </cell>
          <cell r="L426">
            <v>40000</v>
          </cell>
          <cell r="M426">
            <v>191200</v>
          </cell>
        </row>
        <row r="427">
          <cell r="A427" t="str">
            <v>노 무 비저압케이블전공</v>
          </cell>
          <cell r="B427" t="str">
            <v>노 무 비</v>
          </cell>
          <cell r="C427" t="str">
            <v>저압케이블전공</v>
          </cell>
          <cell r="D427">
            <v>1.87</v>
          </cell>
          <cell r="E427" t="str">
            <v>인</v>
          </cell>
          <cell r="H427">
            <v>40000</v>
          </cell>
          <cell r="I427">
            <v>74800</v>
          </cell>
          <cell r="L427">
            <v>40000</v>
          </cell>
          <cell r="M427">
            <v>74800</v>
          </cell>
        </row>
        <row r="428">
          <cell r="A428" t="str">
            <v>공구손료직노비의 3%</v>
          </cell>
          <cell r="B428" t="str">
            <v>공구손료</v>
          </cell>
          <cell r="C428" t="str">
            <v>직노비의 3%</v>
          </cell>
          <cell r="D428">
            <v>1</v>
          </cell>
          <cell r="E428" t="str">
            <v>식</v>
          </cell>
          <cell r="F428">
            <v>15984</v>
          </cell>
          <cell r="G428">
            <v>15984</v>
          </cell>
          <cell r="L428">
            <v>15984</v>
          </cell>
          <cell r="M428">
            <v>15984</v>
          </cell>
        </row>
        <row r="429">
          <cell r="B429" t="str">
            <v>계</v>
          </cell>
          <cell r="G429">
            <v>1803749.85</v>
          </cell>
          <cell r="I429">
            <v>532800</v>
          </cell>
          <cell r="K429">
            <v>0</v>
          </cell>
          <cell r="M429">
            <v>2336549.85</v>
          </cell>
        </row>
        <row r="431">
          <cell r="B431" t="str">
            <v>합  계</v>
          </cell>
          <cell r="G431">
            <v>56882958.400000006</v>
          </cell>
          <cell r="I431">
            <v>19299600</v>
          </cell>
          <cell r="K431">
            <v>0</v>
          </cell>
          <cell r="M431">
            <v>76182558.400000021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망미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가격조사"/>
      <sheetName val="일위대가"/>
      <sheetName val="갑지"/>
      <sheetName val="Sheet6"/>
      <sheetName val="단가산출"/>
      <sheetName val="수량산출"/>
      <sheetName val="Baby일위대가"/>
      <sheetName val="단가대비표"/>
      <sheetName val="일위대가(가설)"/>
      <sheetName val="망미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노임단가"/>
      <sheetName val="깨기"/>
      <sheetName val="가시설(TYPE-A)"/>
      <sheetName val="1-1평균터파기고(1)"/>
      <sheetName val="배수통관(좌)"/>
      <sheetName val="sw1"/>
      <sheetName val="내역"/>
      <sheetName val="실행철강하도"/>
      <sheetName val="배수공총괄"/>
      <sheetName val="도급"/>
      <sheetName val="예총"/>
      <sheetName val="Y-WORK"/>
      <sheetName val="단가대비표"/>
      <sheetName val="수량산출서"/>
      <sheetName val="인건비"/>
      <sheetName val="일위대가목록표"/>
      <sheetName val="일위대가표"/>
      <sheetName val="일위대가집계표"/>
      <sheetName val="평3"/>
      <sheetName val="NOMUBI"/>
      <sheetName val="노임"/>
      <sheetName val="일위집계(기존)"/>
      <sheetName val="수량집계 (2)"/>
      <sheetName val="빙장비사양"/>
      <sheetName val="N賃率-職"/>
      <sheetName val="인건-측정"/>
      <sheetName val="포장절단"/>
      <sheetName val="갑지"/>
      <sheetName val="98수문일위"/>
      <sheetName val="제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내역"/>
      <sheetName val="예산조서"/>
      <sheetName val="5.단가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직재"/>
      <sheetName val="수량산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집계표"/>
      <sheetName val="98NS-N"/>
      <sheetName val="입상내역"/>
      <sheetName val="전기"/>
      <sheetName val="사통"/>
      <sheetName val="구천"/>
      <sheetName val="목차"/>
      <sheetName val="기계단가"/>
      <sheetName val="계화배수"/>
      <sheetName val="원본(갑지)"/>
      <sheetName val="노임단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2공구산출내역"/>
      <sheetName val="#REF"/>
      <sheetName val="공통(20-91)"/>
      <sheetName val="자재단가"/>
      <sheetName val="VXXXXX"/>
      <sheetName val="갑지"/>
      <sheetName val="개요"/>
      <sheetName val="1안전관리"/>
      <sheetName val="2계약특수조건"/>
      <sheetName val="직불동의서"/>
      <sheetName val="확약서"/>
      <sheetName val="3특기시방서"/>
      <sheetName val="4내역양식"/>
      <sheetName val="5시공물량"/>
      <sheetName val="6참가자명단"/>
      <sheetName val="7작업장인수인계서"/>
      <sheetName val="협력업체"/>
      <sheetName val="실행철강하도"/>
      <sheetName val="화재 탐지 설비"/>
      <sheetName val="골조시행"/>
      <sheetName val="내역서"/>
      <sheetName val="입출금표"/>
      <sheetName val="데이타"/>
      <sheetName val="식재인부"/>
      <sheetName val="1,2공구원가계산서"/>
      <sheetName val="1공구산출내역서"/>
      <sheetName val="원가계산서"/>
      <sheetName val="당사실시1"/>
      <sheetName val="일위대가"/>
      <sheetName val="시운전연료비"/>
      <sheetName val="99년원가"/>
      <sheetName val="실행간접비"/>
      <sheetName val="기흥하도용"/>
      <sheetName val="내역"/>
      <sheetName val="목차"/>
      <sheetName val="원도급"/>
      <sheetName val="하도급"/>
      <sheetName val="지급자재"/>
      <sheetName val="1_2공구원가계산서"/>
      <sheetName val="금융비용"/>
      <sheetName val="기안"/>
      <sheetName val="원내역"/>
      <sheetName val="산출내역서집계표"/>
      <sheetName val="코드표"/>
      <sheetName val="총괄내역서"/>
      <sheetName val="기성내역"/>
      <sheetName val="배수내역"/>
      <sheetName val="여과지동"/>
      <sheetName val="기초자료"/>
      <sheetName val="제직재"/>
      <sheetName val="설직재-1"/>
      <sheetName val="(A)내역서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사진대지"/>
      <sheetName val="가1"/>
      <sheetName val="가2"/>
      <sheetName val="가3"/>
      <sheetName val="가4"/>
      <sheetName val="가5"/>
      <sheetName val="일위"/>
      <sheetName val="실보(세로)"/>
      <sheetName val="실보(가로)"/>
      <sheetName val="실1"/>
      <sheetName val="실2"/>
      <sheetName val="도로"/>
      <sheetName val="내역서(전기)"/>
      <sheetName val="투찰내역"/>
      <sheetName val="일위대가(1)"/>
      <sheetName val="설계"/>
      <sheetName val="목록"/>
      <sheetName val="백암비스타내역"/>
      <sheetName val="중기사용료"/>
      <sheetName val="PAY2002"/>
      <sheetName val="주요항목별"/>
      <sheetName val="수목데이타"/>
      <sheetName val="1단계"/>
      <sheetName val="노임단가"/>
      <sheetName val="입찰안"/>
      <sheetName val="DANGA"/>
      <sheetName val="공통가설"/>
      <sheetName val="DATA"/>
      <sheetName val="기본단가표"/>
      <sheetName val="기초"/>
      <sheetName val="내역서(당초변경)"/>
      <sheetName val="총괄표"/>
      <sheetName val="집계표"/>
      <sheetName val="설비"/>
      <sheetName val="옥외외등집계표"/>
      <sheetName val="공정집계_국별"/>
      <sheetName val="터파기및재료"/>
      <sheetName val="부대내역"/>
      <sheetName val="수목표준대가"/>
      <sheetName val="내역표지"/>
      <sheetName val="시추주상도"/>
      <sheetName val=" 갑지"/>
      <sheetName val="ABUT수량-A1"/>
      <sheetName val="내역 (제출)"/>
      <sheetName val="#REF!"/>
      <sheetName val="하수급견적대비"/>
      <sheetName val="원가"/>
      <sheetName val="일반수량총괄집계"/>
      <sheetName val="관급"/>
      <sheetName val="배수관연장조서"/>
      <sheetName val="FB25JN"/>
      <sheetName val="소방사항"/>
      <sheetName val="2련간지"/>
      <sheetName val="변실자재수량(D100)"/>
      <sheetName val="맨홀수량산출"/>
      <sheetName val="대구실행"/>
      <sheetName val="시운전연료"/>
      <sheetName val="식재일위대가"/>
      <sheetName val="일위대가표"/>
      <sheetName val="공종별집계표(창고-52평)"/>
      <sheetName val="원가계산서(변경)"/>
      <sheetName val="플랜트 설치"/>
      <sheetName val="수목단가"/>
      <sheetName val="시설수량표"/>
      <sheetName val="식재수량표"/>
      <sheetName val="일위목록"/>
      <sheetName val="월별수입"/>
      <sheetName val="SLAB&quot;1&quot;"/>
      <sheetName val="2000년1차"/>
      <sheetName val="증감내역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VOR"/>
      <sheetName val="Requirement(Work Crew)"/>
      <sheetName val="주안3차A-A"/>
      <sheetName val="간접비"/>
      <sheetName val="99노임기준"/>
      <sheetName val="대비2"/>
      <sheetName val="을 1"/>
      <sheetName val="을 2"/>
      <sheetName val="본사인상전"/>
      <sheetName val="DATE"/>
      <sheetName val="대가표(품셈)"/>
      <sheetName val="3련 BOX"/>
      <sheetName val="T13(P68~72,78)"/>
      <sheetName val="SIL98"/>
      <sheetName val="형틀공사"/>
      <sheetName val="b_balju"/>
      <sheetName val="남평내역"/>
      <sheetName val="간접(90)"/>
      <sheetName val="대목"/>
      <sheetName val="시화점실행"/>
      <sheetName val="기계(병원)"/>
      <sheetName val="공사개요"/>
      <sheetName val="참고"/>
      <sheetName val="토공사"/>
      <sheetName val="파이프류"/>
      <sheetName val="Y-WORK"/>
      <sheetName val="수곡내역"/>
      <sheetName val="공통가설공사"/>
      <sheetName val="단가일람"/>
      <sheetName val="단위량당중기"/>
      <sheetName val="경비 (2)"/>
      <sheetName val="추가예산"/>
      <sheetName val="소화실적"/>
      <sheetName val="현장별"/>
      <sheetName val="대비표(토공1안)"/>
      <sheetName val="공통비"/>
      <sheetName val="VENDOR LIST"/>
      <sheetName val="1공구"/>
      <sheetName val="환률"/>
      <sheetName val="부대"/>
      <sheetName val="맨홀수량산출(A-LINE)"/>
      <sheetName val="건축공사"/>
      <sheetName val="예산(착공)"/>
      <sheetName val="sh1"/>
      <sheetName val="장비가동"/>
      <sheetName val="위치조서"/>
      <sheetName val="가중치"/>
      <sheetName val="산출내역서"/>
      <sheetName val="9GNG운반"/>
      <sheetName val="동원(3)"/>
      <sheetName val="예정(3)"/>
      <sheetName val="대림경상68억"/>
      <sheetName val="신고조서"/>
      <sheetName val="학생내역"/>
      <sheetName val="신우"/>
      <sheetName val="방수"/>
      <sheetName val="중기조종사 단위단가"/>
      <sheetName val="원가서"/>
      <sheetName val="기본단가"/>
      <sheetName val="기성품"/>
      <sheetName val="석재"/>
      <sheetName val="노임"/>
      <sheetName val="단가"/>
      <sheetName val="S14"/>
      <sheetName val="상승요인분석"/>
      <sheetName val="입찰"/>
      <sheetName val="현경"/>
      <sheetName val="1공구원가계산서"/>
      <sheetName val="06 일위대가목록"/>
      <sheetName val="2.대외공문"/>
      <sheetName val="QandAJunior"/>
      <sheetName val="const."/>
      <sheetName val="Total"/>
      <sheetName val="단가표"/>
      <sheetName val="건축내역(진해석동)"/>
      <sheetName val="기계내역"/>
      <sheetName val="폐수토목내역서"/>
      <sheetName val="소비자가"/>
      <sheetName val="북부"/>
      <sheetName val="기본설계기준"/>
      <sheetName val="원하대비"/>
      <sheetName val="2월분"/>
      <sheetName val="운항율"/>
      <sheetName val="MIJIBI"/>
      <sheetName val="4안전율"/>
      <sheetName val="전익자재"/>
      <sheetName val="전익정산집계"/>
      <sheetName val="입력(NO PRINT)"/>
      <sheetName val="연습"/>
      <sheetName val="화재_탐지_설비"/>
      <sheetName val="범례_(2)"/>
      <sheetName val="내역_(제출)"/>
      <sheetName val="_갑지"/>
      <sheetName val="플랜트_설치"/>
      <sheetName val="요율"/>
      <sheetName val="직재"/>
      <sheetName val="기초일위"/>
      <sheetName val="시설일위"/>
      <sheetName val="조명일위"/>
      <sheetName val="을-ATYPE"/>
      <sheetName val="A-4"/>
      <sheetName val="Apt내역"/>
      <sheetName val="부대시설"/>
      <sheetName val="일위대가목차"/>
      <sheetName val="원가계산(2)"/>
      <sheetName val="3장 표지"/>
      <sheetName val="기"/>
      <sheetName val="전선(총)"/>
      <sheetName val="5직접"/>
      <sheetName val="발주수량표"/>
      <sheetName val="Requirement(Work_Crew)"/>
      <sheetName val="경비_(2)"/>
      <sheetName val="을_2"/>
      <sheetName val="을_1"/>
      <sheetName val="견적정보"/>
      <sheetName val="전체"/>
      <sheetName val="FAX"/>
      <sheetName val="비용"/>
      <sheetName val="실행내역(수정본)"/>
      <sheetName val="광주운남을"/>
      <sheetName val="견적시담(송포2공구)"/>
      <sheetName val="유림총괄"/>
      <sheetName val="테이블"/>
      <sheetName val="O실보"/>
      <sheetName val="말뚝지지력산정"/>
      <sheetName val="기자재비"/>
      <sheetName val="을"/>
      <sheetName val="역공종"/>
      <sheetName val="공사비대비표B(토공)"/>
      <sheetName val="총괄집계 "/>
      <sheetName val="품의서"/>
      <sheetName val="예산내역"/>
      <sheetName val="총괄수지표"/>
      <sheetName val="관로내역원"/>
      <sheetName val="날개벽수량표"/>
      <sheetName val="중기사용료산출근거"/>
      <sheetName val="WORK"/>
      <sheetName val="총 원가계산"/>
      <sheetName val="단가대비표"/>
      <sheetName val="건축내역"/>
      <sheetName val="자재"/>
      <sheetName val="예산조서"/>
      <sheetName val="보할공정"/>
      <sheetName val="물가시세표"/>
      <sheetName val="참조자료"/>
      <sheetName val="단가비교"/>
      <sheetName val="공사비증감"/>
      <sheetName val="오산운암"/>
      <sheetName val="단가 및 재료비"/>
      <sheetName val="대치판정"/>
      <sheetName val="단"/>
      <sheetName val="호표"/>
      <sheetName val="식재가격"/>
      <sheetName val="식재총괄"/>
      <sheetName val="총괄"/>
      <sheetName val="총공사내역서"/>
      <sheetName val="산출근거1"/>
      <sheetName val="마산방향"/>
      <sheetName val="총괄표 "/>
      <sheetName val="내역서2안"/>
      <sheetName val="내역(중앙)"/>
      <sheetName val="할증 "/>
      <sheetName val="물량산출"/>
      <sheetName val="차액보증"/>
      <sheetName val="공구원가계산"/>
      <sheetName val="관계주식"/>
      <sheetName val="공사비집계"/>
      <sheetName val="인건비"/>
      <sheetName val="준공평가"/>
      <sheetName val="#2_일위대가목록"/>
      <sheetName val="명단"/>
      <sheetName val="교수설계"/>
      <sheetName val="자료"/>
      <sheetName val="수량산출서"/>
      <sheetName val="인건-측정"/>
      <sheetName val="단가산출"/>
      <sheetName val="환율change"/>
      <sheetName val="기본"/>
      <sheetName val="덕전리"/>
      <sheetName val="갑지(추정)"/>
      <sheetName val="실행간접비용"/>
      <sheetName val="입력"/>
      <sheetName val="대여현황"/>
      <sheetName val="첨"/>
      <sheetName val="토공(1)"/>
      <sheetName val="차수공(1)"/>
      <sheetName val="10월"/>
      <sheetName val="일용노임단가2001상"/>
      <sheetName val="조명시설"/>
      <sheetName val="단가비교표"/>
      <sheetName val="변경내역"/>
      <sheetName val="토공유동표(전체.당초)"/>
      <sheetName val="Sens&amp;Anal"/>
      <sheetName val="토목주소"/>
      <sheetName val="프랜트면허"/>
      <sheetName val="9-1차이내역"/>
      <sheetName val="전기단가조사서"/>
      <sheetName val="운반공"/>
      <sheetName val="공사"/>
      <sheetName val="위치"/>
      <sheetName val="상부반력계산(활하중-DB)"/>
      <sheetName val="환율"/>
      <sheetName val="금액"/>
      <sheetName val="초"/>
      <sheetName val="건설산출"/>
      <sheetName val="공량산출서"/>
      <sheetName val="전기설계변경"/>
      <sheetName val="단가산출서"/>
      <sheetName val="4차원가계산서"/>
      <sheetName val="우수공,맨홀,집수정"/>
      <sheetName val="하조서"/>
      <sheetName val="화성태안9공구내역(실행)"/>
      <sheetName val="CT"/>
      <sheetName val="회사정보"/>
      <sheetName val="기초일위대가"/>
      <sheetName val="Xunit (단위환산)"/>
      <sheetName val="Sheet5"/>
      <sheetName val="본지사합"/>
      <sheetName val="간접비계산"/>
      <sheetName val="원가계산 (2)"/>
      <sheetName val="일위대가목록"/>
      <sheetName val="견적서"/>
      <sheetName val="용접자료"/>
      <sheetName val="내역서 (2)"/>
      <sheetName val="건축"/>
      <sheetName val="코드"/>
      <sheetName val="보안등"/>
      <sheetName val="#2정산"/>
      <sheetName val="날개벽"/>
      <sheetName val="초곡1교(일반)"/>
      <sheetName val="Macro1"/>
      <sheetName val="집 계 표"/>
      <sheetName val="＃호안블록"/>
      <sheetName val="설계명세서"/>
      <sheetName val="예산명세서"/>
      <sheetName val="자료입력"/>
      <sheetName val="공양식"/>
      <sheetName val="소야공정계획표"/>
      <sheetName val="약품공급2"/>
      <sheetName val="우수관연장및높이"/>
      <sheetName val="우수맨홀평균높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X"/>
      <sheetName val="집계표"/>
      <sheetName val="산출근거"/>
      <sheetName val="산출근거(구간)"/>
      <sheetName val="laroux"/>
      <sheetName val="토목내역"/>
      <sheetName val="2공구산출내역"/>
      <sheetName val="망미"/>
      <sheetName val="표준산출근거및총괄표"/>
      <sheetName val="총괄표"/>
      <sheetName val="내역"/>
      <sheetName val="을 2"/>
      <sheetName val="을 1"/>
      <sheetName val="단가산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잡비산출근거"/>
      <sheetName val="내역서(을)도급"/>
      <sheetName val="자재단가 산출(도급)"/>
      <sheetName val="인공산출(도급)"/>
      <sheetName val="물량산출(도급)"/>
      <sheetName val="MMI"/>
      <sheetName val="GATEWAY"/>
      <sheetName val="한전수탁공사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산출근거"/>
      <sheetName val="일위대가"/>
      <sheetName val="물가대비표"/>
      <sheetName val="업체대비"/>
      <sheetName val="중앙1"/>
      <sheetName val="중앙2"/>
      <sheetName val="서울중갑"/>
      <sheetName val="서울중2"/>
      <sheetName val="두성표지"/>
      <sheetName val="두성갑"/>
      <sheetName val="두성을"/>
      <sheetName val="계약내역 (2)"/>
      <sheetName val="인공산출(도급)"/>
      <sheetName val="건축토목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노무비 근거"/>
      <sheetName val="노임단가"/>
      <sheetName val="일위대가"/>
      <sheetName val="총괄표"/>
      <sheetName val="일위(설)"/>
      <sheetName val="직재"/>
      <sheetName val="중기사용료"/>
      <sheetName val="노임"/>
      <sheetName val="sheet1"/>
      <sheetName val="기계경비(시간당)"/>
      <sheetName val="수량산출"/>
      <sheetName val="내역"/>
      <sheetName val="유치원내역"/>
      <sheetName val="인부신상자료"/>
      <sheetName val="단가산출"/>
      <sheetName val="인건비"/>
      <sheetName val="1,2공구원가계산서"/>
      <sheetName val="2공구산출내역"/>
      <sheetName val="1공구산출내역서"/>
      <sheetName val="1단계"/>
      <sheetName val="전체"/>
      <sheetName val="실내건축일위대가"/>
      <sheetName val="적용인원(지우지말것)"/>
      <sheetName val="노임조서"/>
      <sheetName val="자재단가비교표"/>
      <sheetName val="가로등기초"/>
      <sheetName val="PAD TR보호대기초"/>
      <sheetName val="Sheet5"/>
      <sheetName val="원가계산서"/>
      <sheetName val="단위단가"/>
      <sheetName val="DATE"/>
      <sheetName val="인공산출(도급)"/>
      <sheetName val="자재단가"/>
      <sheetName val="재료비"/>
      <sheetName val="내역서"/>
      <sheetName val="화재 탐지 설비"/>
      <sheetName val="일위대가(가설)"/>
      <sheetName val="#REF"/>
      <sheetName val="날개벽수량표"/>
      <sheetName val="총괄"/>
      <sheetName val="일위대가(계측기설치)"/>
      <sheetName val="을지"/>
      <sheetName val="덕전리"/>
      <sheetName val="인원"/>
      <sheetName val="예총"/>
      <sheetName val="일위"/>
      <sheetName val="산수배수"/>
      <sheetName val="2"/>
      <sheetName val="연결임시"/>
      <sheetName val="단가대비표"/>
      <sheetName val="대치판정"/>
      <sheetName val="단가"/>
      <sheetName val="갑지"/>
      <sheetName val="옥외등신설"/>
      <sheetName val="저케CV22신설"/>
      <sheetName val="저케CV38신설"/>
      <sheetName val="저케CV8신설"/>
      <sheetName val="접지3종"/>
      <sheetName val="간접비계산"/>
      <sheetName val="메뉴"/>
      <sheetName val="사업수지"/>
      <sheetName val="일위대가집계"/>
      <sheetName val="N賃率-職"/>
      <sheetName val="빌딩 안내"/>
      <sheetName val="원내역서3"/>
      <sheetName val=" 갑지"/>
      <sheetName val="건축내역"/>
      <sheetName val="손익분석"/>
      <sheetName val="을"/>
      <sheetName val="일위대가표"/>
      <sheetName val="남평내역"/>
      <sheetName val="신천3호용수로"/>
      <sheetName val="#2_일위대가목록"/>
      <sheetName val="을 1"/>
      <sheetName val="을 2"/>
      <sheetName val="실행철강하도"/>
      <sheetName val="실행내역서 "/>
      <sheetName val="VXXXXXXX"/>
      <sheetName val="전산망"/>
      <sheetName val="내역서1999.8최종"/>
      <sheetName val="기성금내역서"/>
      <sheetName val="데리네이타현황"/>
      <sheetName val="대운반(철재)"/>
      <sheetName val="J直材4"/>
      <sheetName val="base"/>
      <sheetName val="여과지동"/>
      <sheetName val="기초자료"/>
      <sheetName val="밧데리"/>
      <sheetName val="정류기"/>
      <sheetName val="일위집계"/>
      <sheetName val="가로등일위"/>
      <sheetName val="기성"/>
      <sheetName val="일위목록"/>
      <sheetName val="관급"/>
      <sheetName val="남대문빌딩"/>
      <sheetName val="설비"/>
      <sheetName val="기기리스트"/>
      <sheetName val="1.동력공사"/>
      <sheetName val="약품공급2"/>
      <sheetName val="공량산출"/>
      <sheetName val="전기공사일위대가"/>
      <sheetName val="A 견적"/>
      <sheetName val="Macro(차단기)"/>
      <sheetName val="인트라넷시스템근거"/>
      <sheetName val="노무비(하)"/>
      <sheetName val="공량산출서"/>
      <sheetName val="시화점실행"/>
      <sheetName val="공종단가"/>
      <sheetName val="전선관"/>
      <sheetName val="인공"/>
      <sheetName val="코드표"/>
      <sheetName val="전기일위목록"/>
      <sheetName val="Sheet14"/>
      <sheetName val="Sheet13"/>
      <sheetName val="수토공단위당"/>
      <sheetName val="원가"/>
      <sheetName val="단가대비"/>
      <sheetName val="내역단가"/>
      <sheetName val="일위단가"/>
      <sheetName val="XXXXXX"/>
      <sheetName val="수량"/>
      <sheetName val="wall"/>
      <sheetName val="전기"/>
      <sheetName val="배수관연장조서"/>
      <sheetName val="방송(체육관)"/>
      <sheetName val="기성내역"/>
      <sheetName val="자료"/>
      <sheetName val="견적서"/>
      <sheetName val="개요"/>
      <sheetName val="목록"/>
      <sheetName val="b_balju"/>
      <sheetName val="개소별수량산출"/>
      <sheetName val="내역서2안"/>
      <sheetName val="단"/>
      <sheetName val="실행간접비"/>
      <sheetName val="터파기및재료"/>
      <sheetName val="본사인상전"/>
      <sheetName val="조명시설"/>
      <sheetName val="직접비"/>
      <sheetName val="가계부"/>
      <sheetName val="제품목록"/>
      <sheetName val="매입매출관리"/>
      <sheetName val="예산총괄"/>
      <sheetName val="노임이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산출1"/>
      <sheetName val="일위1"/>
      <sheetName val="정부노임단가"/>
      <sheetName val="일위대가"/>
    </sheetNames>
    <sheetDataSet>
      <sheetData sheetId="0"/>
      <sheetData sheetId="1"/>
      <sheetData sheetId="2" refreshError="1">
        <row r="2">
          <cell r="C2" t="str">
            <v>일  위  대  가  표</v>
          </cell>
        </row>
        <row r="3">
          <cell r="C3" t="str">
            <v>공 사 종 류</v>
          </cell>
          <cell r="E3" t="str">
            <v>규      격</v>
          </cell>
          <cell r="F3" t="str">
            <v>단위</v>
          </cell>
          <cell r="G3" t="str">
            <v>수 량</v>
          </cell>
          <cell r="H3" t="str">
            <v>재   료   비</v>
          </cell>
          <cell r="J3" t="str">
            <v>노   무   비</v>
          </cell>
          <cell r="L3" t="str">
            <v>경      비</v>
          </cell>
          <cell r="N3" t="str">
            <v xml:space="preserve">계 </v>
          </cell>
          <cell r="P3" t="str">
            <v>기  사</v>
          </cell>
        </row>
        <row r="4">
          <cell r="H4" t="str">
            <v>단   가</v>
          </cell>
          <cell r="I4" t="str">
            <v>금   액</v>
          </cell>
          <cell r="J4" t="str">
            <v>단   가</v>
          </cell>
          <cell r="K4" t="str">
            <v>금   액</v>
          </cell>
          <cell r="L4" t="str">
            <v>단   가</v>
          </cell>
          <cell r="M4" t="str">
            <v>금   액</v>
          </cell>
          <cell r="N4" t="str">
            <v>단   가</v>
          </cell>
          <cell r="O4" t="str">
            <v>금   액</v>
          </cell>
        </row>
        <row r="5">
          <cell r="B5">
            <v>1</v>
          </cell>
          <cell r="C5">
            <v>1</v>
          </cell>
          <cell r="D5" t="str">
            <v xml:space="preserve">후강전선관 </v>
          </cell>
          <cell r="E5" t="str">
            <v>아연도 22C(매입)</v>
          </cell>
          <cell r="F5" t="str">
            <v>m</v>
          </cell>
          <cell r="G5">
            <v>1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1</v>
          </cell>
          <cell r="Q5">
            <v>0.111</v>
          </cell>
        </row>
        <row r="6">
          <cell r="D6" t="str">
            <v>가. 재료비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D7" t="str">
            <v>후강전선관</v>
          </cell>
          <cell r="E7" t="str">
            <v>아연도 22C</v>
          </cell>
          <cell r="F7" t="str">
            <v>m</v>
          </cell>
          <cell r="G7">
            <v>1.1000000000000001</v>
          </cell>
          <cell r="H7">
            <v>1434</v>
          </cell>
          <cell r="I7">
            <v>1577</v>
          </cell>
          <cell r="O7">
            <v>1577</v>
          </cell>
          <cell r="P7">
            <v>0</v>
          </cell>
        </row>
        <row r="8">
          <cell r="D8" t="str">
            <v>전선관 부속품</v>
          </cell>
          <cell r="E8" t="str">
            <v>전선관의 20%</v>
          </cell>
          <cell r="F8" t="str">
            <v>식</v>
          </cell>
          <cell r="G8">
            <v>1</v>
          </cell>
          <cell r="H8">
            <v>315</v>
          </cell>
          <cell r="I8">
            <v>315</v>
          </cell>
          <cell r="O8">
            <v>315</v>
          </cell>
          <cell r="P8">
            <v>0</v>
          </cell>
        </row>
        <row r="9">
          <cell r="D9" t="str">
            <v>소          계</v>
          </cell>
          <cell r="I9">
            <v>1892</v>
          </cell>
          <cell r="K9">
            <v>0</v>
          </cell>
          <cell r="O9">
            <v>1892</v>
          </cell>
        </row>
        <row r="11">
          <cell r="D11" t="str">
            <v>나. 노무비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B12" t="str">
            <v>1내선전공</v>
          </cell>
          <cell r="D12" t="str">
            <v>내선전공</v>
          </cell>
          <cell r="E12">
            <v>0</v>
          </cell>
          <cell r="F12" t="str">
            <v>인</v>
          </cell>
          <cell r="G12">
            <v>0.111</v>
          </cell>
          <cell r="J12">
            <v>74199</v>
          </cell>
          <cell r="K12">
            <v>8236</v>
          </cell>
          <cell r="O12">
            <v>8236</v>
          </cell>
        </row>
        <row r="13">
          <cell r="D13" t="str">
            <v>소          계</v>
          </cell>
          <cell r="K13">
            <v>8236</v>
          </cell>
          <cell r="O13">
            <v>8236</v>
          </cell>
        </row>
        <row r="15">
          <cell r="D15" t="str">
            <v>다. 공구손료</v>
          </cell>
          <cell r="E15" t="str">
            <v>노무비×3%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D16" t="str">
            <v>내선전공</v>
          </cell>
          <cell r="E16">
            <v>0</v>
          </cell>
          <cell r="F16" t="str">
            <v>인</v>
          </cell>
          <cell r="G16">
            <v>3.0000000000000001E-3</v>
          </cell>
          <cell r="L16">
            <v>74199</v>
          </cell>
          <cell r="M16">
            <v>222</v>
          </cell>
          <cell r="O16">
            <v>222</v>
          </cell>
        </row>
        <row r="17">
          <cell r="D17" t="str">
            <v>소          계</v>
          </cell>
          <cell r="M17">
            <v>222</v>
          </cell>
          <cell r="O17">
            <v>222</v>
          </cell>
        </row>
        <row r="24">
          <cell r="B24" t="str">
            <v>1합          계</v>
          </cell>
          <cell r="D24" t="str">
            <v>합          계</v>
          </cell>
          <cell r="I24">
            <v>1892</v>
          </cell>
          <cell r="K24">
            <v>8236</v>
          </cell>
          <cell r="M24">
            <v>222</v>
          </cell>
          <cell r="N24">
            <v>0</v>
          </cell>
          <cell r="O24">
            <v>10350</v>
          </cell>
        </row>
        <row r="25">
          <cell r="B25">
            <v>2</v>
          </cell>
          <cell r="C25">
            <v>2</v>
          </cell>
          <cell r="D25" t="str">
            <v xml:space="preserve">후강전선관 </v>
          </cell>
          <cell r="E25" t="str">
            <v>아연도 28C(매입)</v>
          </cell>
          <cell r="F25" t="str">
            <v>m</v>
          </cell>
          <cell r="G25">
            <v>1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2</v>
          </cell>
          <cell r="Q25">
            <v>0.14099999999999999</v>
          </cell>
        </row>
        <row r="26">
          <cell r="D26" t="str">
            <v>가. 재료비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D27" t="str">
            <v>후강전선관</v>
          </cell>
          <cell r="E27" t="str">
            <v>아연도 28C</v>
          </cell>
          <cell r="F27" t="str">
            <v>m</v>
          </cell>
          <cell r="G27">
            <v>1.1000000000000001</v>
          </cell>
          <cell r="H27">
            <v>1873</v>
          </cell>
          <cell r="I27">
            <v>2060</v>
          </cell>
          <cell r="O27">
            <v>2060</v>
          </cell>
          <cell r="P27">
            <v>0</v>
          </cell>
        </row>
        <row r="28">
          <cell r="D28" t="str">
            <v>전선관 부속품</v>
          </cell>
          <cell r="E28" t="str">
            <v>전선관의 20%</v>
          </cell>
          <cell r="F28" t="str">
            <v>식</v>
          </cell>
          <cell r="G28">
            <v>1</v>
          </cell>
          <cell r="H28">
            <v>412</v>
          </cell>
          <cell r="I28">
            <v>412</v>
          </cell>
          <cell r="O28">
            <v>412</v>
          </cell>
          <cell r="P28">
            <v>0</v>
          </cell>
        </row>
        <row r="29">
          <cell r="D29" t="str">
            <v>소          계</v>
          </cell>
          <cell r="I29">
            <v>2472</v>
          </cell>
          <cell r="K29">
            <v>0</v>
          </cell>
          <cell r="O29">
            <v>2472</v>
          </cell>
        </row>
        <row r="31">
          <cell r="D31" t="str">
            <v>나. 노무비</v>
          </cell>
          <cell r="E31">
            <v>0</v>
          </cell>
          <cell r="F31">
            <v>0</v>
          </cell>
          <cell r="G31">
            <v>0</v>
          </cell>
        </row>
        <row r="32">
          <cell r="D32" t="str">
            <v>내선전공</v>
          </cell>
          <cell r="E32">
            <v>0</v>
          </cell>
          <cell r="F32" t="str">
            <v>인</v>
          </cell>
          <cell r="G32">
            <v>0.14099999999999999</v>
          </cell>
          <cell r="J32">
            <v>74199</v>
          </cell>
          <cell r="K32">
            <v>10462</v>
          </cell>
          <cell r="O32">
            <v>10462</v>
          </cell>
        </row>
        <row r="33">
          <cell r="D33" t="str">
            <v>소          계</v>
          </cell>
          <cell r="K33">
            <v>10462</v>
          </cell>
          <cell r="O33">
            <v>10462</v>
          </cell>
        </row>
        <row r="35">
          <cell r="D35" t="str">
            <v>다. 공구손료</v>
          </cell>
          <cell r="E35" t="str">
            <v>노무비×3%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내선전공</v>
          </cell>
          <cell r="E36">
            <v>0</v>
          </cell>
          <cell r="F36" t="str">
            <v>인</v>
          </cell>
          <cell r="G36">
            <v>4.0000000000000001E-3</v>
          </cell>
          <cell r="L36">
            <v>74199</v>
          </cell>
          <cell r="M36">
            <v>296</v>
          </cell>
          <cell r="O36">
            <v>296</v>
          </cell>
        </row>
        <row r="37">
          <cell r="D37" t="str">
            <v>소          계</v>
          </cell>
          <cell r="M37">
            <v>296</v>
          </cell>
          <cell r="O37">
            <v>296</v>
          </cell>
        </row>
        <row r="44">
          <cell r="B44" t="str">
            <v>2합          계</v>
          </cell>
          <cell r="D44" t="str">
            <v>합          계</v>
          </cell>
          <cell r="I44">
            <v>2472</v>
          </cell>
          <cell r="K44">
            <v>10462</v>
          </cell>
          <cell r="M44">
            <v>296</v>
          </cell>
          <cell r="N44">
            <v>0</v>
          </cell>
          <cell r="O44">
            <v>13230</v>
          </cell>
        </row>
        <row r="45">
          <cell r="B45">
            <v>3</v>
          </cell>
          <cell r="C45">
            <v>3</v>
          </cell>
          <cell r="D45" t="str">
            <v xml:space="preserve">후강전선관 </v>
          </cell>
          <cell r="E45" t="str">
            <v>아연도 16C(벽체)</v>
          </cell>
          <cell r="F45" t="str">
            <v>m</v>
          </cell>
          <cell r="G45">
            <v>1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3</v>
          </cell>
          <cell r="Q45">
            <v>8.1000000000000003E-2</v>
          </cell>
        </row>
        <row r="46">
          <cell r="D46" t="str">
            <v>가. 재료비</v>
          </cell>
          <cell r="E46">
            <v>0</v>
          </cell>
          <cell r="F46">
            <v>0</v>
          </cell>
          <cell r="G46">
            <v>0</v>
          </cell>
        </row>
        <row r="47">
          <cell r="D47" t="str">
            <v>후강전선관</v>
          </cell>
          <cell r="E47" t="str">
            <v>아연도 16C</v>
          </cell>
          <cell r="F47" t="str">
            <v>m</v>
          </cell>
          <cell r="G47">
            <v>1.1000000000000001</v>
          </cell>
          <cell r="H47">
            <v>1130</v>
          </cell>
          <cell r="I47">
            <v>1243</v>
          </cell>
          <cell r="O47">
            <v>1243</v>
          </cell>
          <cell r="P47">
            <v>0</v>
          </cell>
        </row>
        <row r="48">
          <cell r="D48" t="str">
            <v>전선관 부속품</v>
          </cell>
          <cell r="E48" t="str">
            <v>전선관의 20%</v>
          </cell>
          <cell r="F48" t="str">
            <v>식</v>
          </cell>
          <cell r="G48">
            <v>1</v>
          </cell>
          <cell r="H48">
            <v>248</v>
          </cell>
          <cell r="I48">
            <v>248</v>
          </cell>
          <cell r="O48">
            <v>248</v>
          </cell>
          <cell r="P48">
            <v>0</v>
          </cell>
        </row>
        <row r="49">
          <cell r="D49" t="str">
            <v>소          계</v>
          </cell>
          <cell r="I49">
            <v>1491</v>
          </cell>
          <cell r="K49">
            <v>0</v>
          </cell>
          <cell r="O49">
            <v>1491</v>
          </cell>
        </row>
        <row r="51">
          <cell r="D51" t="str">
            <v>나. 노무비</v>
          </cell>
          <cell r="E51">
            <v>0</v>
          </cell>
          <cell r="F51">
            <v>0</v>
          </cell>
          <cell r="G51">
            <v>0</v>
          </cell>
        </row>
        <row r="52">
          <cell r="D52" t="str">
            <v>내선전공</v>
          </cell>
          <cell r="E52">
            <v>0</v>
          </cell>
          <cell r="F52" t="str">
            <v>인</v>
          </cell>
          <cell r="G52">
            <v>8.1000000000000003E-2</v>
          </cell>
          <cell r="J52">
            <v>74199</v>
          </cell>
          <cell r="K52">
            <v>6010</v>
          </cell>
          <cell r="O52">
            <v>6010</v>
          </cell>
        </row>
        <row r="53">
          <cell r="D53" t="str">
            <v>소          계</v>
          </cell>
          <cell r="K53">
            <v>6010</v>
          </cell>
          <cell r="O53">
            <v>6010</v>
          </cell>
        </row>
        <row r="55">
          <cell r="D55" t="str">
            <v>다. 공구손료</v>
          </cell>
          <cell r="E55" t="str">
            <v>노무비×3%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D56" t="str">
            <v>내선전공</v>
          </cell>
          <cell r="E56">
            <v>0</v>
          </cell>
          <cell r="F56" t="str">
            <v>인</v>
          </cell>
          <cell r="G56">
            <v>2E-3</v>
          </cell>
          <cell r="L56">
            <v>74199</v>
          </cell>
          <cell r="M56">
            <v>148</v>
          </cell>
          <cell r="O56">
            <v>148</v>
          </cell>
        </row>
        <row r="57">
          <cell r="D57" t="str">
            <v>소          계</v>
          </cell>
          <cell r="M57">
            <v>148</v>
          </cell>
          <cell r="O57">
            <v>148</v>
          </cell>
        </row>
        <row r="64">
          <cell r="B64" t="str">
            <v>3합          계</v>
          </cell>
          <cell r="D64" t="str">
            <v>합          계</v>
          </cell>
          <cell r="I64">
            <v>1491</v>
          </cell>
          <cell r="K64">
            <v>6010</v>
          </cell>
          <cell r="M64">
            <v>148</v>
          </cell>
          <cell r="N64">
            <v>0</v>
          </cell>
          <cell r="O64">
            <v>7649</v>
          </cell>
        </row>
        <row r="65">
          <cell r="B65">
            <v>4</v>
          </cell>
          <cell r="C65">
            <v>4</v>
          </cell>
          <cell r="D65" t="str">
            <v xml:space="preserve">후강전선관 </v>
          </cell>
          <cell r="E65" t="str">
            <v>아연도 22C(벽체)</v>
          </cell>
          <cell r="F65" t="str">
            <v>m</v>
          </cell>
          <cell r="G65">
            <v>1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4</v>
          </cell>
          <cell r="Q65">
            <v>0.111</v>
          </cell>
        </row>
        <row r="66">
          <cell r="D66" t="str">
            <v>가. 재료비</v>
          </cell>
          <cell r="E66">
            <v>0</v>
          </cell>
          <cell r="F66">
            <v>0</v>
          </cell>
          <cell r="G66">
            <v>0</v>
          </cell>
        </row>
        <row r="67">
          <cell r="D67" t="str">
            <v>후강전선관</v>
          </cell>
          <cell r="E67" t="str">
            <v>아연도 22C</v>
          </cell>
          <cell r="F67" t="str">
            <v>m</v>
          </cell>
          <cell r="G67">
            <v>1.1000000000000001</v>
          </cell>
          <cell r="H67">
            <v>1434</v>
          </cell>
          <cell r="I67">
            <v>1577</v>
          </cell>
          <cell r="O67">
            <v>1577</v>
          </cell>
          <cell r="P67">
            <v>0</v>
          </cell>
        </row>
        <row r="68">
          <cell r="D68" t="str">
            <v>전선관 부속품</v>
          </cell>
          <cell r="E68" t="str">
            <v>전선관의 20%</v>
          </cell>
          <cell r="F68" t="str">
            <v>식</v>
          </cell>
          <cell r="G68">
            <v>1</v>
          </cell>
          <cell r="H68">
            <v>315</v>
          </cell>
          <cell r="I68">
            <v>315</v>
          </cell>
          <cell r="O68">
            <v>315</v>
          </cell>
          <cell r="P68">
            <v>0</v>
          </cell>
        </row>
        <row r="69">
          <cell r="D69" t="str">
            <v>소          계</v>
          </cell>
          <cell r="I69">
            <v>1892</v>
          </cell>
          <cell r="K69">
            <v>0</v>
          </cell>
          <cell r="O69">
            <v>1892</v>
          </cell>
        </row>
        <row r="71">
          <cell r="D71" t="str">
            <v>나. 노무비</v>
          </cell>
          <cell r="E71">
            <v>0</v>
          </cell>
          <cell r="F71">
            <v>0</v>
          </cell>
          <cell r="G71">
            <v>0</v>
          </cell>
        </row>
        <row r="72">
          <cell r="D72" t="str">
            <v>내선전공</v>
          </cell>
          <cell r="E72">
            <v>0</v>
          </cell>
          <cell r="F72" t="str">
            <v>인</v>
          </cell>
          <cell r="G72">
            <v>0.111</v>
          </cell>
          <cell r="J72">
            <v>74199</v>
          </cell>
          <cell r="K72">
            <v>8236</v>
          </cell>
          <cell r="O72">
            <v>8236</v>
          </cell>
        </row>
        <row r="73">
          <cell r="D73" t="str">
            <v>소          계</v>
          </cell>
          <cell r="K73">
            <v>8236</v>
          </cell>
          <cell r="O73">
            <v>8236</v>
          </cell>
        </row>
        <row r="75">
          <cell r="D75" t="str">
            <v>다. 공구손료</v>
          </cell>
          <cell r="E75" t="str">
            <v>노무비×3%</v>
          </cell>
          <cell r="F75">
            <v>0</v>
          </cell>
          <cell r="G75">
            <v>0</v>
          </cell>
          <cell r="I75">
            <v>0</v>
          </cell>
          <cell r="J75">
            <v>0</v>
          </cell>
          <cell r="K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D76" t="str">
            <v>내선전공</v>
          </cell>
          <cell r="E76">
            <v>0</v>
          </cell>
          <cell r="F76" t="str">
            <v>인</v>
          </cell>
          <cell r="G76">
            <v>3.0000000000000001E-3</v>
          </cell>
          <cell r="L76">
            <v>74199</v>
          </cell>
          <cell r="M76">
            <v>222</v>
          </cell>
          <cell r="O76">
            <v>222</v>
          </cell>
        </row>
        <row r="77">
          <cell r="D77" t="str">
            <v>소          계</v>
          </cell>
          <cell r="M77">
            <v>222</v>
          </cell>
          <cell r="O77">
            <v>222</v>
          </cell>
        </row>
        <row r="84">
          <cell r="B84" t="str">
            <v>4합          계</v>
          </cell>
          <cell r="D84" t="str">
            <v>합          계</v>
          </cell>
          <cell r="I84">
            <v>1892</v>
          </cell>
          <cell r="K84">
            <v>8236</v>
          </cell>
          <cell r="M84">
            <v>222</v>
          </cell>
          <cell r="N84">
            <v>0</v>
          </cell>
          <cell r="O84">
            <v>10350</v>
          </cell>
        </row>
        <row r="85">
          <cell r="B85">
            <v>5</v>
          </cell>
          <cell r="C85">
            <v>5</v>
          </cell>
          <cell r="D85" t="str">
            <v xml:space="preserve">후강전선관 </v>
          </cell>
          <cell r="E85" t="str">
            <v>아연도 28C(벽체)</v>
          </cell>
          <cell r="F85" t="str">
            <v>m</v>
          </cell>
          <cell r="G85">
            <v>1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5</v>
          </cell>
          <cell r="Q85">
            <v>0.14099999999999999</v>
          </cell>
        </row>
        <row r="86">
          <cell r="D86" t="str">
            <v>가. 재료비</v>
          </cell>
          <cell r="E86">
            <v>0</v>
          </cell>
          <cell r="F86">
            <v>0</v>
          </cell>
          <cell r="G86">
            <v>0</v>
          </cell>
        </row>
        <row r="87">
          <cell r="D87" t="str">
            <v>후강전선관</v>
          </cell>
          <cell r="E87" t="str">
            <v>아연도 28C</v>
          </cell>
          <cell r="F87" t="str">
            <v>m</v>
          </cell>
          <cell r="G87">
            <v>1.1000000000000001</v>
          </cell>
          <cell r="H87">
            <v>1873</v>
          </cell>
          <cell r="I87">
            <v>2060</v>
          </cell>
          <cell r="O87">
            <v>2060</v>
          </cell>
          <cell r="P87">
            <v>0</v>
          </cell>
        </row>
        <row r="88">
          <cell r="D88" t="str">
            <v>전선관 부속품</v>
          </cell>
          <cell r="E88" t="str">
            <v>전선관의 20%</v>
          </cell>
          <cell r="F88" t="str">
            <v>식</v>
          </cell>
          <cell r="G88">
            <v>1</v>
          </cell>
          <cell r="H88">
            <v>412</v>
          </cell>
          <cell r="I88">
            <v>412</v>
          </cell>
          <cell r="O88">
            <v>412</v>
          </cell>
          <cell r="P88">
            <v>0</v>
          </cell>
        </row>
        <row r="89">
          <cell r="D89" t="str">
            <v>소          계</v>
          </cell>
          <cell r="I89">
            <v>2472</v>
          </cell>
          <cell r="K89">
            <v>0</v>
          </cell>
          <cell r="O89">
            <v>2472</v>
          </cell>
        </row>
        <row r="91">
          <cell r="D91" t="str">
            <v>나. 노무비</v>
          </cell>
          <cell r="E91">
            <v>0</v>
          </cell>
          <cell r="F91">
            <v>0</v>
          </cell>
          <cell r="G91">
            <v>0</v>
          </cell>
        </row>
        <row r="92">
          <cell r="D92" t="str">
            <v>내선전공</v>
          </cell>
          <cell r="E92">
            <v>0</v>
          </cell>
          <cell r="F92" t="str">
            <v>인</v>
          </cell>
          <cell r="G92">
            <v>0.14099999999999999</v>
          </cell>
          <cell r="J92">
            <v>74199</v>
          </cell>
          <cell r="K92">
            <v>10462</v>
          </cell>
          <cell r="O92">
            <v>10462</v>
          </cell>
        </row>
        <row r="93">
          <cell r="D93" t="str">
            <v>소          계</v>
          </cell>
          <cell r="K93">
            <v>10462</v>
          </cell>
          <cell r="O93">
            <v>10462</v>
          </cell>
        </row>
        <row r="95">
          <cell r="D95" t="str">
            <v>다. 공구손료</v>
          </cell>
          <cell r="E95" t="str">
            <v>노무비×3%</v>
          </cell>
          <cell r="F95">
            <v>0</v>
          </cell>
          <cell r="G95">
            <v>0</v>
          </cell>
          <cell r="I95">
            <v>0</v>
          </cell>
          <cell r="J95">
            <v>0</v>
          </cell>
          <cell r="K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D96" t="str">
            <v>내선전공</v>
          </cell>
          <cell r="E96">
            <v>0</v>
          </cell>
          <cell r="F96" t="str">
            <v>인</v>
          </cell>
          <cell r="G96">
            <v>4.0000000000000001E-3</v>
          </cell>
          <cell r="L96">
            <v>74199</v>
          </cell>
          <cell r="M96">
            <v>296</v>
          </cell>
          <cell r="O96">
            <v>296</v>
          </cell>
        </row>
        <row r="97">
          <cell r="D97" t="str">
            <v>소          계</v>
          </cell>
          <cell r="M97">
            <v>296</v>
          </cell>
          <cell r="O97">
            <v>296</v>
          </cell>
        </row>
        <row r="104">
          <cell r="B104" t="str">
            <v>5합          계</v>
          </cell>
          <cell r="D104" t="str">
            <v>합          계</v>
          </cell>
          <cell r="I104">
            <v>2472</v>
          </cell>
          <cell r="K104">
            <v>10462</v>
          </cell>
          <cell r="M104">
            <v>296</v>
          </cell>
          <cell r="N104">
            <v>0</v>
          </cell>
          <cell r="O104">
            <v>13230</v>
          </cell>
        </row>
        <row r="105">
          <cell r="B105">
            <v>6</v>
          </cell>
          <cell r="C105">
            <v>6</v>
          </cell>
          <cell r="D105" t="str">
            <v xml:space="preserve">후강전선관 </v>
          </cell>
          <cell r="E105" t="str">
            <v>아연도 36C(벽체)</v>
          </cell>
          <cell r="F105" t="str">
            <v>m</v>
          </cell>
          <cell r="G105">
            <v>1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6</v>
          </cell>
          <cell r="Q105">
            <v>0.20200000000000001</v>
          </cell>
        </row>
        <row r="106">
          <cell r="D106" t="str">
            <v>가. 재료비</v>
          </cell>
          <cell r="E106">
            <v>0</v>
          </cell>
          <cell r="F106">
            <v>0</v>
          </cell>
          <cell r="G106">
            <v>0</v>
          </cell>
        </row>
        <row r="107">
          <cell r="D107" t="str">
            <v>후강전선관</v>
          </cell>
          <cell r="E107" t="str">
            <v>아연도 36C</v>
          </cell>
          <cell r="F107" t="str">
            <v>m</v>
          </cell>
          <cell r="G107">
            <v>1.1000000000000001</v>
          </cell>
          <cell r="H107">
            <v>2297</v>
          </cell>
          <cell r="I107">
            <v>2526</v>
          </cell>
          <cell r="O107">
            <v>2526</v>
          </cell>
          <cell r="P107">
            <v>0</v>
          </cell>
        </row>
        <row r="108">
          <cell r="D108" t="str">
            <v>전선관 부속품</v>
          </cell>
          <cell r="E108" t="str">
            <v>전선관의 20%</v>
          </cell>
          <cell r="F108" t="str">
            <v>식</v>
          </cell>
          <cell r="G108">
            <v>1</v>
          </cell>
          <cell r="H108">
            <v>505</v>
          </cell>
          <cell r="I108">
            <v>505</v>
          </cell>
          <cell r="O108">
            <v>505</v>
          </cell>
          <cell r="P108">
            <v>0</v>
          </cell>
        </row>
        <row r="109">
          <cell r="D109" t="str">
            <v>소          계</v>
          </cell>
          <cell r="I109">
            <v>3031</v>
          </cell>
          <cell r="K109">
            <v>0</v>
          </cell>
          <cell r="O109">
            <v>3031</v>
          </cell>
        </row>
        <row r="111">
          <cell r="D111" t="str">
            <v>나. 노무비</v>
          </cell>
          <cell r="E111">
            <v>0</v>
          </cell>
          <cell r="F111">
            <v>0</v>
          </cell>
          <cell r="G111">
            <v>0</v>
          </cell>
        </row>
        <row r="112">
          <cell r="D112" t="str">
            <v>내선전공</v>
          </cell>
          <cell r="E112">
            <v>0</v>
          </cell>
          <cell r="F112" t="str">
            <v>인</v>
          </cell>
          <cell r="G112">
            <v>0.20200000000000001</v>
          </cell>
          <cell r="J112">
            <v>74199</v>
          </cell>
          <cell r="K112">
            <v>14988</v>
          </cell>
          <cell r="O112">
            <v>14988</v>
          </cell>
        </row>
        <row r="113">
          <cell r="D113" t="str">
            <v>소          계</v>
          </cell>
          <cell r="K113">
            <v>14988</v>
          </cell>
          <cell r="O113">
            <v>14988</v>
          </cell>
        </row>
        <row r="115">
          <cell r="D115" t="str">
            <v>다. 공구손료</v>
          </cell>
          <cell r="E115" t="str">
            <v>노무비×3%</v>
          </cell>
          <cell r="F115">
            <v>0</v>
          </cell>
          <cell r="G115">
            <v>0</v>
          </cell>
          <cell r="I115">
            <v>0</v>
          </cell>
          <cell r="J115">
            <v>0</v>
          </cell>
          <cell r="K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D116" t="str">
            <v>내선전공</v>
          </cell>
          <cell r="E116">
            <v>0</v>
          </cell>
          <cell r="F116" t="str">
            <v>인</v>
          </cell>
          <cell r="G116">
            <v>6.0000000000000001E-3</v>
          </cell>
          <cell r="L116">
            <v>74199</v>
          </cell>
          <cell r="M116">
            <v>445</v>
          </cell>
          <cell r="O116">
            <v>445</v>
          </cell>
        </row>
        <row r="117">
          <cell r="D117" t="str">
            <v>소          계</v>
          </cell>
          <cell r="M117">
            <v>445</v>
          </cell>
          <cell r="O117">
            <v>445</v>
          </cell>
        </row>
        <row r="124">
          <cell r="B124" t="str">
            <v>6합          계</v>
          </cell>
          <cell r="D124" t="str">
            <v>합          계</v>
          </cell>
          <cell r="I124">
            <v>3031</v>
          </cell>
          <cell r="K124">
            <v>14988</v>
          </cell>
          <cell r="M124">
            <v>445</v>
          </cell>
          <cell r="N124">
            <v>0</v>
          </cell>
          <cell r="O124">
            <v>18464</v>
          </cell>
        </row>
        <row r="125">
          <cell r="B125">
            <v>7</v>
          </cell>
          <cell r="C125">
            <v>7</v>
          </cell>
          <cell r="D125" t="str">
            <v xml:space="preserve">후강전선관 </v>
          </cell>
          <cell r="E125" t="str">
            <v>아연도 42C(벽체)</v>
          </cell>
          <cell r="F125" t="str">
            <v>m</v>
          </cell>
          <cell r="G125">
            <v>1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7</v>
          </cell>
          <cell r="Q125">
            <v>0.253</v>
          </cell>
        </row>
        <row r="126">
          <cell r="D126" t="str">
            <v>가. 재료비</v>
          </cell>
          <cell r="E126">
            <v>0</v>
          </cell>
          <cell r="F126">
            <v>0</v>
          </cell>
          <cell r="G126">
            <v>0</v>
          </cell>
        </row>
        <row r="127">
          <cell r="D127" t="str">
            <v>후강전선관</v>
          </cell>
          <cell r="E127" t="str">
            <v>아연도 42C</v>
          </cell>
          <cell r="F127" t="str">
            <v>m</v>
          </cell>
          <cell r="G127">
            <v>1.1000000000000001</v>
          </cell>
          <cell r="H127">
            <v>2662</v>
          </cell>
          <cell r="I127">
            <v>2928</v>
          </cell>
          <cell r="O127">
            <v>2928</v>
          </cell>
          <cell r="P127">
            <v>0</v>
          </cell>
        </row>
        <row r="128">
          <cell r="D128" t="str">
            <v>전선관 부속품</v>
          </cell>
          <cell r="E128" t="str">
            <v>전선관의 20%</v>
          </cell>
          <cell r="F128" t="str">
            <v>식</v>
          </cell>
          <cell r="G128">
            <v>1</v>
          </cell>
          <cell r="H128">
            <v>585</v>
          </cell>
          <cell r="I128">
            <v>585</v>
          </cell>
          <cell r="O128">
            <v>585</v>
          </cell>
          <cell r="P128">
            <v>0</v>
          </cell>
        </row>
        <row r="129">
          <cell r="D129" t="str">
            <v>소          계</v>
          </cell>
          <cell r="I129">
            <v>3513</v>
          </cell>
          <cell r="K129">
            <v>0</v>
          </cell>
          <cell r="O129">
            <v>3513</v>
          </cell>
        </row>
        <row r="131">
          <cell r="D131" t="str">
            <v>나. 노무비</v>
          </cell>
          <cell r="E131">
            <v>0</v>
          </cell>
          <cell r="F131">
            <v>0</v>
          </cell>
          <cell r="G131">
            <v>0</v>
          </cell>
        </row>
        <row r="132">
          <cell r="D132" t="str">
            <v>내선전공</v>
          </cell>
          <cell r="E132">
            <v>0</v>
          </cell>
          <cell r="F132" t="str">
            <v>인</v>
          </cell>
          <cell r="G132">
            <v>0.253</v>
          </cell>
          <cell r="J132">
            <v>74199</v>
          </cell>
          <cell r="K132">
            <v>18772</v>
          </cell>
          <cell r="O132">
            <v>18772</v>
          </cell>
        </row>
        <row r="133">
          <cell r="D133" t="str">
            <v>소          계</v>
          </cell>
          <cell r="K133">
            <v>18772</v>
          </cell>
          <cell r="O133">
            <v>18772</v>
          </cell>
        </row>
        <row r="135">
          <cell r="D135" t="str">
            <v>다. 공구손료</v>
          </cell>
          <cell r="E135" t="str">
            <v>노무비×3%</v>
          </cell>
          <cell r="F135">
            <v>0</v>
          </cell>
          <cell r="G135">
            <v>0</v>
          </cell>
          <cell r="I135">
            <v>0</v>
          </cell>
          <cell r="J135">
            <v>0</v>
          </cell>
          <cell r="K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D136" t="str">
            <v>내선전공</v>
          </cell>
          <cell r="E136">
            <v>0</v>
          </cell>
          <cell r="F136" t="str">
            <v>인</v>
          </cell>
          <cell r="G136">
            <v>8.0000000000000002E-3</v>
          </cell>
          <cell r="L136">
            <v>74199</v>
          </cell>
          <cell r="M136">
            <v>593</v>
          </cell>
          <cell r="O136">
            <v>593</v>
          </cell>
        </row>
        <row r="137">
          <cell r="D137" t="str">
            <v>소          계</v>
          </cell>
          <cell r="M137">
            <v>593</v>
          </cell>
          <cell r="O137">
            <v>593</v>
          </cell>
        </row>
        <row r="144">
          <cell r="B144" t="str">
            <v>7합          계</v>
          </cell>
          <cell r="D144" t="str">
            <v>합          계</v>
          </cell>
          <cell r="I144">
            <v>3513</v>
          </cell>
          <cell r="K144">
            <v>18772</v>
          </cell>
          <cell r="M144">
            <v>593</v>
          </cell>
          <cell r="N144">
            <v>0</v>
          </cell>
          <cell r="O144">
            <v>22878</v>
          </cell>
        </row>
        <row r="145">
          <cell r="B145">
            <v>8</v>
          </cell>
          <cell r="C145">
            <v>8</v>
          </cell>
          <cell r="D145" t="str">
            <v xml:space="preserve">후강전선관 </v>
          </cell>
          <cell r="E145" t="str">
            <v>아연도 54C(벽체)</v>
          </cell>
          <cell r="F145" t="str">
            <v>m</v>
          </cell>
          <cell r="G145">
            <v>1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8</v>
          </cell>
          <cell r="Q145">
            <v>0.34300000000000003</v>
          </cell>
        </row>
        <row r="146">
          <cell r="D146" t="str">
            <v>가. 재료비</v>
          </cell>
          <cell r="E146">
            <v>0</v>
          </cell>
          <cell r="F146">
            <v>0</v>
          </cell>
          <cell r="G146">
            <v>0</v>
          </cell>
        </row>
        <row r="147">
          <cell r="D147" t="str">
            <v>후강전선관</v>
          </cell>
          <cell r="E147" t="str">
            <v>아연도 54C</v>
          </cell>
          <cell r="F147" t="str">
            <v>m</v>
          </cell>
          <cell r="G147">
            <v>1.1000000000000001</v>
          </cell>
          <cell r="H147">
            <v>3714</v>
          </cell>
          <cell r="I147">
            <v>4085</v>
          </cell>
          <cell r="O147">
            <v>4085</v>
          </cell>
          <cell r="P147">
            <v>0</v>
          </cell>
        </row>
        <row r="148">
          <cell r="D148" t="str">
            <v>전선관 부속품</v>
          </cell>
          <cell r="E148" t="str">
            <v>전선관의 20%</v>
          </cell>
          <cell r="F148" t="str">
            <v>식</v>
          </cell>
          <cell r="G148">
            <v>1</v>
          </cell>
          <cell r="H148">
            <v>817</v>
          </cell>
          <cell r="I148">
            <v>817</v>
          </cell>
          <cell r="O148">
            <v>817</v>
          </cell>
          <cell r="P148">
            <v>0</v>
          </cell>
        </row>
        <row r="149">
          <cell r="D149" t="str">
            <v>소          계</v>
          </cell>
          <cell r="I149">
            <v>4902</v>
          </cell>
          <cell r="K149">
            <v>0</v>
          </cell>
          <cell r="O149">
            <v>4902</v>
          </cell>
        </row>
        <row r="151">
          <cell r="D151" t="str">
            <v>나. 노무비</v>
          </cell>
          <cell r="E151">
            <v>0</v>
          </cell>
          <cell r="F151">
            <v>0</v>
          </cell>
          <cell r="G151">
            <v>0</v>
          </cell>
        </row>
        <row r="152">
          <cell r="D152" t="str">
            <v>내선전공</v>
          </cell>
          <cell r="E152">
            <v>0</v>
          </cell>
          <cell r="F152" t="str">
            <v>인</v>
          </cell>
          <cell r="G152">
            <v>0.34300000000000003</v>
          </cell>
          <cell r="J152">
            <v>74199</v>
          </cell>
          <cell r="K152">
            <v>25450</v>
          </cell>
          <cell r="O152">
            <v>25450</v>
          </cell>
        </row>
        <row r="153">
          <cell r="D153" t="str">
            <v>소          계</v>
          </cell>
          <cell r="K153">
            <v>25450</v>
          </cell>
          <cell r="O153">
            <v>25450</v>
          </cell>
        </row>
        <row r="155">
          <cell r="D155" t="str">
            <v>다. 공구손료</v>
          </cell>
          <cell r="E155" t="str">
            <v>노무비×3%</v>
          </cell>
          <cell r="F155">
            <v>0</v>
          </cell>
          <cell r="G155">
            <v>0</v>
          </cell>
          <cell r="I155">
            <v>0</v>
          </cell>
          <cell r="J155">
            <v>0</v>
          </cell>
          <cell r="K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D156" t="str">
            <v>내선전공</v>
          </cell>
          <cell r="E156">
            <v>0</v>
          </cell>
          <cell r="F156" t="str">
            <v>인</v>
          </cell>
          <cell r="G156">
            <v>0.01</v>
          </cell>
          <cell r="L156">
            <v>74199</v>
          </cell>
          <cell r="M156">
            <v>741</v>
          </cell>
          <cell r="O156">
            <v>741</v>
          </cell>
        </row>
        <row r="157">
          <cell r="D157" t="str">
            <v>소          계</v>
          </cell>
          <cell r="M157">
            <v>741</v>
          </cell>
          <cell r="O157">
            <v>741</v>
          </cell>
        </row>
        <row r="164">
          <cell r="B164" t="str">
            <v>8합          계</v>
          </cell>
          <cell r="D164" t="str">
            <v>합          계</v>
          </cell>
          <cell r="I164">
            <v>4902</v>
          </cell>
          <cell r="K164">
            <v>25450</v>
          </cell>
          <cell r="M164">
            <v>741</v>
          </cell>
          <cell r="N164">
            <v>0</v>
          </cell>
          <cell r="O164">
            <v>31093</v>
          </cell>
        </row>
        <row r="165">
          <cell r="B165">
            <v>9</v>
          </cell>
          <cell r="C165">
            <v>9</v>
          </cell>
          <cell r="D165" t="str">
            <v xml:space="preserve">후강전선관 </v>
          </cell>
          <cell r="E165" t="str">
            <v>아연도 16C(콘노)</v>
          </cell>
          <cell r="F165" t="str">
            <v>m</v>
          </cell>
          <cell r="G165">
            <v>1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9</v>
          </cell>
          <cell r="Q165">
            <v>9.7000000000000003E-2</v>
          </cell>
        </row>
        <row r="166">
          <cell r="D166" t="str">
            <v>가. 재료비</v>
          </cell>
          <cell r="E166">
            <v>0</v>
          </cell>
          <cell r="F166">
            <v>0</v>
          </cell>
          <cell r="G166">
            <v>0</v>
          </cell>
        </row>
        <row r="167">
          <cell r="D167" t="str">
            <v>후강전선관</v>
          </cell>
          <cell r="E167" t="str">
            <v>아연도 16C</v>
          </cell>
          <cell r="F167" t="str">
            <v>m</v>
          </cell>
          <cell r="G167">
            <v>1.1000000000000001</v>
          </cell>
          <cell r="H167">
            <v>1130</v>
          </cell>
          <cell r="I167">
            <v>1243</v>
          </cell>
          <cell r="O167">
            <v>1243</v>
          </cell>
          <cell r="P167">
            <v>0</v>
          </cell>
        </row>
        <row r="168">
          <cell r="D168" t="str">
            <v>전선관 부속품</v>
          </cell>
          <cell r="E168" t="str">
            <v>전선관의 20%</v>
          </cell>
          <cell r="F168" t="str">
            <v>식</v>
          </cell>
          <cell r="G168">
            <v>1</v>
          </cell>
          <cell r="H168">
            <v>248</v>
          </cell>
          <cell r="I168">
            <v>248</v>
          </cell>
          <cell r="O168">
            <v>248</v>
          </cell>
          <cell r="P168">
            <v>0</v>
          </cell>
        </row>
        <row r="169">
          <cell r="D169" t="str">
            <v>소          계</v>
          </cell>
          <cell r="I169">
            <v>1491</v>
          </cell>
          <cell r="K169">
            <v>0</v>
          </cell>
          <cell r="O169">
            <v>1491</v>
          </cell>
        </row>
        <row r="171">
          <cell r="D171" t="str">
            <v>나. 노무비</v>
          </cell>
          <cell r="E171">
            <v>0</v>
          </cell>
          <cell r="F171">
            <v>0</v>
          </cell>
          <cell r="G171">
            <v>0</v>
          </cell>
        </row>
        <row r="172">
          <cell r="D172" t="str">
            <v>내선전공</v>
          </cell>
          <cell r="E172">
            <v>0</v>
          </cell>
          <cell r="F172" t="str">
            <v>인</v>
          </cell>
          <cell r="G172">
            <v>9.7000000000000003E-2</v>
          </cell>
          <cell r="J172">
            <v>74199</v>
          </cell>
          <cell r="K172">
            <v>7197</v>
          </cell>
          <cell r="O172">
            <v>7197</v>
          </cell>
        </row>
        <row r="173">
          <cell r="D173" t="str">
            <v>소          계</v>
          </cell>
          <cell r="K173">
            <v>7197</v>
          </cell>
          <cell r="O173">
            <v>7197</v>
          </cell>
        </row>
        <row r="175">
          <cell r="D175" t="str">
            <v>다. 공구손료</v>
          </cell>
          <cell r="E175" t="str">
            <v>노무비×3%</v>
          </cell>
          <cell r="F175">
            <v>0</v>
          </cell>
          <cell r="G175">
            <v>0</v>
          </cell>
          <cell r="I175">
            <v>0</v>
          </cell>
          <cell r="J175">
            <v>0</v>
          </cell>
          <cell r="K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D176" t="str">
            <v>내선전공</v>
          </cell>
          <cell r="E176">
            <v>0</v>
          </cell>
          <cell r="F176" t="str">
            <v>인</v>
          </cell>
          <cell r="G176">
            <v>3.0000000000000001E-3</v>
          </cell>
          <cell r="L176">
            <v>74199</v>
          </cell>
          <cell r="M176">
            <v>222</v>
          </cell>
          <cell r="O176">
            <v>222</v>
          </cell>
        </row>
        <row r="177">
          <cell r="D177" t="str">
            <v>소          계</v>
          </cell>
          <cell r="M177">
            <v>222</v>
          </cell>
          <cell r="O177">
            <v>222</v>
          </cell>
        </row>
        <row r="184">
          <cell r="B184" t="str">
            <v>9합          계</v>
          </cell>
          <cell r="D184" t="str">
            <v>합          계</v>
          </cell>
          <cell r="I184">
            <v>1491</v>
          </cell>
          <cell r="K184">
            <v>7197</v>
          </cell>
          <cell r="M184">
            <v>222</v>
          </cell>
          <cell r="N184">
            <v>0</v>
          </cell>
          <cell r="O184">
            <v>8910</v>
          </cell>
        </row>
        <row r="185">
          <cell r="B185">
            <v>10</v>
          </cell>
          <cell r="C185">
            <v>10</v>
          </cell>
          <cell r="D185" t="str">
            <v xml:space="preserve">후강전선관 </v>
          </cell>
          <cell r="E185" t="str">
            <v>아연도 22C(콘노)</v>
          </cell>
          <cell r="F185" t="str">
            <v>m</v>
          </cell>
          <cell r="G185">
            <v>1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10</v>
          </cell>
          <cell r="Q185">
            <v>0.13300000000000001</v>
          </cell>
        </row>
        <row r="186">
          <cell r="D186" t="str">
            <v>가. 재료비</v>
          </cell>
          <cell r="E186">
            <v>0</v>
          </cell>
          <cell r="F186">
            <v>0</v>
          </cell>
          <cell r="G186">
            <v>0</v>
          </cell>
        </row>
        <row r="187">
          <cell r="D187" t="str">
            <v>후강전선관</v>
          </cell>
          <cell r="E187" t="str">
            <v>아연도 22C</v>
          </cell>
          <cell r="F187" t="str">
            <v>m</v>
          </cell>
          <cell r="G187">
            <v>1.1000000000000001</v>
          </cell>
          <cell r="H187">
            <v>1434</v>
          </cell>
          <cell r="I187">
            <v>1577</v>
          </cell>
          <cell r="O187">
            <v>1577</v>
          </cell>
          <cell r="P187">
            <v>0</v>
          </cell>
        </row>
        <row r="188">
          <cell r="D188" t="str">
            <v>전선관 부속품</v>
          </cell>
          <cell r="E188" t="str">
            <v>전선관의 20%</v>
          </cell>
          <cell r="F188" t="str">
            <v>식</v>
          </cell>
          <cell r="G188">
            <v>1</v>
          </cell>
          <cell r="H188">
            <v>315</v>
          </cell>
          <cell r="I188">
            <v>315</v>
          </cell>
          <cell r="O188">
            <v>315</v>
          </cell>
          <cell r="P188">
            <v>0</v>
          </cell>
        </row>
        <row r="189">
          <cell r="D189" t="str">
            <v>소          계</v>
          </cell>
          <cell r="I189">
            <v>1892</v>
          </cell>
          <cell r="K189">
            <v>0</v>
          </cell>
          <cell r="O189">
            <v>1892</v>
          </cell>
        </row>
        <row r="191">
          <cell r="D191" t="str">
            <v>나. 노무비</v>
          </cell>
          <cell r="E191">
            <v>0</v>
          </cell>
          <cell r="F191">
            <v>0</v>
          </cell>
          <cell r="G191">
            <v>0</v>
          </cell>
        </row>
        <row r="192">
          <cell r="D192" t="str">
            <v>내선전공</v>
          </cell>
          <cell r="E192">
            <v>0</v>
          </cell>
          <cell r="F192" t="str">
            <v>인</v>
          </cell>
          <cell r="G192">
            <v>0.13300000000000001</v>
          </cell>
          <cell r="J192">
            <v>74199</v>
          </cell>
          <cell r="K192">
            <v>9868</v>
          </cell>
          <cell r="O192">
            <v>9868</v>
          </cell>
        </row>
        <row r="193">
          <cell r="D193" t="str">
            <v>소          계</v>
          </cell>
          <cell r="K193">
            <v>9868</v>
          </cell>
          <cell r="O193">
            <v>9868</v>
          </cell>
        </row>
        <row r="195">
          <cell r="D195" t="str">
            <v>다. 공구손료</v>
          </cell>
          <cell r="E195" t="str">
            <v>노무비×3%</v>
          </cell>
          <cell r="F195">
            <v>0</v>
          </cell>
          <cell r="G195">
            <v>0</v>
          </cell>
          <cell r="I195">
            <v>0</v>
          </cell>
          <cell r="J195">
            <v>0</v>
          </cell>
          <cell r="K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D196" t="str">
            <v>내선전공</v>
          </cell>
          <cell r="E196">
            <v>0</v>
          </cell>
          <cell r="F196" t="str">
            <v>인</v>
          </cell>
          <cell r="G196">
            <v>4.0000000000000001E-3</v>
          </cell>
          <cell r="L196">
            <v>74199</v>
          </cell>
          <cell r="M196">
            <v>296</v>
          </cell>
          <cell r="O196">
            <v>296</v>
          </cell>
        </row>
        <row r="197">
          <cell r="D197" t="str">
            <v>소          계</v>
          </cell>
          <cell r="M197">
            <v>296</v>
          </cell>
          <cell r="O197">
            <v>296</v>
          </cell>
        </row>
        <row r="204">
          <cell r="B204" t="str">
            <v>10합          계</v>
          </cell>
          <cell r="D204" t="str">
            <v>합          계</v>
          </cell>
          <cell r="I204">
            <v>1892</v>
          </cell>
          <cell r="K204">
            <v>9868</v>
          </cell>
          <cell r="M204">
            <v>296</v>
          </cell>
          <cell r="N204">
            <v>0</v>
          </cell>
          <cell r="O204">
            <v>12056</v>
          </cell>
        </row>
        <row r="205">
          <cell r="B205">
            <v>11</v>
          </cell>
          <cell r="C205">
            <v>11</v>
          </cell>
          <cell r="D205" t="str">
            <v xml:space="preserve">후강전선관 </v>
          </cell>
          <cell r="E205" t="str">
            <v>아연도 28C(콘노)</v>
          </cell>
          <cell r="F205" t="str">
            <v>m</v>
          </cell>
          <cell r="G205">
            <v>1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11</v>
          </cell>
          <cell r="Q205">
            <v>0.17</v>
          </cell>
        </row>
        <row r="206">
          <cell r="D206" t="str">
            <v>가. 재료비</v>
          </cell>
          <cell r="E206">
            <v>0</v>
          </cell>
          <cell r="F206">
            <v>0</v>
          </cell>
          <cell r="G206">
            <v>0</v>
          </cell>
        </row>
        <row r="207">
          <cell r="D207" t="str">
            <v>후강전선관</v>
          </cell>
          <cell r="E207" t="str">
            <v>아연도 28C</v>
          </cell>
          <cell r="F207" t="str">
            <v>m</v>
          </cell>
          <cell r="G207">
            <v>1.1000000000000001</v>
          </cell>
          <cell r="H207">
            <v>1873</v>
          </cell>
          <cell r="I207">
            <v>2060</v>
          </cell>
          <cell r="O207">
            <v>2060</v>
          </cell>
          <cell r="P207">
            <v>0</v>
          </cell>
        </row>
        <row r="208">
          <cell r="D208" t="str">
            <v>전선관 부속품</v>
          </cell>
          <cell r="E208" t="str">
            <v>전선관의 20%</v>
          </cell>
          <cell r="F208" t="str">
            <v>식</v>
          </cell>
          <cell r="G208">
            <v>1</v>
          </cell>
          <cell r="H208">
            <v>412</v>
          </cell>
          <cell r="I208">
            <v>412</v>
          </cell>
          <cell r="O208">
            <v>412</v>
          </cell>
          <cell r="P208">
            <v>0</v>
          </cell>
        </row>
        <row r="209">
          <cell r="D209" t="str">
            <v>소          계</v>
          </cell>
          <cell r="I209">
            <v>2472</v>
          </cell>
          <cell r="K209">
            <v>0</v>
          </cell>
          <cell r="O209">
            <v>2472</v>
          </cell>
        </row>
        <row r="211">
          <cell r="D211" t="str">
            <v>나. 노무비</v>
          </cell>
          <cell r="E211">
            <v>0</v>
          </cell>
          <cell r="F211">
            <v>0</v>
          </cell>
          <cell r="G211">
            <v>0</v>
          </cell>
        </row>
        <row r="212">
          <cell r="D212" t="str">
            <v>내선전공</v>
          </cell>
          <cell r="E212">
            <v>0</v>
          </cell>
          <cell r="F212" t="str">
            <v>인</v>
          </cell>
          <cell r="G212">
            <v>0.17</v>
          </cell>
          <cell r="J212">
            <v>74199</v>
          </cell>
          <cell r="K212">
            <v>12613</v>
          </cell>
          <cell r="O212">
            <v>12613</v>
          </cell>
        </row>
        <row r="213">
          <cell r="D213" t="str">
            <v>소          계</v>
          </cell>
          <cell r="K213">
            <v>12613</v>
          </cell>
          <cell r="O213">
            <v>12613</v>
          </cell>
        </row>
        <row r="215">
          <cell r="D215" t="str">
            <v>다. 공구손료</v>
          </cell>
          <cell r="E215" t="str">
            <v>노무비×3%</v>
          </cell>
          <cell r="F215">
            <v>0</v>
          </cell>
          <cell r="G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>내선전공</v>
          </cell>
          <cell r="E216">
            <v>0</v>
          </cell>
          <cell r="F216" t="str">
            <v>인</v>
          </cell>
          <cell r="G216">
            <v>5.0000000000000001E-3</v>
          </cell>
          <cell r="L216">
            <v>74199</v>
          </cell>
          <cell r="M216">
            <v>370</v>
          </cell>
          <cell r="O216">
            <v>370</v>
          </cell>
        </row>
        <row r="217">
          <cell r="D217" t="str">
            <v>소          계</v>
          </cell>
          <cell r="M217">
            <v>370</v>
          </cell>
          <cell r="O217">
            <v>370</v>
          </cell>
        </row>
        <row r="224">
          <cell r="B224" t="str">
            <v>11합          계</v>
          </cell>
          <cell r="D224" t="str">
            <v>합          계</v>
          </cell>
          <cell r="I224">
            <v>2472</v>
          </cell>
          <cell r="K224">
            <v>12613</v>
          </cell>
          <cell r="M224">
            <v>370</v>
          </cell>
          <cell r="N224">
            <v>0</v>
          </cell>
          <cell r="O224">
            <v>15455</v>
          </cell>
        </row>
        <row r="225">
          <cell r="B225">
            <v>12</v>
          </cell>
          <cell r="C225">
            <v>12</v>
          </cell>
          <cell r="D225" t="str">
            <v xml:space="preserve">후강전선관 </v>
          </cell>
          <cell r="E225" t="str">
            <v>아연도 36C(콘노)</v>
          </cell>
          <cell r="F225" t="str">
            <v>m</v>
          </cell>
          <cell r="G225">
            <v>1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12</v>
          </cell>
          <cell r="Q225">
            <v>0.24199999999999999</v>
          </cell>
        </row>
        <row r="226">
          <cell r="D226" t="str">
            <v>가. 재료비</v>
          </cell>
          <cell r="E226">
            <v>0</v>
          </cell>
          <cell r="F226">
            <v>0</v>
          </cell>
          <cell r="G226">
            <v>0</v>
          </cell>
        </row>
        <row r="227">
          <cell r="D227" t="str">
            <v>후강전선관</v>
          </cell>
          <cell r="E227" t="str">
            <v>아연도 36C</v>
          </cell>
          <cell r="F227" t="str">
            <v>m</v>
          </cell>
          <cell r="G227">
            <v>1.1000000000000001</v>
          </cell>
          <cell r="H227">
            <v>2297</v>
          </cell>
          <cell r="I227">
            <v>2526</v>
          </cell>
          <cell r="O227">
            <v>2526</v>
          </cell>
          <cell r="P227">
            <v>0</v>
          </cell>
        </row>
        <row r="228">
          <cell r="D228" t="str">
            <v>전선관 부속품</v>
          </cell>
          <cell r="E228" t="str">
            <v>전선관의 20%</v>
          </cell>
          <cell r="F228" t="str">
            <v>식</v>
          </cell>
          <cell r="G228">
            <v>1</v>
          </cell>
          <cell r="H228">
            <v>505</v>
          </cell>
          <cell r="I228">
            <v>505</v>
          </cell>
          <cell r="O228">
            <v>505</v>
          </cell>
          <cell r="P228">
            <v>0</v>
          </cell>
        </row>
        <row r="229">
          <cell r="D229" t="str">
            <v>소          계</v>
          </cell>
          <cell r="I229">
            <v>3031</v>
          </cell>
          <cell r="K229">
            <v>0</v>
          </cell>
          <cell r="O229">
            <v>3031</v>
          </cell>
        </row>
        <row r="231">
          <cell r="D231" t="str">
            <v>나. 노무비</v>
          </cell>
          <cell r="E231">
            <v>0</v>
          </cell>
          <cell r="F231">
            <v>0</v>
          </cell>
          <cell r="G231">
            <v>0</v>
          </cell>
        </row>
        <row r="232">
          <cell r="D232" t="str">
            <v>내선전공</v>
          </cell>
          <cell r="E232">
            <v>0</v>
          </cell>
          <cell r="F232" t="str">
            <v>인</v>
          </cell>
          <cell r="G232">
            <v>0.24199999999999999</v>
          </cell>
          <cell r="J232">
            <v>74199</v>
          </cell>
          <cell r="K232">
            <v>17956</v>
          </cell>
          <cell r="O232">
            <v>17956</v>
          </cell>
        </row>
        <row r="233">
          <cell r="D233" t="str">
            <v>소          계</v>
          </cell>
          <cell r="K233">
            <v>17956</v>
          </cell>
          <cell r="O233">
            <v>17956</v>
          </cell>
        </row>
        <row r="235">
          <cell r="D235" t="str">
            <v>다. 공구손료</v>
          </cell>
          <cell r="E235" t="str">
            <v>노무비×3%</v>
          </cell>
          <cell r="F235">
            <v>0</v>
          </cell>
          <cell r="G235">
            <v>0</v>
          </cell>
          <cell r="I235">
            <v>0</v>
          </cell>
          <cell r="J235">
            <v>0</v>
          </cell>
          <cell r="K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>내선전공</v>
          </cell>
          <cell r="E236">
            <v>0</v>
          </cell>
          <cell r="F236" t="str">
            <v>인</v>
          </cell>
          <cell r="G236">
            <v>7.0000000000000001E-3</v>
          </cell>
          <cell r="L236">
            <v>74199</v>
          </cell>
          <cell r="M236">
            <v>519</v>
          </cell>
          <cell r="O236">
            <v>519</v>
          </cell>
        </row>
        <row r="237">
          <cell r="D237" t="str">
            <v>소          계</v>
          </cell>
          <cell r="M237">
            <v>519</v>
          </cell>
          <cell r="O237">
            <v>519</v>
          </cell>
        </row>
        <row r="244">
          <cell r="B244" t="str">
            <v>12합          계</v>
          </cell>
          <cell r="D244" t="str">
            <v>합          계</v>
          </cell>
          <cell r="I244">
            <v>3031</v>
          </cell>
          <cell r="K244">
            <v>17956</v>
          </cell>
          <cell r="M244">
            <v>519</v>
          </cell>
          <cell r="N244">
            <v>0</v>
          </cell>
          <cell r="O244">
            <v>21506</v>
          </cell>
        </row>
        <row r="245">
          <cell r="B245">
            <v>13</v>
          </cell>
          <cell r="C245">
            <v>13</v>
          </cell>
          <cell r="D245" t="str">
            <v xml:space="preserve">후강전선관 </v>
          </cell>
          <cell r="E245" t="str">
            <v>아연도 42C(콘노)</v>
          </cell>
          <cell r="F245" t="str">
            <v>m</v>
          </cell>
          <cell r="G245">
            <v>1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13</v>
          </cell>
          <cell r="Q245">
            <v>0.30299999999999999</v>
          </cell>
        </row>
        <row r="246">
          <cell r="D246" t="str">
            <v>가. 재료비</v>
          </cell>
          <cell r="E246">
            <v>0</v>
          </cell>
          <cell r="F246">
            <v>0</v>
          </cell>
          <cell r="G246">
            <v>0</v>
          </cell>
        </row>
        <row r="247">
          <cell r="D247" t="str">
            <v>후강전선관</v>
          </cell>
          <cell r="E247" t="str">
            <v>아연도 42C</v>
          </cell>
          <cell r="F247" t="str">
            <v>m</v>
          </cell>
          <cell r="G247">
            <v>1.1000000000000001</v>
          </cell>
          <cell r="H247">
            <v>2662</v>
          </cell>
          <cell r="I247">
            <v>2928</v>
          </cell>
          <cell r="O247">
            <v>2928</v>
          </cell>
          <cell r="P247">
            <v>0</v>
          </cell>
        </row>
        <row r="248">
          <cell r="D248" t="str">
            <v>전선관 부속품</v>
          </cell>
          <cell r="E248" t="str">
            <v>전선관의 20%</v>
          </cell>
          <cell r="F248" t="str">
            <v>식</v>
          </cell>
          <cell r="G248">
            <v>1</v>
          </cell>
          <cell r="H248">
            <v>585</v>
          </cell>
          <cell r="I248">
            <v>585</v>
          </cell>
          <cell r="O248">
            <v>585</v>
          </cell>
          <cell r="P248">
            <v>0</v>
          </cell>
        </row>
        <row r="249">
          <cell r="D249" t="str">
            <v>소          계</v>
          </cell>
          <cell r="I249">
            <v>3513</v>
          </cell>
          <cell r="K249">
            <v>0</v>
          </cell>
          <cell r="O249">
            <v>3513</v>
          </cell>
        </row>
        <row r="251">
          <cell r="D251" t="str">
            <v>나. 노무비</v>
          </cell>
          <cell r="E251">
            <v>0</v>
          </cell>
          <cell r="F251">
            <v>0</v>
          </cell>
          <cell r="G251">
            <v>0</v>
          </cell>
        </row>
        <row r="252">
          <cell r="D252" t="str">
            <v>내선전공</v>
          </cell>
          <cell r="E252">
            <v>0</v>
          </cell>
          <cell r="F252" t="str">
            <v>인</v>
          </cell>
          <cell r="G252">
            <v>0.30299999999999999</v>
          </cell>
          <cell r="J252">
            <v>74199</v>
          </cell>
          <cell r="K252">
            <v>22482</v>
          </cell>
          <cell r="O252">
            <v>22482</v>
          </cell>
        </row>
        <row r="253">
          <cell r="D253" t="str">
            <v>소          계</v>
          </cell>
          <cell r="K253">
            <v>22482</v>
          </cell>
          <cell r="O253">
            <v>22482</v>
          </cell>
        </row>
        <row r="255">
          <cell r="D255" t="str">
            <v>다. 공구손료</v>
          </cell>
          <cell r="E255" t="str">
            <v>노무비×3%</v>
          </cell>
          <cell r="F255">
            <v>0</v>
          </cell>
          <cell r="G255">
            <v>0</v>
          </cell>
          <cell r="I255">
            <v>0</v>
          </cell>
          <cell r="J255">
            <v>0</v>
          </cell>
          <cell r="K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내선전공</v>
          </cell>
          <cell r="E256">
            <v>0</v>
          </cell>
          <cell r="F256" t="str">
            <v>인</v>
          </cell>
          <cell r="G256">
            <v>8.9999999999999993E-3</v>
          </cell>
          <cell r="L256">
            <v>74199</v>
          </cell>
          <cell r="M256">
            <v>667</v>
          </cell>
          <cell r="O256">
            <v>667</v>
          </cell>
        </row>
        <row r="257">
          <cell r="D257" t="str">
            <v>소          계</v>
          </cell>
          <cell r="M257">
            <v>667</v>
          </cell>
          <cell r="O257">
            <v>667</v>
          </cell>
        </row>
        <row r="264">
          <cell r="B264" t="str">
            <v>13합          계</v>
          </cell>
          <cell r="D264" t="str">
            <v>합          계</v>
          </cell>
          <cell r="I264">
            <v>3513</v>
          </cell>
          <cell r="K264">
            <v>22482</v>
          </cell>
          <cell r="M264">
            <v>667</v>
          </cell>
          <cell r="N264">
            <v>0</v>
          </cell>
          <cell r="O264">
            <v>26662</v>
          </cell>
        </row>
        <row r="265">
          <cell r="B265">
            <v>14</v>
          </cell>
          <cell r="C265">
            <v>14</v>
          </cell>
          <cell r="D265" t="str">
            <v xml:space="preserve">후강전선관 </v>
          </cell>
          <cell r="E265" t="str">
            <v>아연도 54C(콘노)</v>
          </cell>
          <cell r="F265" t="str">
            <v>m</v>
          </cell>
          <cell r="G265">
            <v>1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14</v>
          </cell>
          <cell r="Q265" t="e">
            <v>#REF!</v>
          </cell>
        </row>
        <row r="266">
          <cell r="D266" t="str">
            <v>가. 재료비</v>
          </cell>
          <cell r="E266">
            <v>0</v>
          </cell>
          <cell r="F266">
            <v>0</v>
          </cell>
          <cell r="G266">
            <v>0</v>
          </cell>
        </row>
        <row r="267">
          <cell r="D267" t="str">
            <v>후강전선관</v>
          </cell>
          <cell r="E267" t="str">
            <v>아연도 54C</v>
          </cell>
          <cell r="F267" t="str">
            <v>m</v>
          </cell>
          <cell r="G267">
            <v>1.1000000000000001</v>
          </cell>
          <cell r="H267">
            <v>3714</v>
          </cell>
          <cell r="I267">
            <v>4085</v>
          </cell>
          <cell r="O267">
            <v>4085</v>
          </cell>
          <cell r="P267">
            <v>0</v>
          </cell>
        </row>
        <row r="268">
          <cell r="D268" t="str">
            <v>전선관 부속품</v>
          </cell>
          <cell r="E268" t="str">
            <v>전선관의 20%</v>
          </cell>
          <cell r="F268" t="str">
            <v>식</v>
          </cell>
          <cell r="G268">
            <v>1</v>
          </cell>
          <cell r="H268">
            <v>817</v>
          </cell>
          <cell r="I268">
            <v>817</v>
          </cell>
          <cell r="O268">
            <v>817</v>
          </cell>
          <cell r="P268">
            <v>0</v>
          </cell>
        </row>
        <row r="269">
          <cell r="D269" t="str">
            <v>소          계</v>
          </cell>
          <cell r="I269">
            <v>4902</v>
          </cell>
          <cell r="K269">
            <v>0</v>
          </cell>
          <cell r="O269">
            <v>4902</v>
          </cell>
        </row>
        <row r="271">
          <cell r="D271" t="str">
            <v>나. 노무비</v>
          </cell>
          <cell r="E271">
            <v>0</v>
          </cell>
          <cell r="F271">
            <v>0</v>
          </cell>
          <cell r="G271">
            <v>0</v>
          </cell>
        </row>
        <row r="272">
          <cell r="D272" t="str">
            <v>내선전공</v>
          </cell>
          <cell r="E272">
            <v>0</v>
          </cell>
          <cell r="F272" t="str">
            <v>인</v>
          </cell>
          <cell r="G272">
            <v>0.41199999999999998</v>
          </cell>
          <cell r="J272">
            <v>74199</v>
          </cell>
          <cell r="K272">
            <v>30569</v>
          </cell>
          <cell r="O272">
            <v>30569</v>
          </cell>
        </row>
        <row r="273">
          <cell r="D273" t="str">
            <v>소          계</v>
          </cell>
          <cell r="K273">
            <v>30569</v>
          </cell>
          <cell r="O273">
            <v>30569</v>
          </cell>
        </row>
        <row r="275">
          <cell r="D275" t="str">
            <v>다. 공구손료</v>
          </cell>
          <cell r="E275" t="str">
            <v>노무비×3%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  <cell r="K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D276" t="str">
            <v>내선전공</v>
          </cell>
          <cell r="E276">
            <v>0</v>
          </cell>
          <cell r="F276" t="str">
            <v>인</v>
          </cell>
          <cell r="G276">
            <v>1.2E-2</v>
          </cell>
          <cell r="L276">
            <v>74199</v>
          </cell>
          <cell r="M276">
            <v>890</v>
          </cell>
          <cell r="O276">
            <v>890</v>
          </cell>
        </row>
        <row r="277">
          <cell r="D277" t="str">
            <v>소          계</v>
          </cell>
          <cell r="M277">
            <v>890</v>
          </cell>
          <cell r="O277">
            <v>890</v>
          </cell>
        </row>
        <row r="284">
          <cell r="B284" t="str">
            <v>14합          계</v>
          </cell>
          <cell r="D284" t="str">
            <v>합          계</v>
          </cell>
          <cell r="I284">
            <v>4902</v>
          </cell>
          <cell r="K284">
            <v>30569</v>
          </cell>
          <cell r="M284">
            <v>890</v>
          </cell>
          <cell r="N284">
            <v>0</v>
          </cell>
          <cell r="O284">
            <v>36361</v>
          </cell>
        </row>
        <row r="285">
          <cell r="B285">
            <v>15</v>
          </cell>
          <cell r="C285">
            <v>15</v>
          </cell>
          <cell r="D285" t="str">
            <v xml:space="preserve">후렉시블전선관 </v>
          </cell>
          <cell r="E285" t="str">
            <v>16C(비방수)</v>
          </cell>
          <cell r="F285" t="str">
            <v>m</v>
          </cell>
          <cell r="G285">
            <v>1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15</v>
          </cell>
          <cell r="Q285">
            <v>0</v>
          </cell>
        </row>
        <row r="286">
          <cell r="D286" t="str">
            <v>가. 재료비</v>
          </cell>
          <cell r="E286">
            <v>0</v>
          </cell>
          <cell r="F286">
            <v>0</v>
          </cell>
          <cell r="G286">
            <v>0</v>
          </cell>
        </row>
        <row r="287">
          <cell r="D287" t="str">
            <v>후렉시블전선관</v>
          </cell>
          <cell r="E287" t="str">
            <v>16C</v>
          </cell>
          <cell r="F287" t="str">
            <v>m</v>
          </cell>
          <cell r="G287">
            <v>1.1000000000000001</v>
          </cell>
          <cell r="H287">
            <v>430</v>
          </cell>
          <cell r="I287">
            <v>473</v>
          </cell>
          <cell r="O287">
            <v>473</v>
          </cell>
          <cell r="P287">
            <v>0</v>
          </cell>
        </row>
        <row r="288">
          <cell r="D288" t="str">
            <v>전선관 부속품</v>
          </cell>
          <cell r="E288" t="str">
            <v>전선관의 20%</v>
          </cell>
          <cell r="F288" t="str">
            <v>식</v>
          </cell>
          <cell r="G288">
            <v>1</v>
          </cell>
          <cell r="H288">
            <v>94</v>
          </cell>
          <cell r="I288">
            <v>94</v>
          </cell>
          <cell r="O288">
            <v>94</v>
          </cell>
          <cell r="P288">
            <v>0</v>
          </cell>
        </row>
        <row r="289">
          <cell r="D289" t="str">
            <v>소          계</v>
          </cell>
          <cell r="I289">
            <v>567</v>
          </cell>
          <cell r="K289">
            <v>0</v>
          </cell>
          <cell r="O289">
            <v>567</v>
          </cell>
        </row>
        <row r="291">
          <cell r="D291" t="str">
            <v>나. 노무비</v>
          </cell>
          <cell r="E291">
            <v>0</v>
          </cell>
          <cell r="F291">
            <v>0</v>
          </cell>
          <cell r="G291">
            <v>0</v>
          </cell>
        </row>
        <row r="292">
          <cell r="D292" t="str">
            <v>내선전공</v>
          </cell>
          <cell r="E292">
            <v>0</v>
          </cell>
          <cell r="F292" t="str">
            <v>인</v>
          </cell>
          <cell r="G292">
            <v>4.7E-2</v>
          </cell>
          <cell r="J292">
            <v>74199</v>
          </cell>
          <cell r="K292">
            <v>3487</v>
          </cell>
          <cell r="O292">
            <v>3487</v>
          </cell>
        </row>
        <row r="293">
          <cell r="D293" t="str">
            <v>소          계</v>
          </cell>
          <cell r="K293">
            <v>3487</v>
          </cell>
          <cell r="O293">
            <v>3487</v>
          </cell>
        </row>
        <row r="295">
          <cell r="D295" t="str">
            <v>다. 공구손료</v>
          </cell>
          <cell r="E295" t="str">
            <v>노무비×3%</v>
          </cell>
          <cell r="F295">
            <v>0</v>
          </cell>
          <cell r="G295">
            <v>0</v>
          </cell>
          <cell r="I295">
            <v>0</v>
          </cell>
          <cell r="J295">
            <v>0</v>
          </cell>
          <cell r="K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D296" t="str">
            <v>내선전공</v>
          </cell>
          <cell r="E296">
            <v>0</v>
          </cell>
          <cell r="F296" t="str">
            <v>인</v>
          </cell>
          <cell r="G296">
            <v>1E-3</v>
          </cell>
          <cell r="L296">
            <v>74199</v>
          </cell>
          <cell r="M296">
            <v>74</v>
          </cell>
          <cell r="O296">
            <v>74</v>
          </cell>
        </row>
        <row r="297">
          <cell r="D297" t="str">
            <v>소          계</v>
          </cell>
          <cell r="M297">
            <v>74</v>
          </cell>
          <cell r="O297">
            <v>74</v>
          </cell>
        </row>
        <row r="304">
          <cell r="B304" t="str">
            <v>15합          계</v>
          </cell>
          <cell r="D304" t="str">
            <v>합          계</v>
          </cell>
          <cell r="I304">
            <v>567</v>
          </cell>
          <cell r="K304">
            <v>3487</v>
          </cell>
          <cell r="M304">
            <v>74</v>
          </cell>
          <cell r="N304">
            <v>0</v>
          </cell>
          <cell r="O304">
            <v>4128</v>
          </cell>
        </row>
        <row r="305">
          <cell r="B305">
            <v>16</v>
          </cell>
          <cell r="C305">
            <v>16</v>
          </cell>
          <cell r="D305" t="str">
            <v xml:space="preserve">후렉시블전선관 </v>
          </cell>
          <cell r="E305" t="str">
            <v>22C(비방수)</v>
          </cell>
          <cell r="F305" t="str">
            <v>m</v>
          </cell>
          <cell r="G305">
            <v>1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16</v>
          </cell>
          <cell r="Q305" t="e">
            <v>#REF!</v>
          </cell>
        </row>
        <row r="306">
          <cell r="D306" t="str">
            <v>가. 재료비</v>
          </cell>
          <cell r="E306">
            <v>0</v>
          </cell>
          <cell r="F306">
            <v>0</v>
          </cell>
          <cell r="G306">
            <v>0</v>
          </cell>
        </row>
        <row r="307">
          <cell r="D307" t="str">
            <v>후렉시블전선관</v>
          </cell>
          <cell r="E307" t="str">
            <v>22C</v>
          </cell>
          <cell r="F307" t="str">
            <v>m</v>
          </cell>
          <cell r="G307">
            <v>1.1000000000000001</v>
          </cell>
          <cell r="H307">
            <v>510</v>
          </cell>
          <cell r="I307">
            <v>561</v>
          </cell>
          <cell r="O307">
            <v>561</v>
          </cell>
          <cell r="P307">
            <v>0</v>
          </cell>
        </row>
        <row r="308">
          <cell r="D308" t="str">
            <v>전선관 부속품</v>
          </cell>
          <cell r="E308" t="str">
            <v>전선관의 20%</v>
          </cell>
          <cell r="F308" t="str">
            <v>식</v>
          </cell>
          <cell r="G308">
            <v>1</v>
          </cell>
          <cell r="H308">
            <v>112</v>
          </cell>
          <cell r="I308">
            <v>112</v>
          </cell>
          <cell r="O308">
            <v>112</v>
          </cell>
          <cell r="P308">
            <v>0</v>
          </cell>
        </row>
        <row r="309">
          <cell r="D309" t="str">
            <v>소          계</v>
          </cell>
          <cell r="I309">
            <v>673</v>
          </cell>
          <cell r="K309">
            <v>0</v>
          </cell>
          <cell r="O309">
            <v>673</v>
          </cell>
        </row>
        <row r="311">
          <cell r="D311" t="str">
            <v>나. 노무비</v>
          </cell>
          <cell r="E311">
            <v>0</v>
          </cell>
          <cell r="F311">
            <v>0</v>
          </cell>
          <cell r="G311">
            <v>0</v>
          </cell>
        </row>
        <row r="312">
          <cell r="D312" t="str">
            <v>내선전공</v>
          </cell>
          <cell r="E312">
            <v>0</v>
          </cell>
          <cell r="F312" t="str">
            <v>인</v>
          </cell>
          <cell r="G312">
            <v>5.8999999999999997E-2</v>
          </cell>
          <cell r="J312">
            <v>74199</v>
          </cell>
          <cell r="K312">
            <v>4377</v>
          </cell>
          <cell r="O312">
            <v>4377</v>
          </cell>
        </row>
        <row r="313">
          <cell r="D313" t="str">
            <v>소          계</v>
          </cell>
          <cell r="K313">
            <v>4377</v>
          </cell>
          <cell r="O313">
            <v>4377</v>
          </cell>
        </row>
        <row r="315">
          <cell r="D315" t="str">
            <v>다. 공구손료</v>
          </cell>
          <cell r="E315" t="str">
            <v>노무비×3%</v>
          </cell>
          <cell r="F315">
            <v>0</v>
          </cell>
          <cell r="G315">
            <v>0</v>
          </cell>
          <cell r="I315">
            <v>0</v>
          </cell>
          <cell r="J315">
            <v>0</v>
          </cell>
          <cell r="K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내선전공</v>
          </cell>
          <cell r="E316">
            <v>0</v>
          </cell>
          <cell r="F316" t="str">
            <v>인</v>
          </cell>
          <cell r="G316">
            <v>2E-3</v>
          </cell>
          <cell r="L316">
            <v>74199</v>
          </cell>
          <cell r="M316">
            <v>148</v>
          </cell>
          <cell r="O316">
            <v>148</v>
          </cell>
        </row>
        <row r="317">
          <cell r="D317" t="str">
            <v>소          계</v>
          </cell>
          <cell r="M317">
            <v>148</v>
          </cell>
          <cell r="O317">
            <v>148</v>
          </cell>
        </row>
        <row r="324">
          <cell r="B324" t="str">
            <v>16합          계</v>
          </cell>
          <cell r="D324" t="str">
            <v>합          계</v>
          </cell>
          <cell r="I324">
            <v>673</v>
          </cell>
          <cell r="K324">
            <v>4377</v>
          </cell>
          <cell r="M324">
            <v>148</v>
          </cell>
          <cell r="N324">
            <v>0</v>
          </cell>
          <cell r="O324">
            <v>5198</v>
          </cell>
        </row>
        <row r="325">
          <cell r="B325">
            <v>17</v>
          </cell>
          <cell r="C325">
            <v>17</v>
          </cell>
          <cell r="D325" t="str">
            <v xml:space="preserve">내열전선 </v>
          </cell>
          <cell r="E325" t="str">
            <v>NFR-8 2.0㎟/2C</v>
          </cell>
          <cell r="F325" t="str">
            <v>m</v>
          </cell>
          <cell r="G325">
            <v>1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17</v>
          </cell>
        </row>
        <row r="326">
          <cell r="D326" t="str">
            <v>가. 재료비</v>
          </cell>
          <cell r="E326">
            <v>0</v>
          </cell>
          <cell r="F326">
            <v>0</v>
          </cell>
          <cell r="G326">
            <v>0</v>
          </cell>
        </row>
        <row r="327">
          <cell r="D327" t="str">
            <v>내열전선</v>
          </cell>
          <cell r="E327" t="str">
            <v>NFR-8 2.0㎟/2C</v>
          </cell>
          <cell r="F327" t="str">
            <v>m</v>
          </cell>
          <cell r="G327">
            <v>1.05</v>
          </cell>
          <cell r="H327">
            <v>1155</v>
          </cell>
          <cell r="I327">
            <v>1212</v>
          </cell>
          <cell r="O327">
            <v>1212</v>
          </cell>
          <cell r="P327">
            <v>0</v>
          </cell>
        </row>
        <row r="328">
          <cell r="D328" t="str">
            <v>소          계</v>
          </cell>
          <cell r="I328">
            <v>1212</v>
          </cell>
          <cell r="K328">
            <v>0</v>
          </cell>
          <cell r="O328">
            <v>1212</v>
          </cell>
        </row>
        <row r="330">
          <cell r="D330" t="str">
            <v>나. 노무비</v>
          </cell>
          <cell r="E330">
            <v>0</v>
          </cell>
          <cell r="F330">
            <v>0</v>
          </cell>
          <cell r="G330">
            <v>0</v>
          </cell>
        </row>
        <row r="331">
          <cell r="D331" t="str">
            <v>저압케이블공</v>
          </cell>
          <cell r="E331">
            <v>0</v>
          </cell>
          <cell r="F331" t="str">
            <v>인</v>
          </cell>
          <cell r="G331">
            <v>1.4E-2</v>
          </cell>
          <cell r="J331">
            <v>85714</v>
          </cell>
          <cell r="K331">
            <v>1199</v>
          </cell>
          <cell r="O331">
            <v>1199</v>
          </cell>
        </row>
        <row r="332">
          <cell r="D332" t="str">
            <v>소          계</v>
          </cell>
          <cell r="K332">
            <v>1199</v>
          </cell>
          <cell r="O332">
            <v>1199</v>
          </cell>
        </row>
        <row r="334">
          <cell r="D334" t="str">
            <v>다. 공구손료</v>
          </cell>
          <cell r="E334" t="str">
            <v>노무비×3%</v>
          </cell>
          <cell r="F334">
            <v>0</v>
          </cell>
          <cell r="G334">
            <v>0</v>
          </cell>
          <cell r="I334">
            <v>0</v>
          </cell>
          <cell r="J334">
            <v>0</v>
          </cell>
          <cell r="K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D335" t="str">
            <v>저압케이블공</v>
          </cell>
          <cell r="E335">
            <v>0</v>
          </cell>
          <cell r="F335" t="str">
            <v>인</v>
          </cell>
          <cell r="G335">
            <v>4.0000000000000002E-4</v>
          </cell>
          <cell r="L335">
            <v>85714</v>
          </cell>
          <cell r="M335">
            <v>34</v>
          </cell>
          <cell r="O335">
            <v>34</v>
          </cell>
        </row>
        <row r="336">
          <cell r="D336" t="str">
            <v>소          계</v>
          </cell>
          <cell r="M336">
            <v>34</v>
          </cell>
          <cell r="O336">
            <v>34</v>
          </cell>
        </row>
        <row r="344">
          <cell r="B344" t="str">
            <v>17합          계</v>
          </cell>
          <cell r="D344" t="str">
            <v>합          계</v>
          </cell>
          <cell r="I344">
            <v>1212</v>
          </cell>
          <cell r="K344">
            <v>1199</v>
          </cell>
          <cell r="M344">
            <v>34</v>
          </cell>
          <cell r="N344">
            <v>0</v>
          </cell>
          <cell r="O344">
            <v>2445</v>
          </cell>
        </row>
        <row r="345">
          <cell r="B345">
            <v>18</v>
          </cell>
          <cell r="C345">
            <v>18</v>
          </cell>
          <cell r="D345" t="str">
            <v xml:space="preserve">내열전선 </v>
          </cell>
          <cell r="E345" t="str">
            <v>NFR-8 2.0㎟/4C</v>
          </cell>
          <cell r="F345" t="str">
            <v>m</v>
          </cell>
          <cell r="G345">
            <v>1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18</v>
          </cell>
        </row>
        <row r="346">
          <cell r="D346" t="str">
            <v>가. 재료비</v>
          </cell>
          <cell r="E346">
            <v>0</v>
          </cell>
          <cell r="F346">
            <v>0</v>
          </cell>
          <cell r="G346">
            <v>0</v>
          </cell>
        </row>
        <row r="347">
          <cell r="D347" t="str">
            <v>내열전선</v>
          </cell>
          <cell r="E347" t="str">
            <v>NFR-8 2.0㎟/4C</v>
          </cell>
          <cell r="F347" t="str">
            <v>m</v>
          </cell>
          <cell r="G347">
            <v>1.05</v>
          </cell>
          <cell r="H347">
            <v>2220</v>
          </cell>
          <cell r="I347">
            <v>2331</v>
          </cell>
          <cell r="O347">
            <v>2331</v>
          </cell>
          <cell r="P347">
            <v>0</v>
          </cell>
        </row>
        <row r="348">
          <cell r="D348" t="str">
            <v>소          계</v>
          </cell>
          <cell r="I348">
            <v>2331</v>
          </cell>
          <cell r="K348">
            <v>0</v>
          </cell>
          <cell r="O348">
            <v>2331</v>
          </cell>
        </row>
        <row r="350">
          <cell r="D350" t="str">
            <v>나. 노무비</v>
          </cell>
          <cell r="E350">
            <v>0</v>
          </cell>
          <cell r="F350">
            <v>0</v>
          </cell>
          <cell r="G350">
            <v>0</v>
          </cell>
        </row>
        <row r="351">
          <cell r="D351" t="str">
            <v>저압케이블공</v>
          </cell>
          <cell r="E351">
            <v>0</v>
          </cell>
          <cell r="F351" t="str">
            <v>인</v>
          </cell>
          <cell r="G351">
            <v>2.5999999999999999E-2</v>
          </cell>
          <cell r="J351">
            <v>85714</v>
          </cell>
          <cell r="K351">
            <v>2228</v>
          </cell>
          <cell r="O351">
            <v>2228</v>
          </cell>
        </row>
        <row r="352">
          <cell r="D352" t="str">
            <v>소          계</v>
          </cell>
          <cell r="K352">
            <v>2228</v>
          </cell>
          <cell r="O352">
            <v>2228</v>
          </cell>
        </row>
        <row r="354">
          <cell r="D354" t="str">
            <v>다. 공구손료</v>
          </cell>
          <cell r="E354" t="str">
            <v>노무비×3%</v>
          </cell>
          <cell r="F354">
            <v>0</v>
          </cell>
          <cell r="G354">
            <v>0</v>
          </cell>
          <cell r="I354">
            <v>0</v>
          </cell>
          <cell r="J354">
            <v>0</v>
          </cell>
          <cell r="K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D355" t="str">
            <v>저압케이블공</v>
          </cell>
          <cell r="E355">
            <v>0</v>
          </cell>
          <cell r="F355" t="str">
            <v>인</v>
          </cell>
          <cell r="G355">
            <v>1E-3</v>
          </cell>
          <cell r="L355">
            <v>85714</v>
          </cell>
          <cell r="M355">
            <v>85</v>
          </cell>
          <cell r="O355">
            <v>85</v>
          </cell>
        </row>
        <row r="356">
          <cell r="D356" t="str">
            <v>소          계</v>
          </cell>
          <cell r="M356">
            <v>85</v>
          </cell>
          <cell r="O356">
            <v>85</v>
          </cell>
        </row>
        <row r="364">
          <cell r="B364" t="str">
            <v>18합          계</v>
          </cell>
          <cell r="D364" t="str">
            <v>합          계</v>
          </cell>
          <cell r="I364">
            <v>2331</v>
          </cell>
          <cell r="K364">
            <v>2228</v>
          </cell>
          <cell r="M364">
            <v>85</v>
          </cell>
          <cell r="N364">
            <v>0</v>
          </cell>
          <cell r="O364">
            <v>4644</v>
          </cell>
        </row>
        <row r="365">
          <cell r="B365">
            <v>19</v>
          </cell>
          <cell r="C365">
            <v>19</v>
          </cell>
          <cell r="D365" t="str">
            <v xml:space="preserve">600V 2종 비닐절연전선 </v>
          </cell>
          <cell r="E365" t="str">
            <v>HIV 1.2mm</v>
          </cell>
          <cell r="F365" t="str">
            <v>m</v>
          </cell>
          <cell r="G365">
            <v>1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19</v>
          </cell>
        </row>
        <row r="366">
          <cell r="D366" t="str">
            <v>가. 재료비</v>
          </cell>
          <cell r="E366">
            <v>0</v>
          </cell>
          <cell r="F366">
            <v>0</v>
          </cell>
          <cell r="G366">
            <v>0</v>
          </cell>
        </row>
        <row r="367">
          <cell r="D367" t="str">
            <v>600V 2종 비닐절연전선</v>
          </cell>
          <cell r="E367" t="str">
            <v>HIV 1.2mm</v>
          </cell>
          <cell r="F367" t="str">
            <v>m</v>
          </cell>
          <cell r="G367">
            <v>1.1000000000000001</v>
          </cell>
          <cell r="H367">
            <v>47</v>
          </cell>
          <cell r="I367">
            <v>51</v>
          </cell>
          <cell r="O367">
            <v>51</v>
          </cell>
          <cell r="P367">
            <v>0</v>
          </cell>
        </row>
        <row r="368">
          <cell r="D368" t="str">
            <v>소          계</v>
          </cell>
          <cell r="I368">
            <v>51</v>
          </cell>
          <cell r="K368">
            <v>0</v>
          </cell>
          <cell r="O368">
            <v>51</v>
          </cell>
        </row>
        <row r="370">
          <cell r="D370" t="str">
            <v>나. 노무비</v>
          </cell>
          <cell r="E370">
            <v>0</v>
          </cell>
          <cell r="F370">
            <v>0</v>
          </cell>
          <cell r="G370">
            <v>0</v>
          </cell>
        </row>
        <row r="371">
          <cell r="D371" t="str">
            <v>내선전공</v>
          </cell>
          <cell r="E371">
            <v>0</v>
          </cell>
          <cell r="F371" t="str">
            <v>인</v>
          </cell>
          <cell r="G371">
            <v>0.01</v>
          </cell>
          <cell r="J371">
            <v>74199</v>
          </cell>
          <cell r="K371">
            <v>741</v>
          </cell>
          <cell r="O371">
            <v>741</v>
          </cell>
        </row>
        <row r="372">
          <cell r="D372" t="str">
            <v>소          계</v>
          </cell>
          <cell r="K372">
            <v>741</v>
          </cell>
          <cell r="O372">
            <v>741</v>
          </cell>
        </row>
        <row r="374">
          <cell r="D374" t="str">
            <v>다. 공구손료</v>
          </cell>
          <cell r="E374" t="str">
            <v>노무비×3%</v>
          </cell>
          <cell r="F374">
            <v>0</v>
          </cell>
          <cell r="G374">
            <v>0</v>
          </cell>
          <cell r="I374">
            <v>0</v>
          </cell>
          <cell r="J374">
            <v>0</v>
          </cell>
          <cell r="K374">
            <v>0</v>
          </cell>
          <cell r="M374">
            <v>0</v>
          </cell>
          <cell r="N374">
            <v>0</v>
          </cell>
          <cell r="O374">
            <v>0</v>
          </cell>
        </row>
        <row r="375">
          <cell r="D375" t="str">
            <v>내선전공</v>
          </cell>
          <cell r="E375">
            <v>0</v>
          </cell>
          <cell r="F375" t="str">
            <v>인</v>
          </cell>
          <cell r="G375">
            <v>2.9999999999999997E-4</v>
          </cell>
          <cell r="L375">
            <v>74199</v>
          </cell>
          <cell r="M375">
            <v>22</v>
          </cell>
          <cell r="O375">
            <v>22</v>
          </cell>
        </row>
        <row r="376">
          <cell r="D376" t="str">
            <v>소          계</v>
          </cell>
          <cell r="M376">
            <v>22</v>
          </cell>
          <cell r="O376">
            <v>22</v>
          </cell>
        </row>
        <row r="384">
          <cell r="B384" t="str">
            <v>19합          계</v>
          </cell>
          <cell r="D384" t="str">
            <v>합          계</v>
          </cell>
          <cell r="I384">
            <v>51</v>
          </cell>
          <cell r="K384">
            <v>741</v>
          </cell>
          <cell r="M384">
            <v>22</v>
          </cell>
          <cell r="N384">
            <v>0</v>
          </cell>
          <cell r="O384">
            <v>814</v>
          </cell>
        </row>
        <row r="385">
          <cell r="B385">
            <v>20</v>
          </cell>
          <cell r="C385">
            <v>20</v>
          </cell>
          <cell r="D385" t="str">
            <v xml:space="preserve">600V 2종 비닐절연전선 </v>
          </cell>
          <cell r="E385" t="str">
            <v>HIV 1.6mm</v>
          </cell>
          <cell r="F385" t="str">
            <v>m</v>
          </cell>
          <cell r="G385">
            <v>1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20</v>
          </cell>
        </row>
        <row r="386">
          <cell r="D386" t="str">
            <v>가. 재료비</v>
          </cell>
          <cell r="E386">
            <v>0</v>
          </cell>
          <cell r="F386">
            <v>0</v>
          </cell>
          <cell r="G386">
            <v>0</v>
          </cell>
        </row>
        <row r="387">
          <cell r="D387" t="str">
            <v>600V 2종 비닐절연전선</v>
          </cell>
          <cell r="E387" t="str">
            <v>HIV 1.6mm</v>
          </cell>
          <cell r="F387" t="str">
            <v>m</v>
          </cell>
          <cell r="G387">
            <v>1.1000000000000001</v>
          </cell>
          <cell r="H387">
            <v>76</v>
          </cell>
          <cell r="I387">
            <v>83</v>
          </cell>
          <cell r="O387">
            <v>83</v>
          </cell>
          <cell r="P387">
            <v>0</v>
          </cell>
        </row>
        <row r="388">
          <cell r="D388" t="str">
            <v>소          계</v>
          </cell>
          <cell r="I388">
            <v>83</v>
          </cell>
          <cell r="K388">
            <v>0</v>
          </cell>
          <cell r="O388">
            <v>83</v>
          </cell>
        </row>
        <row r="390">
          <cell r="D390" t="str">
            <v>나. 노무비</v>
          </cell>
          <cell r="E390">
            <v>0</v>
          </cell>
          <cell r="F390">
            <v>0</v>
          </cell>
          <cell r="G390">
            <v>0</v>
          </cell>
        </row>
        <row r="391">
          <cell r="D391" t="str">
            <v>내선전공</v>
          </cell>
          <cell r="E391">
            <v>0</v>
          </cell>
          <cell r="F391" t="str">
            <v>인</v>
          </cell>
          <cell r="G391">
            <v>0.01</v>
          </cell>
          <cell r="J391">
            <v>74199</v>
          </cell>
          <cell r="K391">
            <v>741</v>
          </cell>
          <cell r="O391">
            <v>741</v>
          </cell>
        </row>
        <row r="392">
          <cell r="D392" t="str">
            <v>소          계</v>
          </cell>
          <cell r="K392">
            <v>741</v>
          </cell>
          <cell r="O392">
            <v>741</v>
          </cell>
        </row>
        <row r="394">
          <cell r="D394" t="str">
            <v>다. 공구손료</v>
          </cell>
          <cell r="E394" t="str">
            <v>노무비×3%</v>
          </cell>
          <cell r="F394">
            <v>0</v>
          </cell>
          <cell r="G394">
            <v>0</v>
          </cell>
          <cell r="I394">
            <v>0</v>
          </cell>
          <cell r="J394">
            <v>0</v>
          </cell>
          <cell r="K394">
            <v>0</v>
          </cell>
          <cell r="M394">
            <v>0</v>
          </cell>
          <cell r="N394">
            <v>0</v>
          </cell>
          <cell r="O394">
            <v>0</v>
          </cell>
        </row>
        <row r="395">
          <cell r="D395" t="str">
            <v>내선전공</v>
          </cell>
          <cell r="E395">
            <v>0</v>
          </cell>
          <cell r="F395" t="str">
            <v>인</v>
          </cell>
          <cell r="G395">
            <v>2.9999999999999997E-4</v>
          </cell>
          <cell r="L395">
            <v>74199</v>
          </cell>
          <cell r="M395">
            <v>22</v>
          </cell>
          <cell r="O395">
            <v>22</v>
          </cell>
        </row>
        <row r="396">
          <cell r="D396" t="str">
            <v>소          계</v>
          </cell>
          <cell r="M396">
            <v>22</v>
          </cell>
          <cell r="O396">
            <v>22</v>
          </cell>
        </row>
        <row r="404">
          <cell r="B404" t="str">
            <v>20합          계</v>
          </cell>
          <cell r="D404" t="str">
            <v>합          계</v>
          </cell>
          <cell r="I404">
            <v>83</v>
          </cell>
          <cell r="K404">
            <v>741</v>
          </cell>
          <cell r="M404">
            <v>22</v>
          </cell>
          <cell r="N404">
            <v>0</v>
          </cell>
          <cell r="O404">
            <v>846</v>
          </cell>
        </row>
        <row r="405">
          <cell r="B405">
            <v>21</v>
          </cell>
          <cell r="C405">
            <v>21</v>
          </cell>
          <cell r="D405" t="str">
            <v xml:space="preserve">600V 2종 비닐절연전선 </v>
          </cell>
          <cell r="E405" t="str">
            <v>HIV 2.0mm</v>
          </cell>
          <cell r="F405" t="str">
            <v>m</v>
          </cell>
          <cell r="G405">
            <v>1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21</v>
          </cell>
        </row>
        <row r="406">
          <cell r="D406" t="str">
            <v>가. 재료비</v>
          </cell>
          <cell r="E406">
            <v>0</v>
          </cell>
          <cell r="F406">
            <v>0</v>
          </cell>
          <cell r="G406">
            <v>0</v>
          </cell>
        </row>
        <row r="407">
          <cell r="D407" t="str">
            <v>600V 2종 비닐절연전선</v>
          </cell>
          <cell r="E407" t="str">
            <v>HIV 2.0mm</v>
          </cell>
          <cell r="F407" t="str">
            <v>m</v>
          </cell>
          <cell r="G407">
            <v>1.1000000000000001</v>
          </cell>
          <cell r="H407">
            <v>113</v>
          </cell>
          <cell r="I407">
            <v>124</v>
          </cell>
          <cell r="O407">
            <v>124</v>
          </cell>
          <cell r="P407">
            <v>0</v>
          </cell>
        </row>
        <row r="408">
          <cell r="D408" t="str">
            <v>소          계</v>
          </cell>
          <cell r="I408">
            <v>124</v>
          </cell>
          <cell r="K408">
            <v>0</v>
          </cell>
          <cell r="O408">
            <v>124</v>
          </cell>
        </row>
        <row r="410">
          <cell r="D410" t="str">
            <v>나. 노무비</v>
          </cell>
          <cell r="E410">
            <v>0</v>
          </cell>
          <cell r="F410">
            <v>0</v>
          </cell>
          <cell r="G410">
            <v>0</v>
          </cell>
        </row>
        <row r="411">
          <cell r="D411" t="str">
            <v>내선전공</v>
          </cell>
          <cell r="E411">
            <v>0</v>
          </cell>
          <cell r="F411" t="str">
            <v>인</v>
          </cell>
          <cell r="G411">
            <v>0.01</v>
          </cell>
          <cell r="J411">
            <v>74199</v>
          </cell>
          <cell r="K411">
            <v>741</v>
          </cell>
          <cell r="O411">
            <v>741</v>
          </cell>
        </row>
        <row r="412">
          <cell r="D412" t="str">
            <v>소          계</v>
          </cell>
          <cell r="K412">
            <v>741</v>
          </cell>
          <cell r="O412">
            <v>741</v>
          </cell>
        </row>
        <row r="414">
          <cell r="D414" t="str">
            <v>다. 공구손료</v>
          </cell>
          <cell r="E414" t="str">
            <v>노무비×3%</v>
          </cell>
          <cell r="F414">
            <v>0</v>
          </cell>
          <cell r="G414">
            <v>0</v>
          </cell>
          <cell r="I414">
            <v>0</v>
          </cell>
          <cell r="J414">
            <v>0</v>
          </cell>
          <cell r="K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D415" t="str">
            <v>내선전공</v>
          </cell>
          <cell r="E415">
            <v>0</v>
          </cell>
          <cell r="F415" t="str">
            <v>인</v>
          </cell>
          <cell r="G415">
            <v>2.9999999999999997E-4</v>
          </cell>
          <cell r="L415">
            <v>74199</v>
          </cell>
          <cell r="M415">
            <v>22</v>
          </cell>
          <cell r="O415">
            <v>22</v>
          </cell>
        </row>
        <row r="416">
          <cell r="D416" t="str">
            <v>소          계</v>
          </cell>
          <cell r="M416">
            <v>22</v>
          </cell>
          <cell r="O416">
            <v>22</v>
          </cell>
        </row>
        <row r="424">
          <cell r="B424" t="str">
            <v>21합          계</v>
          </cell>
          <cell r="D424" t="str">
            <v>합          계</v>
          </cell>
          <cell r="I424">
            <v>124</v>
          </cell>
          <cell r="K424">
            <v>741</v>
          </cell>
          <cell r="M424">
            <v>22</v>
          </cell>
          <cell r="N424">
            <v>0</v>
          </cell>
          <cell r="O424">
            <v>887</v>
          </cell>
        </row>
        <row r="425">
          <cell r="B425">
            <v>22</v>
          </cell>
          <cell r="C425">
            <v>22</v>
          </cell>
          <cell r="D425" t="str">
            <v xml:space="preserve">600V 2종 비닐절연전선 </v>
          </cell>
          <cell r="E425" t="str">
            <v>HIV 8.0㎟</v>
          </cell>
          <cell r="F425" t="str">
            <v>m</v>
          </cell>
          <cell r="G425">
            <v>1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22</v>
          </cell>
        </row>
        <row r="426">
          <cell r="D426" t="str">
            <v>가. 재료비</v>
          </cell>
          <cell r="E426">
            <v>0</v>
          </cell>
          <cell r="F426">
            <v>0</v>
          </cell>
          <cell r="G426">
            <v>0</v>
          </cell>
        </row>
        <row r="427">
          <cell r="D427" t="str">
            <v>600V 2종 비닐절연전선</v>
          </cell>
          <cell r="E427" t="str">
            <v>HIV 8.0㎟</v>
          </cell>
          <cell r="F427" t="str">
            <v>m</v>
          </cell>
          <cell r="G427">
            <v>1.1000000000000001</v>
          </cell>
          <cell r="H427">
            <v>296</v>
          </cell>
          <cell r="I427">
            <v>325</v>
          </cell>
          <cell r="O427">
            <v>325</v>
          </cell>
          <cell r="P427">
            <v>0</v>
          </cell>
        </row>
        <row r="428">
          <cell r="D428" t="str">
            <v>소          계</v>
          </cell>
          <cell r="I428">
            <v>325</v>
          </cell>
          <cell r="K428">
            <v>0</v>
          </cell>
          <cell r="O428">
            <v>325</v>
          </cell>
        </row>
        <row r="430">
          <cell r="D430" t="str">
            <v>나. 노무비</v>
          </cell>
          <cell r="E430">
            <v>0</v>
          </cell>
          <cell r="F430">
            <v>0</v>
          </cell>
          <cell r="G430">
            <v>0</v>
          </cell>
        </row>
        <row r="431">
          <cell r="D431" t="str">
            <v>내선전공</v>
          </cell>
          <cell r="E431">
            <v>0</v>
          </cell>
          <cell r="F431" t="str">
            <v>인</v>
          </cell>
          <cell r="G431">
            <v>0.02</v>
          </cell>
          <cell r="J431">
            <v>74199</v>
          </cell>
          <cell r="K431">
            <v>1483</v>
          </cell>
          <cell r="O431">
            <v>1483</v>
          </cell>
        </row>
        <row r="432">
          <cell r="D432" t="str">
            <v>소          계</v>
          </cell>
          <cell r="K432">
            <v>1483</v>
          </cell>
          <cell r="O432">
            <v>1483</v>
          </cell>
        </row>
        <row r="434">
          <cell r="D434" t="str">
            <v>다. 공구손료</v>
          </cell>
          <cell r="E434" t="str">
            <v>노무비×3%</v>
          </cell>
          <cell r="F434">
            <v>0</v>
          </cell>
          <cell r="G434">
            <v>0</v>
          </cell>
          <cell r="I434">
            <v>0</v>
          </cell>
          <cell r="J434">
            <v>0</v>
          </cell>
          <cell r="K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>내선전공</v>
          </cell>
          <cell r="E435">
            <v>0</v>
          </cell>
          <cell r="F435" t="str">
            <v>인</v>
          </cell>
          <cell r="G435">
            <v>1E-3</v>
          </cell>
          <cell r="L435">
            <v>74199</v>
          </cell>
          <cell r="M435">
            <v>74</v>
          </cell>
          <cell r="O435">
            <v>74</v>
          </cell>
        </row>
        <row r="436">
          <cell r="D436" t="str">
            <v>소          계</v>
          </cell>
          <cell r="M436">
            <v>74</v>
          </cell>
          <cell r="O436">
            <v>74</v>
          </cell>
        </row>
        <row r="444">
          <cell r="B444" t="str">
            <v>22합          계</v>
          </cell>
          <cell r="D444" t="str">
            <v>합          계</v>
          </cell>
          <cell r="I444">
            <v>325</v>
          </cell>
          <cell r="K444">
            <v>1483</v>
          </cell>
          <cell r="M444">
            <v>74</v>
          </cell>
          <cell r="N444">
            <v>0</v>
          </cell>
          <cell r="O444">
            <v>1882</v>
          </cell>
        </row>
        <row r="445">
          <cell r="B445">
            <v>23</v>
          </cell>
          <cell r="C445">
            <v>23</v>
          </cell>
          <cell r="D445" t="str">
            <v xml:space="preserve">비닐절연 제어용케이블 </v>
          </cell>
          <cell r="E445" t="str">
            <v>CVV 2C/2.0㎟</v>
          </cell>
          <cell r="F445" t="str">
            <v>m</v>
          </cell>
          <cell r="G445">
            <v>1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23</v>
          </cell>
        </row>
        <row r="446">
          <cell r="D446" t="str">
            <v>가. 재료비</v>
          </cell>
          <cell r="E446">
            <v>0</v>
          </cell>
          <cell r="F446">
            <v>0</v>
          </cell>
          <cell r="G446">
            <v>0</v>
          </cell>
        </row>
        <row r="447">
          <cell r="D447" t="str">
            <v>비닐절연 제어용케이블</v>
          </cell>
          <cell r="E447" t="str">
            <v>CVV 2C/2.0㎟</v>
          </cell>
          <cell r="F447" t="str">
            <v>m</v>
          </cell>
          <cell r="G447">
            <v>1.05</v>
          </cell>
          <cell r="H447">
            <v>395</v>
          </cell>
          <cell r="I447">
            <v>414</v>
          </cell>
          <cell r="O447">
            <v>414</v>
          </cell>
          <cell r="P447">
            <v>0</v>
          </cell>
        </row>
        <row r="448">
          <cell r="D448" t="str">
            <v>소          계</v>
          </cell>
          <cell r="I448">
            <v>414</v>
          </cell>
          <cell r="K448">
            <v>0</v>
          </cell>
          <cell r="O448">
            <v>414</v>
          </cell>
        </row>
        <row r="450">
          <cell r="D450" t="str">
            <v>나. 노무비</v>
          </cell>
          <cell r="E450">
            <v>0</v>
          </cell>
          <cell r="F450">
            <v>0</v>
          </cell>
          <cell r="G450">
            <v>0</v>
          </cell>
        </row>
        <row r="451">
          <cell r="D451" t="str">
            <v>저압케이블공</v>
          </cell>
          <cell r="E451">
            <v>0</v>
          </cell>
          <cell r="F451" t="str">
            <v>인</v>
          </cell>
          <cell r="G451">
            <v>1.4E-2</v>
          </cell>
          <cell r="J451">
            <v>85714</v>
          </cell>
          <cell r="K451">
            <v>1199</v>
          </cell>
          <cell r="O451">
            <v>1199</v>
          </cell>
        </row>
        <row r="452">
          <cell r="D452" t="str">
            <v>소          계</v>
          </cell>
          <cell r="K452">
            <v>1199</v>
          </cell>
          <cell r="O452">
            <v>1199</v>
          </cell>
        </row>
        <row r="454">
          <cell r="D454" t="str">
            <v>다. 공구손료</v>
          </cell>
          <cell r="E454" t="str">
            <v>노무비×3%</v>
          </cell>
          <cell r="F454">
            <v>0</v>
          </cell>
          <cell r="G454">
            <v>0</v>
          </cell>
          <cell r="I454">
            <v>0</v>
          </cell>
          <cell r="J454">
            <v>0</v>
          </cell>
          <cell r="K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저압케이블공</v>
          </cell>
          <cell r="E455">
            <v>0</v>
          </cell>
          <cell r="F455" t="str">
            <v>인</v>
          </cell>
          <cell r="G455">
            <v>4.0000000000000002E-4</v>
          </cell>
          <cell r="L455">
            <v>85714</v>
          </cell>
          <cell r="M455">
            <v>34</v>
          </cell>
          <cell r="O455">
            <v>34</v>
          </cell>
        </row>
        <row r="456">
          <cell r="D456" t="str">
            <v>소          계</v>
          </cell>
          <cell r="M456">
            <v>34</v>
          </cell>
          <cell r="O456">
            <v>34</v>
          </cell>
        </row>
        <row r="464">
          <cell r="B464" t="str">
            <v>23합          계</v>
          </cell>
          <cell r="D464" t="str">
            <v>합          계</v>
          </cell>
          <cell r="I464">
            <v>414</v>
          </cell>
          <cell r="K464">
            <v>1199</v>
          </cell>
          <cell r="M464">
            <v>34</v>
          </cell>
          <cell r="N464">
            <v>0</v>
          </cell>
          <cell r="O464">
            <v>1647</v>
          </cell>
        </row>
        <row r="465">
          <cell r="B465">
            <v>24</v>
          </cell>
          <cell r="C465">
            <v>24</v>
          </cell>
          <cell r="D465" t="str">
            <v xml:space="preserve">비닐절연 비닐시스케이블 </v>
          </cell>
          <cell r="E465" t="str">
            <v>FR CVV-SB 10C/2.0㎟</v>
          </cell>
          <cell r="F465" t="str">
            <v>m</v>
          </cell>
          <cell r="G465">
            <v>1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24</v>
          </cell>
        </row>
        <row r="466">
          <cell r="D466" t="str">
            <v>가. 재료비</v>
          </cell>
          <cell r="E466">
            <v>0</v>
          </cell>
          <cell r="F466">
            <v>0</v>
          </cell>
          <cell r="G466">
            <v>0</v>
          </cell>
        </row>
        <row r="467">
          <cell r="D467" t="str">
            <v>비닐절연 비닐시스케이블</v>
          </cell>
          <cell r="E467" t="str">
            <v>FR CVV-SB 10C/2.0㎟</v>
          </cell>
          <cell r="F467" t="str">
            <v>m</v>
          </cell>
          <cell r="G467">
            <v>1.05</v>
          </cell>
          <cell r="H467">
            <v>2033</v>
          </cell>
          <cell r="I467">
            <v>2134</v>
          </cell>
          <cell r="O467">
            <v>2134</v>
          </cell>
          <cell r="P467">
            <v>0</v>
          </cell>
        </row>
        <row r="468">
          <cell r="D468" t="str">
            <v>소          계</v>
          </cell>
          <cell r="I468">
            <v>2134</v>
          </cell>
          <cell r="K468">
            <v>0</v>
          </cell>
          <cell r="O468">
            <v>2134</v>
          </cell>
        </row>
        <row r="470">
          <cell r="D470" t="str">
            <v>나. 노무비</v>
          </cell>
          <cell r="E470">
            <v>0</v>
          </cell>
          <cell r="F470">
            <v>0</v>
          </cell>
          <cell r="G470">
            <v>0</v>
          </cell>
        </row>
        <row r="471">
          <cell r="D471" t="str">
            <v>저압케이블공</v>
          </cell>
          <cell r="E471">
            <v>0</v>
          </cell>
          <cell r="F471" t="str">
            <v>인</v>
          </cell>
          <cell r="G471">
            <v>5.8000000000000003E-2</v>
          </cell>
          <cell r="J471">
            <v>85714</v>
          </cell>
          <cell r="K471">
            <v>4971</v>
          </cell>
          <cell r="O471">
            <v>4971</v>
          </cell>
        </row>
        <row r="472">
          <cell r="D472" t="str">
            <v>소          계</v>
          </cell>
          <cell r="K472">
            <v>4971</v>
          </cell>
          <cell r="O472">
            <v>4971</v>
          </cell>
        </row>
        <row r="474">
          <cell r="D474" t="str">
            <v>다. 공구손료</v>
          </cell>
          <cell r="E474" t="str">
            <v>노무비×3%</v>
          </cell>
          <cell r="F474">
            <v>0</v>
          </cell>
          <cell r="G474">
            <v>0</v>
          </cell>
          <cell r="I474">
            <v>0</v>
          </cell>
          <cell r="J474">
            <v>0</v>
          </cell>
          <cell r="K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D475" t="str">
            <v>저압케이블공</v>
          </cell>
          <cell r="E475">
            <v>0</v>
          </cell>
          <cell r="F475" t="str">
            <v>인</v>
          </cell>
          <cell r="G475">
            <v>2E-3</v>
          </cell>
          <cell r="L475">
            <v>85714</v>
          </cell>
          <cell r="M475">
            <v>171</v>
          </cell>
          <cell r="O475">
            <v>171</v>
          </cell>
        </row>
        <row r="476">
          <cell r="D476" t="str">
            <v>소          계</v>
          </cell>
          <cell r="M476">
            <v>171</v>
          </cell>
          <cell r="O476">
            <v>171</v>
          </cell>
        </row>
        <row r="484">
          <cell r="B484" t="str">
            <v>24합          계</v>
          </cell>
          <cell r="D484" t="str">
            <v>합          계</v>
          </cell>
          <cell r="I484">
            <v>2134</v>
          </cell>
          <cell r="K484">
            <v>4971</v>
          </cell>
          <cell r="M484">
            <v>171</v>
          </cell>
          <cell r="N484">
            <v>0</v>
          </cell>
          <cell r="O484">
            <v>7276</v>
          </cell>
        </row>
        <row r="485">
          <cell r="B485">
            <v>25</v>
          </cell>
          <cell r="C485">
            <v>25</v>
          </cell>
          <cell r="D485" t="str">
            <v xml:space="preserve">600V 가교 PE케이블 </v>
          </cell>
          <cell r="E485" t="str">
            <v>CV 2C/2.0㎟</v>
          </cell>
          <cell r="F485" t="str">
            <v>m</v>
          </cell>
          <cell r="G485">
            <v>1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25</v>
          </cell>
        </row>
        <row r="486">
          <cell r="D486" t="str">
            <v>가. 재료비</v>
          </cell>
          <cell r="E486">
            <v>0</v>
          </cell>
          <cell r="F486">
            <v>0</v>
          </cell>
          <cell r="G486">
            <v>0</v>
          </cell>
        </row>
        <row r="487">
          <cell r="D487" t="str">
            <v>600V 가교 PE케이블</v>
          </cell>
          <cell r="E487" t="str">
            <v>CV 2C/2.0㎟</v>
          </cell>
          <cell r="F487" t="str">
            <v>m</v>
          </cell>
          <cell r="G487">
            <v>1.05</v>
          </cell>
          <cell r="H487">
            <v>396</v>
          </cell>
          <cell r="I487">
            <v>415</v>
          </cell>
          <cell r="O487">
            <v>415</v>
          </cell>
          <cell r="P487">
            <v>0</v>
          </cell>
        </row>
        <row r="488">
          <cell r="D488" t="str">
            <v>소          계</v>
          </cell>
          <cell r="I488">
            <v>415</v>
          </cell>
          <cell r="K488">
            <v>0</v>
          </cell>
          <cell r="O488">
            <v>415</v>
          </cell>
        </row>
        <row r="490">
          <cell r="D490" t="str">
            <v>나. 노무비</v>
          </cell>
          <cell r="E490">
            <v>0</v>
          </cell>
          <cell r="F490">
            <v>0</v>
          </cell>
          <cell r="G490">
            <v>0</v>
          </cell>
        </row>
        <row r="491">
          <cell r="D491" t="str">
            <v>저압케이블공</v>
          </cell>
          <cell r="E491">
            <v>0</v>
          </cell>
          <cell r="F491" t="str">
            <v>인</v>
          </cell>
          <cell r="G491">
            <v>1.4E-2</v>
          </cell>
          <cell r="J491">
            <v>85714</v>
          </cell>
          <cell r="K491">
            <v>1199</v>
          </cell>
          <cell r="O491">
            <v>1199</v>
          </cell>
        </row>
        <row r="492">
          <cell r="D492" t="str">
            <v>소          계</v>
          </cell>
          <cell r="K492">
            <v>1199</v>
          </cell>
          <cell r="O492">
            <v>1199</v>
          </cell>
        </row>
        <row r="494">
          <cell r="D494" t="str">
            <v>다. 공구손료</v>
          </cell>
          <cell r="E494" t="str">
            <v>노무비×3%</v>
          </cell>
          <cell r="F494">
            <v>0</v>
          </cell>
          <cell r="G494">
            <v>0</v>
          </cell>
          <cell r="I494">
            <v>0</v>
          </cell>
          <cell r="J494">
            <v>0</v>
          </cell>
          <cell r="K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저압케이블공</v>
          </cell>
          <cell r="E495">
            <v>0</v>
          </cell>
          <cell r="F495" t="str">
            <v>인</v>
          </cell>
          <cell r="G495">
            <v>4.0000000000000002E-4</v>
          </cell>
          <cell r="L495">
            <v>85714</v>
          </cell>
          <cell r="M495">
            <v>34</v>
          </cell>
          <cell r="O495">
            <v>34</v>
          </cell>
        </row>
        <row r="496">
          <cell r="D496" t="str">
            <v>소          계</v>
          </cell>
          <cell r="M496">
            <v>34</v>
          </cell>
          <cell r="O496">
            <v>34</v>
          </cell>
        </row>
        <row r="504">
          <cell r="B504" t="str">
            <v>25합          계</v>
          </cell>
          <cell r="D504" t="str">
            <v>합          계</v>
          </cell>
          <cell r="I504">
            <v>415</v>
          </cell>
          <cell r="K504">
            <v>1199</v>
          </cell>
          <cell r="M504">
            <v>34</v>
          </cell>
          <cell r="N504">
            <v>0</v>
          </cell>
          <cell r="O504">
            <v>1648</v>
          </cell>
        </row>
        <row r="505">
          <cell r="B505">
            <v>26</v>
          </cell>
          <cell r="C505">
            <v>26</v>
          </cell>
          <cell r="D505" t="str">
            <v xml:space="preserve">600V 가교 PE케이블 </v>
          </cell>
          <cell r="E505" t="str">
            <v>CV 2C/3.5㎟</v>
          </cell>
          <cell r="F505" t="str">
            <v>m</v>
          </cell>
          <cell r="G505">
            <v>1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26</v>
          </cell>
        </row>
        <row r="506">
          <cell r="D506" t="str">
            <v>가. 재료비</v>
          </cell>
          <cell r="E506">
            <v>0</v>
          </cell>
          <cell r="F506">
            <v>0</v>
          </cell>
          <cell r="G506">
            <v>0</v>
          </cell>
        </row>
        <row r="507">
          <cell r="D507" t="str">
            <v>600V 가교 PE케이블</v>
          </cell>
          <cell r="E507" t="str">
            <v>CV 2C/3.5㎟</v>
          </cell>
          <cell r="F507" t="str">
            <v>m</v>
          </cell>
          <cell r="G507">
            <v>1.05</v>
          </cell>
          <cell r="H507">
            <v>532</v>
          </cell>
          <cell r="I507">
            <v>558</v>
          </cell>
          <cell r="O507">
            <v>558</v>
          </cell>
          <cell r="P507">
            <v>0</v>
          </cell>
        </row>
        <row r="508">
          <cell r="D508" t="str">
            <v>소          계</v>
          </cell>
          <cell r="I508">
            <v>558</v>
          </cell>
          <cell r="K508">
            <v>0</v>
          </cell>
          <cell r="O508">
            <v>558</v>
          </cell>
        </row>
        <row r="510">
          <cell r="D510" t="str">
            <v>나. 노무비</v>
          </cell>
          <cell r="E510">
            <v>0</v>
          </cell>
          <cell r="F510">
            <v>0</v>
          </cell>
          <cell r="G510">
            <v>0</v>
          </cell>
        </row>
        <row r="511">
          <cell r="D511" t="str">
            <v>저압케이블공</v>
          </cell>
          <cell r="E511">
            <v>0</v>
          </cell>
          <cell r="F511" t="str">
            <v>인</v>
          </cell>
          <cell r="G511">
            <v>1.6E-2</v>
          </cell>
          <cell r="J511">
            <v>85714</v>
          </cell>
          <cell r="K511">
            <v>1371</v>
          </cell>
          <cell r="O511">
            <v>1371</v>
          </cell>
        </row>
        <row r="512">
          <cell r="D512" t="str">
            <v>소          계</v>
          </cell>
          <cell r="K512">
            <v>1371</v>
          </cell>
          <cell r="O512">
            <v>1371</v>
          </cell>
        </row>
        <row r="514">
          <cell r="D514" t="str">
            <v>다. 공구손료</v>
          </cell>
          <cell r="E514" t="str">
            <v>노무비×3%</v>
          </cell>
          <cell r="F514">
            <v>0</v>
          </cell>
          <cell r="G514">
            <v>0</v>
          </cell>
          <cell r="I514">
            <v>0</v>
          </cell>
          <cell r="J514">
            <v>0</v>
          </cell>
          <cell r="K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D515" t="str">
            <v>저압케이블공</v>
          </cell>
          <cell r="E515">
            <v>0</v>
          </cell>
          <cell r="F515" t="str">
            <v>인</v>
          </cell>
          <cell r="G515">
            <v>5.0000000000000001E-4</v>
          </cell>
          <cell r="L515">
            <v>85714</v>
          </cell>
          <cell r="M515">
            <v>42</v>
          </cell>
          <cell r="O515">
            <v>42</v>
          </cell>
        </row>
        <row r="516">
          <cell r="D516" t="str">
            <v>소          계</v>
          </cell>
          <cell r="M516">
            <v>42</v>
          </cell>
          <cell r="O516">
            <v>42</v>
          </cell>
        </row>
        <row r="524">
          <cell r="B524" t="str">
            <v>26합          계</v>
          </cell>
          <cell r="D524" t="str">
            <v>합          계</v>
          </cell>
          <cell r="I524">
            <v>558</v>
          </cell>
          <cell r="K524">
            <v>1371</v>
          </cell>
          <cell r="M524">
            <v>42</v>
          </cell>
          <cell r="N524">
            <v>0</v>
          </cell>
          <cell r="O524">
            <v>1971</v>
          </cell>
        </row>
        <row r="525">
          <cell r="B525">
            <v>27</v>
          </cell>
          <cell r="C525">
            <v>27</v>
          </cell>
          <cell r="D525" t="str">
            <v xml:space="preserve">600V 가교 PE케이블 </v>
          </cell>
          <cell r="E525" t="str">
            <v>CV 2C/5.5㎟</v>
          </cell>
          <cell r="F525" t="str">
            <v>m</v>
          </cell>
          <cell r="G525">
            <v>1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27</v>
          </cell>
        </row>
        <row r="526">
          <cell r="D526" t="str">
            <v>가. 재료비</v>
          </cell>
          <cell r="E526">
            <v>0</v>
          </cell>
          <cell r="F526">
            <v>0</v>
          </cell>
          <cell r="G526">
            <v>0</v>
          </cell>
        </row>
        <row r="527">
          <cell r="D527" t="str">
            <v>600V 가교 PE케이블</v>
          </cell>
          <cell r="E527" t="str">
            <v>CV 2C/5.5㎟</v>
          </cell>
          <cell r="F527" t="str">
            <v>m</v>
          </cell>
          <cell r="G527">
            <v>1.05</v>
          </cell>
          <cell r="H527">
            <v>731</v>
          </cell>
          <cell r="I527">
            <v>767</v>
          </cell>
          <cell r="O527">
            <v>767</v>
          </cell>
          <cell r="P527">
            <v>0</v>
          </cell>
        </row>
        <row r="528">
          <cell r="D528" t="str">
            <v>소          계</v>
          </cell>
          <cell r="I528">
            <v>767</v>
          </cell>
          <cell r="K528">
            <v>0</v>
          </cell>
          <cell r="O528">
            <v>767</v>
          </cell>
        </row>
        <row r="530">
          <cell r="D530" t="str">
            <v>나. 노무비</v>
          </cell>
          <cell r="E530">
            <v>0</v>
          </cell>
          <cell r="F530">
            <v>0</v>
          </cell>
          <cell r="G530">
            <v>0</v>
          </cell>
        </row>
        <row r="531">
          <cell r="D531" t="str">
            <v>저압케이블공</v>
          </cell>
          <cell r="E531">
            <v>0</v>
          </cell>
          <cell r="F531" t="str">
            <v>인</v>
          </cell>
          <cell r="G531">
            <v>1.7999999999999999E-2</v>
          </cell>
          <cell r="J531">
            <v>85714</v>
          </cell>
          <cell r="K531">
            <v>1542</v>
          </cell>
          <cell r="O531">
            <v>1542</v>
          </cell>
        </row>
        <row r="532">
          <cell r="D532" t="str">
            <v>소          계</v>
          </cell>
          <cell r="K532">
            <v>1542</v>
          </cell>
          <cell r="O532">
            <v>1542</v>
          </cell>
        </row>
        <row r="534">
          <cell r="D534" t="str">
            <v>다. 공구손료</v>
          </cell>
          <cell r="E534" t="str">
            <v>노무비×3%</v>
          </cell>
          <cell r="F534">
            <v>0</v>
          </cell>
          <cell r="G534">
            <v>0</v>
          </cell>
          <cell r="I534">
            <v>0</v>
          </cell>
          <cell r="J534">
            <v>0</v>
          </cell>
          <cell r="K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저압케이블공</v>
          </cell>
          <cell r="E535">
            <v>0</v>
          </cell>
          <cell r="F535" t="str">
            <v>인</v>
          </cell>
          <cell r="G535">
            <v>5.0000000000000001E-4</v>
          </cell>
          <cell r="L535">
            <v>85714</v>
          </cell>
          <cell r="M535">
            <v>42</v>
          </cell>
          <cell r="O535">
            <v>42</v>
          </cell>
        </row>
        <row r="536">
          <cell r="D536" t="str">
            <v>소          계</v>
          </cell>
          <cell r="M536">
            <v>42</v>
          </cell>
          <cell r="O536">
            <v>42</v>
          </cell>
        </row>
        <row r="544">
          <cell r="B544" t="str">
            <v>27합          계</v>
          </cell>
          <cell r="D544" t="str">
            <v>합          계</v>
          </cell>
          <cell r="I544">
            <v>767</v>
          </cell>
          <cell r="K544">
            <v>1542</v>
          </cell>
          <cell r="M544">
            <v>42</v>
          </cell>
          <cell r="N544">
            <v>0</v>
          </cell>
          <cell r="O544">
            <v>2351</v>
          </cell>
        </row>
        <row r="545">
          <cell r="B545">
            <v>28</v>
          </cell>
          <cell r="C545">
            <v>28</v>
          </cell>
          <cell r="D545" t="str">
            <v xml:space="preserve">600V 가교 PE케이블 </v>
          </cell>
          <cell r="E545" t="str">
            <v>CV 2C/8.0㎟</v>
          </cell>
          <cell r="F545" t="str">
            <v>m</v>
          </cell>
          <cell r="G545">
            <v>1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28</v>
          </cell>
        </row>
        <row r="546">
          <cell r="D546" t="str">
            <v>가. 재료비</v>
          </cell>
          <cell r="E546">
            <v>0</v>
          </cell>
          <cell r="F546">
            <v>0</v>
          </cell>
          <cell r="G546">
            <v>0</v>
          </cell>
        </row>
        <row r="547">
          <cell r="D547" t="str">
            <v>600V 가교 PE케이블</v>
          </cell>
          <cell r="E547" t="str">
            <v>CV 2C/8.0㎟</v>
          </cell>
          <cell r="F547" t="str">
            <v>m</v>
          </cell>
          <cell r="G547">
            <v>1.05</v>
          </cell>
          <cell r="H547">
            <v>974</v>
          </cell>
          <cell r="I547">
            <v>1022</v>
          </cell>
          <cell r="O547">
            <v>1022</v>
          </cell>
          <cell r="P547">
            <v>0</v>
          </cell>
        </row>
        <row r="548">
          <cell r="D548" t="str">
            <v>소          계</v>
          </cell>
          <cell r="I548">
            <v>1022</v>
          </cell>
          <cell r="K548">
            <v>0</v>
          </cell>
          <cell r="O548">
            <v>1022</v>
          </cell>
        </row>
        <row r="550">
          <cell r="D550" t="str">
            <v>나. 노무비</v>
          </cell>
          <cell r="E550">
            <v>0</v>
          </cell>
          <cell r="F550">
            <v>0</v>
          </cell>
          <cell r="G550">
            <v>0</v>
          </cell>
        </row>
        <row r="551">
          <cell r="D551" t="str">
            <v>저압케이블공</v>
          </cell>
          <cell r="E551">
            <v>0</v>
          </cell>
          <cell r="F551" t="str">
            <v>인</v>
          </cell>
          <cell r="G551">
            <v>0.02</v>
          </cell>
          <cell r="J551">
            <v>85714</v>
          </cell>
          <cell r="K551">
            <v>1714</v>
          </cell>
          <cell r="O551">
            <v>1714</v>
          </cell>
        </row>
        <row r="552">
          <cell r="D552" t="str">
            <v>소          계</v>
          </cell>
          <cell r="K552">
            <v>1714</v>
          </cell>
          <cell r="O552">
            <v>1714</v>
          </cell>
        </row>
        <row r="554">
          <cell r="D554" t="str">
            <v>다. 공구손료</v>
          </cell>
          <cell r="E554" t="str">
            <v>노무비×3%</v>
          </cell>
          <cell r="F554">
            <v>0</v>
          </cell>
          <cell r="G554">
            <v>0</v>
          </cell>
          <cell r="I554">
            <v>0</v>
          </cell>
          <cell r="J554">
            <v>0</v>
          </cell>
          <cell r="K554">
            <v>0</v>
          </cell>
          <cell r="M554">
            <v>0</v>
          </cell>
          <cell r="N554">
            <v>0</v>
          </cell>
          <cell r="O554">
            <v>0</v>
          </cell>
        </row>
        <row r="555">
          <cell r="D555" t="str">
            <v>저압케이블공</v>
          </cell>
          <cell r="E555">
            <v>0</v>
          </cell>
          <cell r="F555" t="str">
            <v>인</v>
          </cell>
          <cell r="G555">
            <v>5.9999999999999995E-4</v>
          </cell>
          <cell r="L555">
            <v>85714</v>
          </cell>
          <cell r="M555">
            <v>51</v>
          </cell>
          <cell r="O555">
            <v>51</v>
          </cell>
        </row>
        <row r="556">
          <cell r="D556" t="str">
            <v>소          계</v>
          </cell>
          <cell r="M556">
            <v>51</v>
          </cell>
          <cell r="O556">
            <v>51</v>
          </cell>
        </row>
        <row r="564">
          <cell r="B564" t="str">
            <v>28합          계</v>
          </cell>
          <cell r="D564" t="str">
            <v>합          계</v>
          </cell>
          <cell r="I564">
            <v>1022</v>
          </cell>
          <cell r="K564">
            <v>1714</v>
          </cell>
          <cell r="M564">
            <v>51</v>
          </cell>
          <cell r="N564">
            <v>0</v>
          </cell>
          <cell r="O564">
            <v>2787</v>
          </cell>
        </row>
        <row r="565">
          <cell r="B565">
            <v>29</v>
          </cell>
          <cell r="C565">
            <v>29</v>
          </cell>
          <cell r="D565" t="str">
            <v xml:space="preserve">600V 가교 PE케이블 </v>
          </cell>
          <cell r="E565" t="str">
            <v>CV 2C/14㎟</v>
          </cell>
          <cell r="F565" t="str">
            <v>m</v>
          </cell>
          <cell r="G565">
            <v>1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29</v>
          </cell>
        </row>
        <row r="566">
          <cell r="D566" t="str">
            <v>가. 재료비</v>
          </cell>
          <cell r="E566">
            <v>0</v>
          </cell>
          <cell r="F566">
            <v>0</v>
          </cell>
          <cell r="G566">
            <v>0</v>
          </cell>
        </row>
        <row r="567">
          <cell r="D567" t="str">
            <v>600V 가교 PE케이블</v>
          </cell>
          <cell r="E567" t="str">
            <v>CV 2C/14㎟</v>
          </cell>
          <cell r="F567" t="str">
            <v>m</v>
          </cell>
          <cell r="G567">
            <v>1.05</v>
          </cell>
          <cell r="H567">
            <v>1444</v>
          </cell>
          <cell r="I567">
            <v>1516</v>
          </cell>
          <cell r="O567">
            <v>1516</v>
          </cell>
          <cell r="P567">
            <v>0</v>
          </cell>
        </row>
        <row r="568">
          <cell r="D568" t="str">
            <v>소          계</v>
          </cell>
          <cell r="I568">
            <v>1516</v>
          </cell>
          <cell r="K568">
            <v>0</v>
          </cell>
          <cell r="O568">
            <v>1516</v>
          </cell>
        </row>
        <row r="570">
          <cell r="D570" t="str">
            <v>나. 노무비</v>
          </cell>
          <cell r="E570">
            <v>0</v>
          </cell>
          <cell r="F570">
            <v>0</v>
          </cell>
          <cell r="G570">
            <v>0</v>
          </cell>
        </row>
        <row r="571">
          <cell r="D571" t="str">
            <v>저압케이블공</v>
          </cell>
          <cell r="E571">
            <v>0</v>
          </cell>
          <cell r="F571" t="str">
            <v>인</v>
          </cell>
          <cell r="G571">
            <v>2.8000000000000001E-2</v>
          </cell>
          <cell r="J571">
            <v>85714</v>
          </cell>
          <cell r="K571">
            <v>2399</v>
          </cell>
          <cell r="O571">
            <v>2399</v>
          </cell>
        </row>
        <row r="572">
          <cell r="D572" t="str">
            <v>소          계</v>
          </cell>
          <cell r="K572">
            <v>2399</v>
          </cell>
          <cell r="O572">
            <v>2399</v>
          </cell>
        </row>
        <row r="574">
          <cell r="D574" t="str">
            <v>다. 공구손료</v>
          </cell>
          <cell r="E574" t="str">
            <v>노무비×3%</v>
          </cell>
          <cell r="F574">
            <v>0</v>
          </cell>
          <cell r="G574">
            <v>0</v>
          </cell>
          <cell r="I574">
            <v>0</v>
          </cell>
          <cell r="J574">
            <v>0</v>
          </cell>
          <cell r="K574">
            <v>0</v>
          </cell>
          <cell r="M574">
            <v>0</v>
          </cell>
          <cell r="N574">
            <v>0</v>
          </cell>
          <cell r="O574">
            <v>0</v>
          </cell>
        </row>
        <row r="575">
          <cell r="D575" t="str">
            <v>저압케이블공</v>
          </cell>
          <cell r="E575">
            <v>0</v>
          </cell>
          <cell r="F575" t="str">
            <v>인</v>
          </cell>
          <cell r="G575">
            <v>1E-3</v>
          </cell>
          <cell r="L575">
            <v>85714</v>
          </cell>
          <cell r="M575">
            <v>85</v>
          </cell>
          <cell r="O575">
            <v>85</v>
          </cell>
        </row>
        <row r="576">
          <cell r="D576" t="str">
            <v>소          계</v>
          </cell>
          <cell r="M576">
            <v>85</v>
          </cell>
          <cell r="O576">
            <v>85</v>
          </cell>
        </row>
        <row r="584">
          <cell r="B584" t="str">
            <v>29합          계</v>
          </cell>
          <cell r="D584" t="str">
            <v>합          계</v>
          </cell>
          <cell r="I584">
            <v>1516</v>
          </cell>
          <cell r="K584">
            <v>2399</v>
          </cell>
          <cell r="M584">
            <v>85</v>
          </cell>
          <cell r="N584">
            <v>0</v>
          </cell>
          <cell r="O584">
            <v>4000</v>
          </cell>
        </row>
        <row r="585">
          <cell r="B585">
            <v>30</v>
          </cell>
          <cell r="C585">
            <v>30</v>
          </cell>
          <cell r="D585" t="str">
            <v xml:space="preserve">600V 가교 PE케이블 </v>
          </cell>
          <cell r="E585" t="str">
            <v>CV 2C/22㎟</v>
          </cell>
          <cell r="F585" t="str">
            <v>m</v>
          </cell>
          <cell r="G585">
            <v>1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30</v>
          </cell>
        </row>
        <row r="586">
          <cell r="D586" t="str">
            <v>가. 재료비</v>
          </cell>
          <cell r="E586">
            <v>0</v>
          </cell>
          <cell r="F586">
            <v>0</v>
          </cell>
          <cell r="G586">
            <v>0</v>
          </cell>
        </row>
        <row r="587">
          <cell r="D587" t="str">
            <v>600V 가교 PE케이블</v>
          </cell>
          <cell r="E587" t="str">
            <v>CV 2C/22㎟</v>
          </cell>
          <cell r="F587" t="str">
            <v>m</v>
          </cell>
          <cell r="G587">
            <v>1.05</v>
          </cell>
          <cell r="H587">
            <v>2056</v>
          </cell>
          <cell r="I587">
            <v>2158</v>
          </cell>
          <cell r="O587">
            <v>2158</v>
          </cell>
          <cell r="P587">
            <v>0</v>
          </cell>
        </row>
        <row r="588">
          <cell r="D588" t="str">
            <v>소          계</v>
          </cell>
          <cell r="I588">
            <v>2158</v>
          </cell>
          <cell r="K588">
            <v>0</v>
          </cell>
          <cell r="O588">
            <v>2158</v>
          </cell>
        </row>
        <row r="590">
          <cell r="D590" t="str">
            <v>나. 노무비</v>
          </cell>
          <cell r="E590">
            <v>0</v>
          </cell>
          <cell r="F590">
            <v>0</v>
          </cell>
          <cell r="G590">
            <v>0</v>
          </cell>
        </row>
        <row r="591">
          <cell r="D591" t="str">
            <v>저압케이블공</v>
          </cell>
          <cell r="E591">
            <v>0</v>
          </cell>
          <cell r="F591" t="str">
            <v>인</v>
          </cell>
          <cell r="G591">
            <v>3.6999999999999998E-2</v>
          </cell>
          <cell r="J591">
            <v>85714</v>
          </cell>
          <cell r="K591">
            <v>3171</v>
          </cell>
          <cell r="O591">
            <v>3171</v>
          </cell>
        </row>
        <row r="592">
          <cell r="D592" t="str">
            <v>소          계</v>
          </cell>
          <cell r="K592">
            <v>3171</v>
          </cell>
          <cell r="O592">
            <v>3171</v>
          </cell>
        </row>
        <row r="594">
          <cell r="D594" t="str">
            <v>다. 공구손료</v>
          </cell>
          <cell r="E594" t="str">
            <v>노무비×3%</v>
          </cell>
          <cell r="F594">
            <v>0</v>
          </cell>
          <cell r="G594">
            <v>0</v>
          </cell>
          <cell r="I594">
            <v>0</v>
          </cell>
          <cell r="J594">
            <v>0</v>
          </cell>
          <cell r="K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D595" t="str">
            <v>저압케이블공</v>
          </cell>
          <cell r="E595">
            <v>0</v>
          </cell>
          <cell r="F595" t="str">
            <v>인</v>
          </cell>
          <cell r="G595">
            <v>1E-3</v>
          </cell>
          <cell r="L595">
            <v>85714</v>
          </cell>
          <cell r="M595">
            <v>85</v>
          </cell>
          <cell r="O595">
            <v>85</v>
          </cell>
        </row>
        <row r="596">
          <cell r="D596" t="str">
            <v>소          계</v>
          </cell>
          <cell r="M596">
            <v>85</v>
          </cell>
          <cell r="O596">
            <v>85</v>
          </cell>
        </row>
        <row r="604">
          <cell r="B604" t="str">
            <v>30합          계</v>
          </cell>
          <cell r="D604" t="str">
            <v>합          계</v>
          </cell>
          <cell r="I604">
            <v>2158</v>
          </cell>
          <cell r="K604">
            <v>3171</v>
          </cell>
          <cell r="M604">
            <v>85</v>
          </cell>
          <cell r="N604">
            <v>0</v>
          </cell>
          <cell r="O604">
            <v>5414</v>
          </cell>
        </row>
        <row r="605">
          <cell r="B605">
            <v>31</v>
          </cell>
          <cell r="C605">
            <v>31</v>
          </cell>
          <cell r="D605" t="str">
            <v xml:space="preserve">600V 가교 PE케이블 </v>
          </cell>
          <cell r="E605" t="str">
            <v>CV 2C/30㎟</v>
          </cell>
          <cell r="F605" t="str">
            <v>m</v>
          </cell>
          <cell r="G605">
            <v>1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31</v>
          </cell>
        </row>
        <row r="606">
          <cell r="D606" t="str">
            <v>가. 재료비</v>
          </cell>
          <cell r="E606">
            <v>0</v>
          </cell>
          <cell r="F606">
            <v>0</v>
          </cell>
          <cell r="G606">
            <v>0</v>
          </cell>
        </row>
        <row r="607">
          <cell r="D607" t="str">
            <v>600V 가교 PE케이블</v>
          </cell>
          <cell r="E607" t="str">
            <v>CV 2C/30㎟</v>
          </cell>
          <cell r="F607" t="str">
            <v>m</v>
          </cell>
          <cell r="G607">
            <v>1.05</v>
          </cell>
          <cell r="H607">
            <v>3176</v>
          </cell>
          <cell r="I607">
            <v>3334</v>
          </cell>
          <cell r="O607">
            <v>3334</v>
          </cell>
          <cell r="P607">
            <v>0</v>
          </cell>
        </row>
        <row r="608">
          <cell r="D608" t="str">
            <v>소          계</v>
          </cell>
          <cell r="I608">
            <v>3334</v>
          </cell>
          <cell r="K608">
            <v>0</v>
          </cell>
          <cell r="O608">
            <v>3334</v>
          </cell>
        </row>
        <row r="610">
          <cell r="D610" t="str">
            <v>나. 노무비</v>
          </cell>
          <cell r="E610">
            <v>0</v>
          </cell>
          <cell r="F610">
            <v>0</v>
          </cell>
          <cell r="G610">
            <v>0</v>
          </cell>
        </row>
        <row r="611">
          <cell r="D611" t="str">
            <v>저압케이블공</v>
          </cell>
          <cell r="E611">
            <v>0</v>
          </cell>
          <cell r="F611" t="str">
            <v>인</v>
          </cell>
          <cell r="G611">
            <v>4.2000000000000003E-2</v>
          </cell>
          <cell r="J611">
            <v>85714</v>
          </cell>
          <cell r="K611">
            <v>3599</v>
          </cell>
          <cell r="O611">
            <v>3599</v>
          </cell>
        </row>
        <row r="612">
          <cell r="D612" t="str">
            <v>소          계</v>
          </cell>
          <cell r="K612">
            <v>3599</v>
          </cell>
          <cell r="O612">
            <v>3599</v>
          </cell>
        </row>
        <row r="614">
          <cell r="D614" t="str">
            <v>다. 공구손료</v>
          </cell>
          <cell r="E614" t="str">
            <v>노무비×3%</v>
          </cell>
          <cell r="F614">
            <v>0</v>
          </cell>
          <cell r="G614">
            <v>0</v>
          </cell>
          <cell r="I614">
            <v>0</v>
          </cell>
          <cell r="J614">
            <v>0</v>
          </cell>
          <cell r="K614">
            <v>0</v>
          </cell>
          <cell r="M614">
            <v>0</v>
          </cell>
          <cell r="N614">
            <v>0</v>
          </cell>
          <cell r="O614">
            <v>0</v>
          </cell>
        </row>
        <row r="615">
          <cell r="D615" t="str">
            <v>저압케이블공</v>
          </cell>
          <cell r="E615">
            <v>0</v>
          </cell>
          <cell r="F615" t="str">
            <v>인</v>
          </cell>
          <cell r="G615">
            <v>1E-3</v>
          </cell>
          <cell r="L615">
            <v>85714</v>
          </cell>
          <cell r="M615">
            <v>85</v>
          </cell>
          <cell r="O615">
            <v>85</v>
          </cell>
        </row>
        <row r="616">
          <cell r="D616" t="str">
            <v>소          계</v>
          </cell>
          <cell r="M616">
            <v>85</v>
          </cell>
          <cell r="O616">
            <v>85</v>
          </cell>
        </row>
        <row r="624">
          <cell r="B624" t="str">
            <v>31합          계</v>
          </cell>
          <cell r="D624" t="str">
            <v>합          계</v>
          </cell>
          <cell r="I624">
            <v>3334</v>
          </cell>
          <cell r="K624">
            <v>3599</v>
          </cell>
          <cell r="M624">
            <v>85</v>
          </cell>
          <cell r="N624">
            <v>0</v>
          </cell>
          <cell r="O624">
            <v>7018</v>
          </cell>
        </row>
        <row r="625">
          <cell r="B625">
            <v>32</v>
          </cell>
          <cell r="C625">
            <v>32</v>
          </cell>
          <cell r="D625" t="str">
            <v xml:space="preserve">600V 가교 PE케이블 </v>
          </cell>
          <cell r="E625" t="str">
            <v>CV 4C/2.0㎟</v>
          </cell>
          <cell r="F625" t="str">
            <v>m</v>
          </cell>
          <cell r="G625">
            <v>1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32</v>
          </cell>
        </row>
        <row r="626">
          <cell r="D626" t="str">
            <v>가. 재료비</v>
          </cell>
          <cell r="E626">
            <v>0</v>
          </cell>
          <cell r="F626">
            <v>0</v>
          </cell>
          <cell r="G626">
            <v>0</v>
          </cell>
        </row>
        <row r="627">
          <cell r="D627" t="str">
            <v>600V 가교 PE케이블</v>
          </cell>
          <cell r="E627" t="str">
            <v>CV 4C/2.0㎟</v>
          </cell>
          <cell r="F627" t="str">
            <v>m</v>
          </cell>
          <cell r="G627">
            <v>1.05</v>
          </cell>
          <cell r="H627">
            <v>600</v>
          </cell>
          <cell r="I627">
            <v>630</v>
          </cell>
          <cell r="O627">
            <v>630</v>
          </cell>
          <cell r="P627">
            <v>0</v>
          </cell>
        </row>
        <row r="628">
          <cell r="D628" t="str">
            <v>소          계</v>
          </cell>
          <cell r="I628">
            <v>630</v>
          </cell>
          <cell r="K628">
            <v>0</v>
          </cell>
          <cell r="O628">
            <v>630</v>
          </cell>
        </row>
        <row r="630">
          <cell r="D630" t="str">
            <v>나. 노무비</v>
          </cell>
          <cell r="E630">
            <v>0</v>
          </cell>
          <cell r="F630">
            <v>0</v>
          </cell>
          <cell r="G630">
            <v>0</v>
          </cell>
        </row>
        <row r="631">
          <cell r="D631" t="str">
            <v>저압케이블공</v>
          </cell>
          <cell r="E631">
            <v>0</v>
          </cell>
          <cell r="F631" t="str">
            <v>인</v>
          </cell>
          <cell r="G631">
            <v>2.5999999999999999E-2</v>
          </cell>
          <cell r="J631">
            <v>85714</v>
          </cell>
          <cell r="K631">
            <v>2228</v>
          </cell>
          <cell r="O631">
            <v>2228</v>
          </cell>
        </row>
        <row r="632">
          <cell r="D632" t="str">
            <v>소          계</v>
          </cell>
          <cell r="K632">
            <v>2228</v>
          </cell>
          <cell r="O632">
            <v>2228</v>
          </cell>
        </row>
        <row r="634">
          <cell r="D634" t="str">
            <v>다. 공구손료</v>
          </cell>
          <cell r="E634" t="str">
            <v>노무비×3%</v>
          </cell>
          <cell r="F634">
            <v>0</v>
          </cell>
          <cell r="G634">
            <v>0</v>
          </cell>
          <cell r="I634">
            <v>0</v>
          </cell>
          <cell r="J634">
            <v>0</v>
          </cell>
          <cell r="K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 t="str">
            <v>저압케이블공</v>
          </cell>
          <cell r="E635">
            <v>0</v>
          </cell>
          <cell r="F635" t="str">
            <v>인</v>
          </cell>
          <cell r="G635">
            <v>8.0000000000000004E-4</v>
          </cell>
          <cell r="L635">
            <v>85714</v>
          </cell>
          <cell r="M635">
            <v>68</v>
          </cell>
          <cell r="O635">
            <v>68</v>
          </cell>
        </row>
        <row r="636">
          <cell r="D636" t="str">
            <v>소          계</v>
          </cell>
          <cell r="M636">
            <v>68</v>
          </cell>
          <cell r="O636">
            <v>68</v>
          </cell>
        </row>
        <row r="644">
          <cell r="B644" t="str">
            <v>32합          계</v>
          </cell>
          <cell r="D644" t="str">
            <v>합          계</v>
          </cell>
          <cell r="I644">
            <v>630</v>
          </cell>
          <cell r="K644">
            <v>2228</v>
          </cell>
          <cell r="M644">
            <v>68</v>
          </cell>
          <cell r="N644">
            <v>0</v>
          </cell>
          <cell r="O644">
            <v>2926</v>
          </cell>
        </row>
        <row r="645">
          <cell r="B645">
            <v>33</v>
          </cell>
          <cell r="C645">
            <v>33</v>
          </cell>
          <cell r="D645" t="str">
            <v xml:space="preserve">600V 가교 PE케이블 </v>
          </cell>
          <cell r="E645" t="str">
            <v>CV 4C/3.5㎟</v>
          </cell>
          <cell r="F645" t="str">
            <v>m</v>
          </cell>
          <cell r="G645">
            <v>1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33</v>
          </cell>
        </row>
        <row r="646">
          <cell r="D646" t="str">
            <v>가. 재료비</v>
          </cell>
          <cell r="E646">
            <v>0</v>
          </cell>
          <cell r="F646">
            <v>0</v>
          </cell>
          <cell r="G646">
            <v>0</v>
          </cell>
        </row>
        <row r="647">
          <cell r="D647" t="str">
            <v>600V 가교 PE케이블</v>
          </cell>
          <cell r="E647" t="str">
            <v>CV 4C/3.5㎟</v>
          </cell>
          <cell r="F647" t="str">
            <v>m</v>
          </cell>
          <cell r="G647">
            <v>1.05</v>
          </cell>
          <cell r="H647">
            <v>855</v>
          </cell>
          <cell r="I647">
            <v>897</v>
          </cell>
          <cell r="O647">
            <v>897</v>
          </cell>
          <cell r="P647">
            <v>0</v>
          </cell>
        </row>
        <row r="648">
          <cell r="D648" t="str">
            <v>소          계</v>
          </cell>
          <cell r="I648">
            <v>897</v>
          </cell>
          <cell r="K648">
            <v>0</v>
          </cell>
          <cell r="O648">
            <v>897</v>
          </cell>
        </row>
        <row r="650">
          <cell r="D650" t="str">
            <v>나. 노무비</v>
          </cell>
          <cell r="E650">
            <v>0</v>
          </cell>
          <cell r="F650">
            <v>0</v>
          </cell>
          <cell r="G650">
            <v>0</v>
          </cell>
        </row>
        <row r="651">
          <cell r="D651" t="str">
            <v>저압케이블공</v>
          </cell>
          <cell r="E651">
            <v>0</v>
          </cell>
          <cell r="F651" t="str">
            <v>인</v>
          </cell>
          <cell r="G651">
            <v>2.9000000000000001E-2</v>
          </cell>
          <cell r="J651">
            <v>85714</v>
          </cell>
          <cell r="K651">
            <v>2485</v>
          </cell>
          <cell r="O651">
            <v>2485</v>
          </cell>
        </row>
        <row r="652">
          <cell r="D652" t="str">
            <v>소          계</v>
          </cell>
          <cell r="K652">
            <v>2485</v>
          </cell>
          <cell r="O652">
            <v>2485</v>
          </cell>
        </row>
        <row r="654">
          <cell r="D654" t="str">
            <v>다. 공구손료</v>
          </cell>
          <cell r="E654" t="str">
            <v>노무비×3%</v>
          </cell>
          <cell r="F654">
            <v>0</v>
          </cell>
          <cell r="G654">
            <v>0</v>
          </cell>
          <cell r="I654">
            <v>0</v>
          </cell>
          <cell r="J654">
            <v>0</v>
          </cell>
          <cell r="K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>저압케이블공</v>
          </cell>
          <cell r="E655">
            <v>0</v>
          </cell>
          <cell r="F655" t="str">
            <v>인</v>
          </cell>
          <cell r="G655">
            <v>8.9999999999999998E-4</v>
          </cell>
          <cell r="L655">
            <v>85714</v>
          </cell>
          <cell r="M655">
            <v>77</v>
          </cell>
          <cell r="O655">
            <v>77</v>
          </cell>
        </row>
        <row r="656">
          <cell r="D656" t="str">
            <v>소          계</v>
          </cell>
          <cell r="M656">
            <v>77</v>
          </cell>
          <cell r="O656">
            <v>77</v>
          </cell>
        </row>
        <row r="664">
          <cell r="B664" t="str">
            <v>33합          계</v>
          </cell>
          <cell r="D664" t="str">
            <v>합          계</v>
          </cell>
          <cell r="I664">
            <v>897</v>
          </cell>
          <cell r="K664">
            <v>2485</v>
          </cell>
          <cell r="M664">
            <v>77</v>
          </cell>
          <cell r="N664">
            <v>0</v>
          </cell>
          <cell r="O664">
            <v>3459</v>
          </cell>
        </row>
        <row r="665">
          <cell r="B665">
            <v>34</v>
          </cell>
          <cell r="C665">
            <v>34</v>
          </cell>
          <cell r="D665" t="str">
            <v xml:space="preserve">600V 가교 PE케이블 </v>
          </cell>
          <cell r="E665" t="str">
            <v>CV 4C/5.5㎟</v>
          </cell>
          <cell r="F665" t="str">
            <v>m</v>
          </cell>
          <cell r="G665">
            <v>1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34</v>
          </cell>
        </row>
        <row r="666">
          <cell r="D666" t="str">
            <v>가. 재료비</v>
          </cell>
          <cell r="E666">
            <v>0</v>
          </cell>
          <cell r="F666">
            <v>0</v>
          </cell>
          <cell r="G666">
            <v>0</v>
          </cell>
        </row>
        <row r="667">
          <cell r="D667" t="str">
            <v>600V 가교 PE케이블</v>
          </cell>
          <cell r="E667" t="str">
            <v>CV 4C/5.5㎟</v>
          </cell>
          <cell r="F667" t="str">
            <v>m</v>
          </cell>
          <cell r="G667">
            <v>1.05</v>
          </cell>
          <cell r="H667">
            <v>1218</v>
          </cell>
          <cell r="I667">
            <v>1278</v>
          </cell>
          <cell r="O667">
            <v>1278</v>
          </cell>
          <cell r="P667">
            <v>0</v>
          </cell>
        </row>
        <row r="668">
          <cell r="D668" t="str">
            <v>소          계</v>
          </cell>
          <cell r="I668">
            <v>1278</v>
          </cell>
          <cell r="K668">
            <v>0</v>
          </cell>
          <cell r="O668">
            <v>1278</v>
          </cell>
        </row>
        <row r="670">
          <cell r="D670" t="str">
            <v>나. 노무비</v>
          </cell>
          <cell r="E670">
            <v>0</v>
          </cell>
          <cell r="F670">
            <v>0</v>
          </cell>
          <cell r="G670">
            <v>0</v>
          </cell>
        </row>
        <row r="671">
          <cell r="D671" t="str">
            <v>저압케이블공</v>
          </cell>
          <cell r="E671">
            <v>0</v>
          </cell>
          <cell r="F671" t="str">
            <v>인</v>
          </cell>
          <cell r="G671">
            <v>3.4000000000000002E-2</v>
          </cell>
          <cell r="J671">
            <v>85714</v>
          </cell>
          <cell r="K671">
            <v>2914</v>
          </cell>
          <cell r="O671">
            <v>2914</v>
          </cell>
        </row>
        <row r="672">
          <cell r="D672" t="str">
            <v>소          계</v>
          </cell>
          <cell r="K672">
            <v>2914</v>
          </cell>
          <cell r="O672">
            <v>2914</v>
          </cell>
        </row>
        <row r="674">
          <cell r="D674" t="str">
            <v>다. 공구손료</v>
          </cell>
          <cell r="E674" t="str">
            <v>노무비×3%</v>
          </cell>
          <cell r="F674">
            <v>0</v>
          </cell>
          <cell r="G674">
            <v>0</v>
          </cell>
          <cell r="I674">
            <v>0</v>
          </cell>
          <cell r="J674">
            <v>0</v>
          </cell>
          <cell r="K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>저압케이블공</v>
          </cell>
          <cell r="E675">
            <v>0</v>
          </cell>
          <cell r="F675" t="str">
            <v>인</v>
          </cell>
          <cell r="G675">
            <v>1E-3</v>
          </cell>
          <cell r="L675">
            <v>85714</v>
          </cell>
          <cell r="M675">
            <v>85</v>
          </cell>
          <cell r="O675">
            <v>85</v>
          </cell>
        </row>
        <row r="676">
          <cell r="D676" t="str">
            <v>소          계</v>
          </cell>
          <cell r="M676">
            <v>85</v>
          </cell>
          <cell r="O676">
            <v>85</v>
          </cell>
        </row>
        <row r="684">
          <cell r="B684" t="str">
            <v>34합          계</v>
          </cell>
          <cell r="D684" t="str">
            <v>합          계</v>
          </cell>
          <cell r="I684">
            <v>1278</v>
          </cell>
          <cell r="K684">
            <v>2914</v>
          </cell>
          <cell r="M684">
            <v>85</v>
          </cell>
          <cell r="N684">
            <v>0</v>
          </cell>
          <cell r="O684">
            <v>4277</v>
          </cell>
        </row>
        <row r="685">
          <cell r="B685">
            <v>35</v>
          </cell>
          <cell r="C685">
            <v>35</v>
          </cell>
          <cell r="D685" t="str">
            <v xml:space="preserve">파이프 행거 </v>
          </cell>
          <cell r="E685" t="str">
            <v>16C</v>
          </cell>
          <cell r="F685" t="str">
            <v>개</v>
          </cell>
          <cell r="G685">
            <v>1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35</v>
          </cell>
        </row>
        <row r="686">
          <cell r="D686" t="str">
            <v>가. 재료비</v>
          </cell>
          <cell r="E686">
            <v>0</v>
          </cell>
          <cell r="F686">
            <v>0</v>
          </cell>
          <cell r="G686">
            <v>0</v>
          </cell>
        </row>
        <row r="687">
          <cell r="D687" t="str">
            <v>파이프 행거</v>
          </cell>
          <cell r="E687" t="str">
            <v>16C</v>
          </cell>
          <cell r="F687" t="str">
            <v>개</v>
          </cell>
          <cell r="G687">
            <v>1</v>
          </cell>
          <cell r="H687">
            <v>425</v>
          </cell>
          <cell r="I687">
            <v>425</v>
          </cell>
          <cell r="O687">
            <v>425</v>
          </cell>
          <cell r="P687">
            <v>0</v>
          </cell>
        </row>
        <row r="688">
          <cell r="D688" t="str">
            <v>달대볼트(SUS)</v>
          </cell>
          <cell r="E688" t="str">
            <v>M10×L1000</v>
          </cell>
          <cell r="F688" t="str">
            <v>개</v>
          </cell>
          <cell r="G688">
            <v>1</v>
          </cell>
          <cell r="H688">
            <v>2205</v>
          </cell>
          <cell r="I688">
            <v>2205</v>
          </cell>
          <cell r="O688">
            <v>2205</v>
          </cell>
          <cell r="P688">
            <v>0</v>
          </cell>
        </row>
        <row r="689">
          <cell r="D689" t="str">
            <v>스트롱 앵커</v>
          </cell>
          <cell r="E689" t="str">
            <v>3/8"(M10)</v>
          </cell>
          <cell r="F689" t="str">
            <v>개</v>
          </cell>
          <cell r="G689">
            <v>1</v>
          </cell>
          <cell r="H689">
            <v>59</v>
          </cell>
          <cell r="I689">
            <v>59</v>
          </cell>
          <cell r="O689">
            <v>59</v>
          </cell>
          <cell r="P689">
            <v>0</v>
          </cell>
        </row>
        <row r="690">
          <cell r="D690" t="str">
            <v>소          계</v>
          </cell>
          <cell r="I690">
            <v>2689</v>
          </cell>
          <cell r="K690">
            <v>0</v>
          </cell>
          <cell r="O690">
            <v>2689</v>
          </cell>
        </row>
        <row r="692">
          <cell r="D692" t="str">
            <v>나. 노무비</v>
          </cell>
          <cell r="E692">
            <v>0</v>
          </cell>
          <cell r="F692">
            <v>0</v>
          </cell>
          <cell r="G692">
            <v>0</v>
          </cell>
        </row>
        <row r="693">
          <cell r="D693" t="str">
            <v>보통인부</v>
          </cell>
          <cell r="E693">
            <v>0</v>
          </cell>
          <cell r="F693" t="str">
            <v>인</v>
          </cell>
          <cell r="G693">
            <v>5.5E-2</v>
          </cell>
          <cell r="J693">
            <v>52483</v>
          </cell>
          <cell r="K693">
            <v>2886</v>
          </cell>
          <cell r="O693">
            <v>2886</v>
          </cell>
        </row>
        <row r="694">
          <cell r="D694" t="str">
            <v>내선전공</v>
          </cell>
          <cell r="E694">
            <v>0</v>
          </cell>
          <cell r="F694" t="str">
            <v>인</v>
          </cell>
          <cell r="G694">
            <v>0.121</v>
          </cell>
          <cell r="J694">
            <v>74199</v>
          </cell>
          <cell r="K694">
            <v>8978</v>
          </cell>
          <cell r="O694">
            <v>8978</v>
          </cell>
        </row>
        <row r="695">
          <cell r="D695" t="str">
            <v>소          계</v>
          </cell>
          <cell r="K695">
            <v>11864</v>
          </cell>
          <cell r="M695">
            <v>0</v>
          </cell>
          <cell r="O695">
            <v>11864</v>
          </cell>
        </row>
        <row r="697">
          <cell r="D697" t="str">
            <v>다. 공구손료</v>
          </cell>
          <cell r="E697" t="str">
            <v>노무비×3%</v>
          </cell>
          <cell r="F697">
            <v>0</v>
          </cell>
          <cell r="G697">
            <v>0</v>
          </cell>
          <cell r="I697">
            <v>0</v>
          </cell>
          <cell r="J697">
            <v>0</v>
          </cell>
          <cell r="K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D698" t="str">
            <v>보통인부</v>
          </cell>
          <cell r="E698">
            <v>0</v>
          </cell>
          <cell r="F698" t="str">
            <v>인</v>
          </cell>
          <cell r="G698">
            <v>2E-3</v>
          </cell>
          <cell r="L698">
            <v>52483</v>
          </cell>
          <cell r="M698">
            <v>104</v>
          </cell>
          <cell r="O698">
            <v>104</v>
          </cell>
        </row>
        <row r="699">
          <cell r="D699" t="str">
            <v>내선전공</v>
          </cell>
          <cell r="E699">
            <v>0</v>
          </cell>
          <cell r="F699" t="str">
            <v>인</v>
          </cell>
          <cell r="G699">
            <v>4.0000000000000001E-3</v>
          </cell>
          <cell r="L699">
            <v>74199</v>
          </cell>
          <cell r="M699">
            <v>296</v>
          </cell>
          <cell r="O699">
            <v>296</v>
          </cell>
        </row>
        <row r="700">
          <cell r="D700" t="str">
            <v>소          계</v>
          </cell>
          <cell r="M700">
            <v>400</v>
          </cell>
          <cell r="O700">
            <v>400</v>
          </cell>
        </row>
        <row r="704">
          <cell r="B704" t="str">
            <v>35합          계</v>
          </cell>
          <cell r="D704" t="str">
            <v>합          계</v>
          </cell>
          <cell r="I704">
            <v>2689</v>
          </cell>
          <cell r="K704">
            <v>11864</v>
          </cell>
          <cell r="M704">
            <v>400</v>
          </cell>
          <cell r="N704">
            <v>0</v>
          </cell>
          <cell r="O704">
            <v>14953</v>
          </cell>
        </row>
        <row r="705">
          <cell r="B705">
            <v>36</v>
          </cell>
          <cell r="C705">
            <v>36</v>
          </cell>
          <cell r="D705" t="str">
            <v xml:space="preserve">파이프 행거 </v>
          </cell>
          <cell r="E705" t="str">
            <v>22C</v>
          </cell>
          <cell r="F705" t="str">
            <v>개</v>
          </cell>
          <cell r="G705">
            <v>1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36</v>
          </cell>
        </row>
        <row r="706">
          <cell r="D706" t="str">
            <v>가. 재료비</v>
          </cell>
          <cell r="E706">
            <v>0</v>
          </cell>
          <cell r="F706">
            <v>0</v>
          </cell>
          <cell r="G706">
            <v>0</v>
          </cell>
        </row>
        <row r="707">
          <cell r="D707" t="str">
            <v>파이프 행거</v>
          </cell>
          <cell r="E707" t="str">
            <v>22C</v>
          </cell>
          <cell r="F707" t="str">
            <v>개</v>
          </cell>
          <cell r="G707">
            <v>1</v>
          </cell>
          <cell r="H707">
            <v>465</v>
          </cell>
          <cell r="I707">
            <v>465</v>
          </cell>
          <cell r="O707">
            <v>465</v>
          </cell>
          <cell r="P707">
            <v>0</v>
          </cell>
        </row>
        <row r="708">
          <cell r="D708" t="str">
            <v>달대볼트(SUS)</v>
          </cell>
          <cell r="E708" t="str">
            <v>M10×L1000</v>
          </cell>
          <cell r="F708" t="str">
            <v>개</v>
          </cell>
          <cell r="G708">
            <v>1</v>
          </cell>
          <cell r="H708">
            <v>2205</v>
          </cell>
          <cell r="I708">
            <v>2205</v>
          </cell>
          <cell r="O708">
            <v>2205</v>
          </cell>
          <cell r="P708">
            <v>0</v>
          </cell>
        </row>
        <row r="709">
          <cell r="D709" t="str">
            <v>스트롱 앵커</v>
          </cell>
          <cell r="E709" t="str">
            <v>3/8"(M10)</v>
          </cell>
          <cell r="F709" t="str">
            <v>개</v>
          </cell>
          <cell r="G709">
            <v>1</v>
          </cell>
          <cell r="H709">
            <v>59</v>
          </cell>
          <cell r="I709">
            <v>59</v>
          </cell>
          <cell r="O709">
            <v>59</v>
          </cell>
          <cell r="P709">
            <v>0</v>
          </cell>
        </row>
        <row r="710">
          <cell r="D710" t="str">
            <v>소          계</v>
          </cell>
          <cell r="I710">
            <v>2729</v>
          </cell>
          <cell r="K710">
            <v>0</v>
          </cell>
          <cell r="O710">
            <v>2729</v>
          </cell>
        </row>
        <row r="712">
          <cell r="D712" t="str">
            <v>나. 노무비</v>
          </cell>
          <cell r="E712">
            <v>0</v>
          </cell>
          <cell r="F712">
            <v>0</v>
          </cell>
          <cell r="G712">
            <v>0</v>
          </cell>
        </row>
        <row r="713">
          <cell r="D713" t="str">
            <v>보통인부</v>
          </cell>
          <cell r="E713">
            <v>0</v>
          </cell>
          <cell r="F713" t="str">
            <v>인</v>
          </cell>
          <cell r="G713">
            <v>5.5E-2</v>
          </cell>
          <cell r="J713">
            <v>52483</v>
          </cell>
          <cell r="K713">
            <v>2886</v>
          </cell>
          <cell r="O713">
            <v>2886</v>
          </cell>
        </row>
        <row r="714">
          <cell r="D714" t="str">
            <v>내선전공</v>
          </cell>
          <cell r="E714">
            <v>0</v>
          </cell>
          <cell r="F714" t="str">
            <v>인</v>
          </cell>
          <cell r="G714">
            <v>0.121</v>
          </cell>
          <cell r="J714">
            <v>74199</v>
          </cell>
          <cell r="K714">
            <v>8978</v>
          </cell>
          <cell r="O714">
            <v>8978</v>
          </cell>
        </row>
        <row r="715">
          <cell r="D715" t="str">
            <v>소          계</v>
          </cell>
          <cell r="K715">
            <v>11864</v>
          </cell>
          <cell r="O715">
            <v>11864</v>
          </cell>
        </row>
        <row r="717">
          <cell r="D717" t="str">
            <v>다. 공구손료</v>
          </cell>
          <cell r="E717" t="str">
            <v>노무비×3%</v>
          </cell>
          <cell r="F717">
            <v>0</v>
          </cell>
          <cell r="G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 t="str">
            <v>보통인부</v>
          </cell>
          <cell r="E718">
            <v>0</v>
          </cell>
          <cell r="F718" t="str">
            <v>인</v>
          </cell>
          <cell r="G718">
            <v>2E-3</v>
          </cell>
          <cell r="L718">
            <v>52483</v>
          </cell>
          <cell r="M718">
            <v>104</v>
          </cell>
          <cell r="O718">
            <v>104</v>
          </cell>
        </row>
        <row r="719">
          <cell r="D719" t="str">
            <v>내선전공</v>
          </cell>
          <cell r="E719">
            <v>0</v>
          </cell>
          <cell r="F719" t="str">
            <v>인</v>
          </cell>
          <cell r="G719">
            <v>4.0000000000000001E-3</v>
          </cell>
          <cell r="L719">
            <v>74199</v>
          </cell>
          <cell r="M719">
            <v>296</v>
          </cell>
          <cell r="O719">
            <v>296</v>
          </cell>
        </row>
        <row r="720">
          <cell r="D720" t="str">
            <v>소          계</v>
          </cell>
          <cell r="M720">
            <v>400</v>
          </cell>
          <cell r="O720">
            <v>400</v>
          </cell>
        </row>
        <row r="724">
          <cell r="B724" t="str">
            <v>36합          계</v>
          </cell>
          <cell r="D724" t="str">
            <v>합          계</v>
          </cell>
          <cell r="I724">
            <v>2729</v>
          </cell>
          <cell r="K724">
            <v>11864</v>
          </cell>
          <cell r="M724">
            <v>400</v>
          </cell>
          <cell r="N724">
            <v>0</v>
          </cell>
          <cell r="O724">
            <v>14993</v>
          </cell>
        </row>
        <row r="725">
          <cell r="B725">
            <v>37</v>
          </cell>
          <cell r="C725">
            <v>37</v>
          </cell>
          <cell r="D725" t="str">
            <v xml:space="preserve">C형 찬넬 </v>
          </cell>
          <cell r="E725" t="str">
            <v>41×25×1.6t×400 (1단)</v>
          </cell>
          <cell r="F725" t="str">
            <v>개소</v>
          </cell>
          <cell r="G725">
            <v>1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37</v>
          </cell>
        </row>
        <row r="726">
          <cell r="D726" t="str">
            <v>가. 재료비</v>
          </cell>
          <cell r="E726">
            <v>0</v>
          </cell>
          <cell r="F726">
            <v>0</v>
          </cell>
          <cell r="G726">
            <v>0</v>
          </cell>
        </row>
        <row r="727">
          <cell r="D727" t="str">
            <v>C형 찬넬</v>
          </cell>
          <cell r="E727" t="str">
            <v>41×25×1.6t×400</v>
          </cell>
          <cell r="F727" t="str">
            <v>개</v>
          </cell>
          <cell r="G727">
            <v>1</v>
          </cell>
          <cell r="H727">
            <v>480</v>
          </cell>
          <cell r="I727">
            <v>480</v>
          </cell>
          <cell r="O727">
            <v>480</v>
          </cell>
          <cell r="P727">
            <v>0</v>
          </cell>
        </row>
        <row r="728">
          <cell r="D728" t="str">
            <v>스트롱 앵커</v>
          </cell>
          <cell r="E728" t="str">
            <v>3/8"(M10)</v>
          </cell>
          <cell r="F728" t="str">
            <v>개</v>
          </cell>
          <cell r="G728">
            <v>2</v>
          </cell>
          <cell r="H728">
            <v>59</v>
          </cell>
          <cell r="I728">
            <v>118</v>
          </cell>
          <cell r="O728">
            <v>118</v>
          </cell>
          <cell r="P728">
            <v>0</v>
          </cell>
        </row>
        <row r="729">
          <cell r="D729" t="str">
            <v>달대볼트(SUS)</v>
          </cell>
          <cell r="E729" t="str">
            <v>M10×L1000</v>
          </cell>
          <cell r="F729" t="str">
            <v>개</v>
          </cell>
          <cell r="G729">
            <v>2</v>
          </cell>
          <cell r="H729">
            <v>2205</v>
          </cell>
          <cell r="I729">
            <v>4410</v>
          </cell>
          <cell r="O729">
            <v>4410</v>
          </cell>
          <cell r="P729">
            <v>0</v>
          </cell>
        </row>
        <row r="730">
          <cell r="D730" t="str">
            <v>소          계</v>
          </cell>
          <cell r="I730">
            <v>5008</v>
          </cell>
          <cell r="K730">
            <v>0</v>
          </cell>
          <cell r="O730">
            <v>5008</v>
          </cell>
        </row>
        <row r="732">
          <cell r="D732" t="str">
            <v>나. 노무비</v>
          </cell>
          <cell r="E732">
            <v>0</v>
          </cell>
          <cell r="F732">
            <v>0</v>
          </cell>
          <cell r="G732">
            <v>0</v>
          </cell>
        </row>
        <row r="733">
          <cell r="D733" t="str">
            <v>보통인부</v>
          </cell>
          <cell r="E733">
            <v>0</v>
          </cell>
          <cell r="F733" t="str">
            <v>인</v>
          </cell>
          <cell r="G733">
            <v>0.109</v>
          </cell>
          <cell r="J733">
            <v>52483</v>
          </cell>
          <cell r="K733">
            <v>5720</v>
          </cell>
          <cell r="O733">
            <v>5720</v>
          </cell>
        </row>
        <row r="734">
          <cell r="D734" t="str">
            <v>내선전공</v>
          </cell>
          <cell r="E734">
            <v>0</v>
          </cell>
          <cell r="F734" t="str">
            <v>인</v>
          </cell>
          <cell r="G734">
            <v>0.24199999999999999</v>
          </cell>
          <cell r="J734">
            <v>74199</v>
          </cell>
          <cell r="K734">
            <v>17956</v>
          </cell>
          <cell r="O734">
            <v>17956</v>
          </cell>
        </row>
        <row r="735">
          <cell r="D735" t="str">
            <v>소          계</v>
          </cell>
          <cell r="K735">
            <v>23676</v>
          </cell>
          <cell r="O735">
            <v>23676</v>
          </cell>
        </row>
        <row r="737">
          <cell r="D737" t="str">
            <v>다. 공구손료</v>
          </cell>
          <cell r="E737" t="str">
            <v>노무비×3%</v>
          </cell>
          <cell r="F737">
            <v>0</v>
          </cell>
          <cell r="G737">
            <v>0</v>
          </cell>
          <cell r="I737">
            <v>0</v>
          </cell>
          <cell r="J737">
            <v>0</v>
          </cell>
          <cell r="K737">
            <v>0</v>
          </cell>
          <cell r="M737">
            <v>0</v>
          </cell>
          <cell r="N737">
            <v>0</v>
          </cell>
          <cell r="O737">
            <v>0</v>
          </cell>
        </row>
        <row r="738">
          <cell r="D738" t="str">
            <v>보통인부</v>
          </cell>
          <cell r="E738">
            <v>0</v>
          </cell>
          <cell r="F738" t="str">
            <v>인</v>
          </cell>
          <cell r="G738">
            <v>3.0000000000000001E-3</v>
          </cell>
          <cell r="L738">
            <v>52483</v>
          </cell>
          <cell r="M738">
            <v>157</v>
          </cell>
          <cell r="O738">
            <v>157</v>
          </cell>
        </row>
        <row r="739">
          <cell r="D739" t="str">
            <v>내선전공</v>
          </cell>
          <cell r="E739">
            <v>0</v>
          </cell>
          <cell r="F739" t="str">
            <v>인</v>
          </cell>
          <cell r="G739">
            <v>7.0000000000000001E-3</v>
          </cell>
          <cell r="L739">
            <v>74199</v>
          </cell>
          <cell r="M739">
            <v>519</v>
          </cell>
          <cell r="O739">
            <v>519</v>
          </cell>
        </row>
        <row r="740">
          <cell r="D740" t="str">
            <v>소          계</v>
          </cell>
          <cell r="M740">
            <v>676</v>
          </cell>
          <cell r="O740">
            <v>676</v>
          </cell>
        </row>
        <row r="744">
          <cell r="B744" t="str">
            <v>37합          계</v>
          </cell>
          <cell r="D744" t="str">
            <v>합          계</v>
          </cell>
          <cell r="I744">
            <v>5008</v>
          </cell>
          <cell r="K744">
            <v>23676</v>
          </cell>
          <cell r="M744">
            <v>676</v>
          </cell>
          <cell r="N744">
            <v>0</v>
          </cell>
          <cell r="O744">
            <v>29360</v>
          </cell>
        </row>
        <row r="745">
          <cell r="B745">
            <v>38</v>
          </cell>
          <cell r="C745">
            <v>38</v>
          </cell>
          <cell r="D745" t="str">
            <v xml:space="preserve">C형 찬넬 </v>
          </cell>
          <cell r="E745" t="str">
            <v>41×25×1.6t×400 (2단)</v>
          </cell>
          <cell r="F745" t="str">
            <v>개소</v>
          </cell>
          <cell r="G745">
            <v>1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38</v>
          </cell>
        </row>
        <row r="746">
          <cell r="D746" t="str">
            <v>가. 재료비</v>
          </cell>
          <cell r="E746">
            <v>0</v>
          </cell>
          <cell r="F746">
            <v>0</v>
          </cell>
          <cell r="G746">
            <v>0</v>
          </cell>
        </row>
        <row r="747">
          <cell r="D747" t="str">
            <v>C형 찬넬</v>
          </cell>
          <cell r="E747" t="str">
            <v>41×25×1.6t×400</v>
          </cell>
          <cell r="F747" t="str">
            <v>개</v>
          </cell>
          <cell r="G747">
            <v>2</v>
          </cell>
          <cell r="H747">
            <v>480</v>
          </cell>
          <cell r="I747">
            <v>960</v>
          </cell>
          <cell r="O747">
            <v>960</v>
          </cell>
          <cell r="P747">
            <v>0</v>
          </cell>
        </row>
        <row r="748">
          <cell r="D748" t="str">
            <v>스트롱 앵커</v>
          </cell>
          <cell r="E748" t="str">
            <v>3/8"(M10)</v>
          </cell>
          <cell r="F748" t="str">
            <v>개</v>
          </cell>
          <cell r="G748">
            <v>2</v>
          </cell>
          <cell r="H748">
            <v>59</v>
          </cell>
          <cell r="I748">
            <v>118</v>
          </cell>
          <cell r="O748">
            <v>118</v>
          </cell>
          <cell r="P748">
            <v>0</v>
          </cell>
        </row>
        <row r="749">
          <cell r="D749" t="str">
            <v>달대볼트(SUS)</v>
          </cell>
          <cell r="E749" t="str">
            <v>M10×L1000</v>
          </cell>
          <cell r="F749" t="str">
            <v>개</v>
          </cell>
          <cell r="G749">
            <v>2</v>
          </cell>
          <cell r="H749">
            <v>2205</v>
          </cell>
          <cell r="I749">
            <v>4410</v>
          </cell>
          <cell r="O749">
            <v>4410</v>
          </cell>
          <cell r="P749">
            <v>0</v>
          </cell>
        </row>
        <row r="750">
          <cell r="D750" t="str">
            <v>소          계</v>
          </cell>
          <cell r="I750">
            <v>5488</v>
          </cell>
          <cell r="K750">
            <v>0</v>
          </cell>
          <cell r="O750">
            <v>5488</v>
          </cell>
        </row>
        <row r="752">
          <cell r="D752" t="str">
            <v>나. 노무비</v>
          </cell>
          <cell r="E752">
            <v>0</v>
          </cell>
          <cell r="F752">
            <v>0</v>
          </cell>
          <cell r="G752">
            <v>0</v>
          </cell>
        </row>
        <row r="753">
          <cell r="D753" t="str">
            <v>보통인부</v>
          </cell>
          <cell r="E753">
            <v>0</v>
          </cell>
          <cell r="F753" t="str">
            <v>인</v>
          </cell>
          <cell r="G753">
            <v>0.109</v>
          </cell>
          <cell r="J753">
            <v>52483</v>
          </cell>
          <cell r="K753">
            <v>5720</v>
          </cell>
          <cell r="O753">
            <v>5720</v>
          </cell>
        </row>
        <row r="754">
          <cell r="D754" t="str">
            <v>내선전공</v>
          </cell>
          <cell r="E754">
            <v>0</v>
          </cell>
          <cell r="F754" t="str">
            <v>인</v>
          </cell>
          <cell r="G754">
            <v>0.24199999999999999</v>
          </cell>
          <cell r="J754">
            <v>74199</v>
          </cell>
          <cell r="K754">
            <v>17956</v>
          </cell>
          <cell r="O754">
            <v>17956</v>
          </cell>
        </row>
        <row r="755">
          <cell r="D755" t="str">
            <v>소          계</v>
          </cell>
          <cell r="K755">
            <v>23676</v>
          </cell>
          <cell r="O755">
            <v>23676</v>
          </cell>
        </row>
        <row r="757">
          <cell r="D757" t="str">
            <v>다. 공구손료</v>
          </cell>
          <cell r="E757" t="str">
            <v>노무비×3%</v>
          </cell>
          <cell r="F757">
            <v>0</v>
          </cell>
          <cell r="G757">
            <v>0</v>
          </cell>
          <cell r="I757">
            <v>0</v>
          </cell>
          <cell r="J757">
            <v>0</v>
          </cell>
          <cell r="K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 t="str">
            <v>보통인부</v>
          </cell>
          <cell r="E758">
            <v>0</v>
          </cell>
          <cell r="F758" t="str">
            <v>인</v>
          </cell>
          <cell r="G758">
            <v>3.0000000000000001E-3</v>
          </cell>
          <cell r="L758">
            <v>52483</v>
          </cell>
          <cell r="M758">
            <v>157</v>
          </cell>
          <cell r="O758">
            <v>157</v>
          </cell>
        </row>
        <row r="759">
          <cell r="D759" t="str">
            <v>내선전공</v>
          </cell>
          <cell r="E759">
            <v>0</v>
          </cell>
          <cell r="F759" t="str">
            <v>인</v>
          </cell>
          <cell r="G759">
            <v>7.0000000000000001E-3</v>
          </cell>
          <cell r="L759">
            <v>74199</v>
          </cell>
          <cell r="M759">
            <v>519</v>
          </cell>
          <cell r="O759">
            <v>519</v>
          </cell>
        </row>
        <row r="760">
          <cell r="D760" t="str">
            <v>소          계</v>
          </cell>
          <cell r="M760">
            <v>676</v>
          </cell>
          <cell r="O760">
            <v>676</v>
          </cell>
        </row>
        <row r="764">
          <cell r="B764" t="str">
            <v>38합          계</v>
          </cell>
          <cell r="D764" t="str">
            <v>합          계</v>
          </cell>
          <cell r="I764">
            <v>5488</v>
          </cell>
          <cell r="K764">
            <v>23676</v>
          </cell>
          <cell r="M764">
            <v>676</v>
          </cell>
          <cell r="N764">
            <v>0</v>
          </cell>
          <cell r="O764">
            <v>29840</v>
          </cell>
        </row>
        <row r="765">
          <cell r="B765">
            <v>39</v>
          </cell>
          <cell r="C765">
            <v>39</v>
          </cell>
          <cell r="D765" t="str">
            <v xml:space="preserve">C형 찬넬 </v>
          </cell>
          <cell r="E765" t="str">
            <v>41×25×1.6t×600 (1단)</v>
          </cell>
          <cell r="F765" t="str">
            <v>개소</v>
          </cell>
          <cell r="G765">
            <v>1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39</v>
          </cell>
        </row>
        <row r="766">
          <cell r="D766" t="str">
            <v>가. 재료비</v>
          </cell>
          <cell r="E766">
            <v>0</v>
          </cell>
          <cell r="F766">
            <v>0</v>
          </cell>
          <cell r="G766">
            <v>0</v>
          </cell>
        </row>
        <row r="767">
          <cell r="D767" t="str">
            <v>C형 찬넬</v>
          </cell>
          <cell r="E767" t="str">
            <v>41×25×1.6t×600</v>
          </cell>
          <cell r="F767" t="str">
            <v>개</v>
          </cell>
          <cell r="G767">
            <v>1</v>
          </cell>
          <cell r="H767">
            <v>720</v>
          </cell>
          <cell r="I767">
            <v>720</v>
          </cell>
          <cell r="O767">
            <v>720</v>
          </cell>
          <cell r="P767">
            <v>0</v>
          </cell>
        </row>
        <row r="768">
          <cell r="D768" t="str">
            <v>스트롱 앵커</v>
          </cell>
          <cell r="E768" t="str">
            <v>3/8"(M10)</v>
          </cell>
          <cell r="F768" t="str">
            <v>개</v>
          </cell>
          <cell r="G768">
            <v>2</v>
          </cell>
          <cell r="H768">
            <v>59</v>
          </cell>
          <cell r="I768">
            <v>118</v>
          </cell>
          <cell r="O768">
            <v>118</v>
          </cell>
          <cell r="P768">
            <v>0</v>
          </cell>
        </row>
        <row r="769">
          <cell r="D769" t="str">
            <v>달대볼트(SUS)</v>
          </cell>
          <cell r="E769" t="str">
            <v>M10×L1000</v>
          </cell>
          <cell r="F769" t="str">
            <v>개</v>
          </cell>
          <cell r="G769">
            <v>2</v>
          </cell>
          <cell r="H769">
            <v>2205</v>
          </cell>
          <cell r="I769">
            <v>4410</v>
          </cell>
          <cell r="O769">
            <v>4410</v>
          </cell>
          <cell r="P769">
            <v>0</v>
          </cell>
        </row>
        <row r="770">
          <cell r="D770" t="str">
            <v>소          계</v>
          </cell>
          <cell r="I770">
            <v>5248</v>
          </cell>
          <cell r="K770">
            <v>0</v>
          </cell>
          <cell r="O770">
            <v>5248</v>
          </cell>
        </row>
        <row r="772">
          <cell r="D772" t="str">
            <v>나. 노무비</v>
          </cell>
          <cell r="E772">
            <v>0</v>
          </cell>
          <cell r="F772">
            <v>0</v>
          </cell>
          <cell r="G772">
            <v>0</v>
          </cell>
        </row>
        <row r="773">
          <cell r="D773" t="str">
            <v>보통인부</v>
          </cell>
          <cell r="E773">
            <v>0</v>
          </cell>
          <cell r="F773" t="str">
            <v>인</v>
          </cell>
          <cell r="G773">
            <v>0.109</v>
          </cell>
          <cell r="J773">
            <v>52483</v>
          </cell>
          <cell r="K773">
            <v>5720</v>
          </cell>
          <cell r="O773">
            <v>5720</v>
          </cell>
        </row>
        <row r="774">
          <cell r="D774" t="str">
            <v>내선전공</v>
          </cell>
          <cell r="E774">
            <v>0</v>
          </cell>
          <cell r="F774" t="str">
            <v>인</v>
          </cell>
          <cell r="G774">
            <v>0.24199999999999999</v>
          </cell>
          <cell r="J774">
            <v>74199</v>
          </cell>
          <cell r="K774">
            <v>17956</v>
          </cell>
          <cell r="O774">
            <v>17956</v>
          </cell>
        </row>
        <row r="775">
          <cell r="D775" t="str">
            <v>소          계</v>
          </cell>
          <cell r="K775">
            <v>23676</v>
          </cell>
          <cell r="O775">
            <v>23676</v>
          </cell>
        </row>
        <row r="777">
          <cell r="D777" t="str">
            <v>다. 공구손료</v>
          </cell>
          <cell r="E777" t="str">
            <v>노무비×3%</v>
          </cell>
          <cell r="F777">
            <v>0</v>
          </cell>
          <cell r="G777">
            <v>0</v>
          </cell>
          <cell r="I777">
            <v>0</v>
          </cell>
          <cell r="J777">
            <v>0</v>
          </cell>
          <cell r="K777">
            <v>0</v>
          </cell>
          <cell r="M777">
            <v>0</v>
          </cell>
          <cell r="N777">
            <v>0</v>
          </cell>
          <cell r="O777">
            <v>0</v>
          </cell>
        </row>
        <row r="778">
          <cell r="D778" t="str">
            <v>보통인부</v>
          </cell>
          <cell r="E778">
            <v>0</v>
          </cell>
          <cell r="F778" t="str">
            <v>인</v>
          </cell>
          <cell r="G778">
            <v>3.0000000000000001E-3</v>
          </cell>
          <cell r="L778">
            <v>52483</v>
          </cell>
          <cell r="M778">
            <v>157</v>
          </cell>
          <cell r="O778">
            <v>157</v>
          </cell>
        </row>
        <row r="779">
          <cell r="D779" t="str">
            <v>내선전공</v>
          </cell>
          <cell r="E779">
            <v>0</v>
          </cell>
          <cell r="F779" t="str">
            <v>인</v>
          </cell>
          <cell r="G779">
            <v>7.0000000000000001E-3</v>
          </cell>
          <cell r="L779">
            <v>74199</v>
          </cell>
          <cell r="M779">
            <v>519</v>
          </cell>
          <cell r="O779">
            <v>519</v>
          </cell>
        </row>
        <row r="780">
          <cell r="D780" t="str">
            <v>소          계</v>
          </cell>
          <cell r="M780">
            <v>676</v>
          </cell>
          <cell r="O780">
            <v>676</v>
          </cell>
        </row>
        <row r="784">
          <cell r="B784" t="str">
            <v>39합          계</v>
          </cell>
          <cell r="D784" t="str">
            <v>합          계</v>
          </cell>
          <cell r="I784">
            <v>5248</v>
          </cell>
          <cell r="K784">
            <v>23676</v>
          </cell>
          <cell r="M784">
            <v>676</v>
          </cell>
          <cell r="N784">
            <v>0</v>
          </cell>
          <cell r="O784">
            <v>29600</v>
          </cell>
        </row>
        <row r="785">
          <cell r="B785">
            <v>40</v>
          </cell>
          <cell r="C785">
            <v>40</v>
          </cell>
          <cell r="D785" t="str">
            <v xml:space="preserve">C형 찬넬 </v>
          </cell>
          <cell r="E785" t="str">
            <v>41×25×1.6t×600 (2단)</v>
          </cell>
          <cell r="F785" t="str">
            <v>개소</v>
          </cell>
          <cell r="G785">
            <v>1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40</v>
          </cell>
        </row>
        <row r="786">
          <cell r="D786" t="str">
            <v>가. 재료비</v>
          </cell>
          <cell r="E786">
            <v>0</v>
          </cell>
          <cell r="F786">
            <v>0</v>
          </cell>
          <cell r="G786">
            <v>0</v>
          </cell>
        </row>
        <row r="787">
          <cell r="D787" t="str">
            <v>C형 찬넬</v>
          </cell>
          <cell r="E787" t="str">
            <v>41×25×1.6t×600</v>
          </cell>
          <cell r="F787" t="str">
            <v>개</v>
          </cell>
          <cell r="G787">
            <v>2</v>
          </cell>
          <cell r="H787">
            <v>720</v>
          </cell>
          <cell r="I787">
            <v>1440</v>
          </cell>
          <cell r="O787">
            <v>1440</v>
          </cell>
          <cell r="P787">
            <v>0</v>
          </cell>
        </row>
        <row r="788">
          <cell r="D788" t="str">
            <v>스트롱 앵커</v>
          </cell>
          <cell r="E788" t="str">
            <v>3/8"(M10)</v>
          </cell>
          <cell r="F788" t="str">
            <v>개</v>
          </cell>
          <cell r="G788">
            <v>2</v>
          </cell>
          <cell r="H788">
            <v>59</v>
          </cell>
          <cell r="I788">
            <v>118</v>
          </cell>
          <cell r="O788">
            <v>118</v>
          </cell>
          <cell r="P788">
            <v>0</v>
          </cell>
        </row>
        <row r="789">
          <cell r="D789" t="str">
            <v>달대볼트(SUS)</v>
          </cell>
          <cell r="E789" t="str">
            <v>M10×L1000</v>
          </cell>
          <cell r="F789" t="str">
            <v>개</v>
          </cell>
          <cell r="G789">
            <v>2</v>
          </cell>
          <cell r="H789">
            <v>2205</v>
          </cell>
          <cell r="I789">
            <v>4410</v>
          </cell>
          <cell r="O789">
            <v>4410</v>
          </cell>
          <cell r="P789">
            <v>0</v>
          </cell>
        </row>
        <row r="790">
          <cell r="D790" t="str">
            <v>소          계</v>
          </cell>
          <cell r="I790">
            <v>5968</v>
          </cell>
          <cell r="K790">
            <v>0</v>
          </cell>
          <cell r="O790">
            <v>5968</v>
          </cell>
        </row>
        <row r="792">
          <cell r="D792" t="str">
            <v>나. 노무비</v>
          </cell>
          <cell r="E792">
            <v>0</v>
          </cell>
          <cell r="F792">
            <v>0</v>
          </cell>
          <cell r="G792">
            <v>0</v>
          </cell>
        </row>
        <row r="793">
          <cell r="D793" t="str">
            <v>보통인부</v>
          </cell>
          <cell r="E793">
            <v>0</v>
          </cell>
          <cell r="F793" t="str">
            <v>인</v>
          </cell>
          <cell r="G793">
            <v>0.109</v>
          </cell>
          <cell r="J793">
            <v>52483</v>
          </cell>
          <cell r="K793">
            <v>5720</v>
          </cell>
          <cell r="O793">
            <v>5720</v>
          </cell>
        </row>
        <row r="794">
          <cell r="D794" t="str">
            <v>내선전공</v>
          </cell>
          <cell r="E794">
            <v>0</v>
          </cell>
          <cell r="F794" t="str">
            <v>인</v>
          </cell>
          <cell r="G794">
            <v>0.24199999999999999</v>
          </cell>
          <cell r="J794">
            <v>74199</v>
          </cell>
          <cell r="K794">
            <v>17956</v>
          </cell>
          <cell r="O794">
            <v>17956</v>
          </cell>
        </row>
        <row r="795">
          <cell r="D795" t="str">
            <v>소          계</v>
          </cell>
          <cell r="K795">
            <v>23676</v>
          </cell>
          <cell r="O795">
            <v>23676</v>
          </cell>
        </row>
        <row r="797">
          <cell r="D797" t="str">
            <v>다. 공구손료</v>
          </cell>
          <cell r="E797" t="str">
            <v>노무비×3%</v>
          </cell>
          <cell r="F797">
            <v>0</v>
          </cell>
          <cell r="G797">
            <v>0</v>
          </cell>
          <cell r="I797">
            <v>0</v>
          </cell>
          <cell r="J797">
            <v>0</v>
          </cell>
          <cell r="K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D798" t="str">
            <v>보통인부</v>
          </cell>
          <cell r="E798">
            <v>0</v>
          </cell>
          <cell r="F798" t="str">
            <v>인</v>
          </cell>
          <cell r="G798">
            <v>3.0000000000000001E-3</v>
          </cell>
          <cell r="L798">
            <v>52483</v>
          </cell>
          <cell r="M798">
            <v>157</v>
          </cell>
          <cell r="O798">
            <v>157</v>
          </cell>
        </row>
        <row r="799">
          <cell r="D799" t="str">
            <v>내선전공</v>
          </cell>
          <cell r="E799">
            <v>0</v>
          </cell>
          <cell r="F799" t="str">
            <v>인</v>
          </cell>
          <cell r="G799">
            <v>7.0000000000000001E-3</v>
          </cell>
          <cell r="L799">
            <v>74199</v>
          </cell>
          <cell r="M799">
            <v>519</v>
          </cell>
          <cell r="O799">
            <v>519</v>
          </cell>
        </row>
        <row r="800">
          <cell r="D800" t="str">
            <v>소          계</v>
          </cell>
          <cell r="M800">
            <v>676</v>
          </cell>
          <cell r="O800">
            <v>676</v>
          </cell>
        </row>
        <row r="804">
          <cell r="B804" t="str">
            <v>40합          계</v>
          </cell>
          <cell r="D804" t="str">
            <v>합          계</v>
          </cell>
          <cell r="I804">
            <v>5968</v>
          </cell>
          <cell r="K804">
            <v>23676</v>
          </cell>
          <cell r="M804">
            <v>676</v>
          </cell>
          <cell r="N804">
            <v>0</v>
          </cell>
          <cell r="O804">
            <v>30320</v>
          </cell>
        </row>
        <row r="805">
          <cell r="B805">
            <v>41</v>
          </cell>
          <cell r="C805">
            <v>41</v>
          </cell>
          <cell r="D805" t="str">
            <v xml:space="preserve">OUTLET BOX </v>
          </cell>
          <cell r="E805" t="str">
            <v>중형4각 54mm(벽매입)</v>
          </cell>
          <cell r="F805" t="str">
            <v>개</v>
          </cell>
          <cell r="G805">
            <v>1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41</v>
          </cell>
        </row>
        <row r="806">
          <cell r="D806" t="str">
            <v>가. 재료비</v>
          </cell>
          <cell r="E806">
            <v>0</v>
          </cell>
          <cell r="F806">
            <v>0</v>
          </cell>
          <cell r="G806">
            <v>0</v>
          </cell>
        </row>
        <row r="807">
          <cell r="D807" t="str">
            <v>OUTLET BOX</v>
          </cell>
          <cell r="E807" t="str">
            <v>중형4각 54mm</v>
          </cell>
          <cell r="F807" t="str">
            <v>개</v>
          </cell>
          <cell r="G807">
            <v>1</v>
          </cell>
          <cell r="H807">
            <v>832</v>
          </cell>
          <cell r="I807">
            <v>832</v>
          </cell>
          <cell r="O807">
            <v>832</v>
          </cell>
        </row>
        <row r="808">
          <cell r="D808" t="str">
            <v>OUTLET BOX 커버</v>
          </cell>
          <cell r="E808" t="str">
            <v>중형4각 54mm</v>
          </cell>
          <cell r="F808" t="str">
            <v>개</v>
          </cell>
          <cell r="G808">
            <v>1</v>
          </cell>
          <cell r="H808">
            <v>238</v>
          </cell>
          <cell r="I808">
            <v>238</v>
          </cell>
          <cell r="O808">
            <v>238</v>
          </cell>
        </row>
        <row r="809">
          <cell r="D809" t="str">
            <v>소          계</v>
          </cell>
          <cell r="I809">
            <v>1070</v>
          </cell>
          <cell r="K809">
            <v>0</v>
          </cell>
          <cell r="O809">
            <v>1070</v>
          </cell>
        </row>
        <row r="811">
          <cell r="D811" t="str">
            <v>나. 노무비</v>
          </cell>
          <cell r="E811">
            <v>0</v>
          </cell>
          <cell r="F811">
            <v>0</v>
          </cell>
          <cell r="G811">
            <v>0</v>
          </cell>
        </row>
        <row r="812">
          <cell r="D812" t="str">
            <v>내선전공</v>
          </cell>
          <cell r="E812">
            <v>0</v>
          </cell>
          <cell r="F812" t="str">
            <v>인</v>
          </cell>
          <cell r="G812">
            <v>0.24199999999999999</v>
          </cell>
          <cell r="J812">
            <v>74199</v>
          </cell>
          <cell r="K812">
            <v>17956</v>
          </cell>
          <cell r="O812">
            <v>17956</v>
          </cell>
        </row>
        <row r="813">
          <cell r="D813" t="str">
            <v>소          계</v>
          </cell>
          <cell r="K813">
            <v>17956</v>
          </cell>
          <cell r="O813">
            <v>17956</v>
          </cell>
        </row>
        <row r="815">
          <cell r="D815" t="str">
            <v>다. 공구손료</v>
          </cell>
          <cell r="E815" t="str">
            <v>노무비×3%</v>
          </cell>
          <cell r="F815">
            <v>0</v>
          </cell>
          <cell r="G815">
            <v>0</v>
          </cell>
          <cell r="I815">
            <v>0</v>
          </cell>
          <cell r="J815">
            <v>0</v>
          </cell>
          <cell r="K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D816" t="str">
            <v>내선전공</v>
          </cell>
          <cell r="E816">
            <v>0</v>
          </cell>
          <cell r="F816" t="str">
            <v>인</v>
          </cell>
          <cell r="G816">
            <v>7.0000000000000001E-3</v>
          </cell>
          <cell r="L816">
            <v>74199</v>
          </cell>
          <cell r="M816">
            <v>519</v>
          </cell>
          <cell r="O816">
            <v>519</v>
          </cell>
        </row>
        <row r="817">
          <cell r="D817" t="str">
            <v>소          계</v>
          </cell>
          <cell r="M817">
            <v>519</v>
          </cell>
          <cell r="O817">
            <v>519</v>
          </cell>
        </row>
        <row r="824">
          <cell r="B824" t="str">
            <v>41합          계</v>
          </cell>
          <cell r="D824" t="str">
            <v>합          계</v>
          </cell>
          <cell r="I824">
            <v>1070</v>
          </cell>
          <cell r="K824">
            <v>17956</v>
          </cell>
          <cell r="M824">
            <v>519</v>
          </cell>
          <cell r="N824">
            <v>0</v>
          </cell>
          <cell r="O824">
            <v>19545</v>
          </cell>
        </row>
        <row r="825">
          <cell r="B825">
            <v>42</v>
          </cell>
          <cell r="C825">
            <v>42</v>
          </cell>
          <cell r="D825" t="str">
            <v xml:space="preserve">OUTLET BOX </v>
          </cell>
          <cell r="E825" t="str">
            <v>중형8각 44mm(천정)</v>
          </cell>
          <cell r="F825" t="str">
            <v>개</v>
          </cell>
          <cell r="G825">
            <v>1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42</v>
          </cell>
        </row>
        <row r="826">
          <cell r="D826" t="str">
            <v>가. 재료비</v>
          </cell>
          <cell r="E826">
            <v>0</v>
          </cell>
          <cell r="F826">
            <v>0</v>
          </cell>
          <cell r="G826">
            <v>0</v>
          </cell>
        </row>
        <row r="827">
          <cell r="D827" t="str">
            <v>OUTLET BOX</v>
          </cell>
          <cell r="E827" t="str">
            <v>중형8각 44mm</v>
          </cell>
          <cell r="F827" t="str">
            <v>개</v>
          </cell>
          <cell r="G827">
            <v>1</v>
          </cell>
          <cell r="H827">
            <v>500</v>
          </cell>
          <cell r="I827">
            <v>500</v>
          </cell>
          <cell r="O827">
            <v>500</v>
          </cell>
        </row>
        <row r="828">
          <cell r="D828" t="str">
            <v>OUTLET BOX 커버</v>
          </cell>
          <cell r="E828" t="str">
            <v>중형8각 44mm</v>
          </cell>
          <cell r="F828" t="str">
            <v>개</v>
          </cell>
          <cell r="G828">
            <v>1</v>
          </cell>
          <cell r="H828">
            <v>220</v>
          </cell>
          <cell r="I828">
            <v>220</v>
          </cell>
          <cell r="O828">
            <v>220</v>
          </cell>
        </row>
        <row r="829">
          <cell r="D829" t="str">
            <v>소          계</v>
          </cell>
          <cell r="I829">
            <v>720</v>
          </cell>
          <cell r="K829">
            <v>0</v>
          </cell>
          <cell r="O829">
            <v>720</v>
          </cell>
        </row>
        <row r="831">
          <cell r="D831" t="str">
            <v>나. 노무비</v>
          </cell>
          <cell r="E831">
            <v>0</v>
          </cell>
          <cell r="F831">
            <v>0</v>
          </cell>
          <cell r="G831">
            <v>0</v>
          </cell>
        </row>
        <row r="832">
          <cell r="D832" t="str">
            <v>내선전공</v>
          </cell>
          <cell r="E832">
            <v>0</v>
          </cell>
          <cell r="F832" t="str">
            <v>인</v>
          </cell>
          <cell r="G832">
            <v>0.24199999999999999</v>
          </cell>
          <cell r="J832">
            <v>74199</v>
          </cell>
          <cell r="K832">
            <v>17956</v>
          </cell>
          <cell r="O832">
            <v>17956</v>
          </cell>
        </row>
        <row r="833">
          <cell r="D833" t="str">
            <v>소          계</v>
          </cell>
          <cell r="K833">
            <v>17956</v>
          </cell>
          <cell r="O833">
            <v>17956</v>
          </cell>
        </row>
        <row r="835">
          <cell r="D835" t="str">
            <v>다. 공구손료</v>
          </cell>
          <cell r="E835" t="str">
            <v>노무비×3%</v>
          </cell>
          <cell r="F835">
            <v>0</v>
          </cell>
          <cell r="G835">
            <v>0</v>
          </cell>
          <cell r="I835">
            <v>0</v>
          </cell>
          <cell r="J835">
            <v>0</v>
          </cell>
          <cell r="K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D836" t="str">
            <v>내선전공</v>
          </cell>
          <cell r="E836">
            <v>0</v>
          </cell>
          <cell r="F836" t="str">
            <v>인</v>
          </cell>
          <cell r="G836">
            <v>7.0000000000000001E-3</v>
          </cell>
          <cell r="L836">
            <v>74199</v>
          </cell>
          <cell r="M836">
            <v>519</v>
          </cell>
          <cell r="O836">
            <v>519</v>
          </cell>
        </row>
        <row r="837">
          <cell r="D837" t="str">
            <v>소          계</v>
          </cell>
          <cell r="M837">
            <v>519</v>
          </cell>
          <cell r="O837">
            <v>519</v>
          </cell>
        </row>
        <row r="844">
          <cell r="B844" t="str">
            <v>42합          계</v>
          </cell>
          <cell r="D844" t="str">
            <v>합          계</v>
          </cell>
          <cell r="I844">
            <v>720</v>
          </cell>
          <cell r="K844">
            <v>17956</v>
          </cell>
          <cell r="M844">
            <v>519</v>
          </cell>
          <cell r="N844">
            <v>0</v>
          </cell>
          <cell r="O844">
            <v>19195</v>
          </cell>
        </row>
        <row r="845">
          <cell r="B845">
            <v>43</v>
          </cell>
          <cell r="C845">
            <v>43</v>
          </cell>
          <cell r="D845" t="str">
            <v xml:space="preserve">PULL BOX </v>
          </cell>
          <cell r="E845" t="str">
            <v>100×100×50(벽체)</v>
          </cell>
          <cell r="F845" t="str">
            <v>개</v>
          </cell>
          <cell r="G845">
            <v>1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43</v>
          </cell>
        </row>
        <row r="846">
          <cell r="D846" t="str">
            <v>가. 재료비</v>
          </cell>
          <cell r="E846">
            <v>0</v>
          </cell>
          <cell r="F846">
            <v>0</v>
          </cell>
          <cell r="G846">
            <v>0</v>
          </cell>
        </row>
        <row r="847">
          <cell r="D847" t="str">
            <v>CP BOX</v>
          </cell>
          <cell r="E847" t="str">
            <v>100×100×50</v>
          </cell>
          <cell r="F847" t="str">
            <v>개</v>
          </cell>
          <cell r="G847">
            <v>1</v>
          </cell>
          <cell r="H847">
            <v>1390</v>
          </cell>
          <cell r="I847">
            <v>1390</v>
          </cell>
          <cell r="O847">
            <v>1390</v>
          </cell>
        </row>
        <row r="848">
          <cell r="D848" t="str">
            <v>소          계</v>
          </cell>
          <cell r="I848">
            <v>1390</v>
          </cell>
          <cell r="K848">
            <v>0</v>
          </cell>
          <cell r="O848">
            <v>1390</v>
          </cell>
        </row>
        <row r="850">
          <cell r="D850" t="str">
            <v>나. 노무비</v>
          </cell>
          <cell r="E850">
            <v>0</v>
          </cell>
          <cell r="F850">
            <v>0</v>
          </cell>
          <cell r="G850">
            <v>0</v>
          </cell>
        </row>
        <row r="851">
          <cell r="D851" t="str">
            <v>내선전공</v>
          </cell>
          <cell r="E851">
            <v>0</v>
          </cell>
          <cell r="F851" t="str">
            <v>인</v>
          </cell>
          <cell r="G851">
            <v>0.66700000000000004</v>
          </cell>
          <cell r="J851">
            <v>74199</v>
          </cell>
          <cell r="K851">
            <v>49490</v>
          </cell>
          <cell r="O851">
            <v>49490</v>
          </cell>
        </row>
        <row r="852">
          <cell r="D852" t="str">
            <v>소          계</v>
          </cell>
          <cell r="K852">
            <v>49490</v>
          </cell>
          <cell r="O852">
            <v>49490</v>
          </cell>
        </row>
        <row r="854">
          <cell r="D854" t="str">
            <v>다. 공구손료</v>
          </cell>
          <cell r="E854" t="str">
            <v>노무비×3%</v>
          </cell>
          <cell r="F854">
            <v>0</v>
          </cell>
          <cell r="G854">
            <v>0</v>
          </cell>
          <cell r="I854">
            <v>0</v>
          </cell>
          <cell r="J854">
            <v>0</v>
          </cell>
          <cell r="K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D855" t="str">
            <v>내선전공</v>
          </cell>
          <cell r="E855">
            <v>0</v>
          </cell>
          <cell r="F855" t="str">
            <v>인</v>
          </cell>
          <cell r="G855">
            <v>1.9800000000000002E-2</v>
          </cell>
          <cell r="L855">
            <v>74199</v>
          </cell>
          <cell r="M855">
            <v>1469</v>
          </cell>
          <cell r="O855">
            <v>1469</v>
          </cell>
        </row>
        <row r="856">
          <cell r="D856" t="str">
            <v>소          계</v>
          </cell>
          <cell r="M856">
            <v>1469</v>
          </cell>
          <cell r="O856">
            <v>1469</v>
          </cell>
        </row>
        <row r="864">
          <cell r="B864" t="str">
            <v>43합          계</v>
          </cell>
          <cell r="D864" t="str">
            <v>합          계</v>
          </cell>
          <cell r="I864">
            <v>1390</v>
          </cell>
          <cell r="K864">
            <v>49490</v>
          </cell>
          <cell r="M864">
            <v>1469</v>
          </cell>
          <cell r="N864">
            <v>0</v>
          </cell>
          <cell r="O864">
            <v>52349</v>
          </cell>
        </row>
        <row r="865">
          <cell r="B865">
            <v>44</v>
          </cell>
          <cell r="C865">
            <v>44</v>
          </cell>
          <cell r="D865" t="str">
            <v xml:space="preserve">PULL BOX </v>
          </cell>
          <cell r="E865" t="str">
            <v>100×100×100(콘노)</v>
          </cell>
          <cell r="F865" t="str">
            <v>개</v>
          </cell>
          <cell r="G865">
            <v>1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44</v>
          </cell>
        </row>
        <row r="866">
          <cell r="D866" t="str">
            <v>가. 재료비</v>
          </cell>
          <cell r="E866">
            <v>0</v>
          </cell>
          <cell r="F866">
            <v>0</v>
          </cell>
          <cell r="G866">
            <v>0</v>
          </cell>
        </row>
        <row r="867">
          <cell r="D867" t="str">
            <v>CP BOX</v>
          </cell>
          <cell r="E867" t="str">
            <v>100×100×100</v>
          </cell>
          <cell r="F867" t="str">
            <v>개</v>
          </cell>
          <cell r="G867">
            <v>1</v>
          </cell>
          <cell r="H867">
            <v>1780</v>
          </cell>
          <cell r="I867">
            <v>1780</v>
          </cell>
          <cell r="O867">
            <v>1780</v>
          </cell>
        </row>
        <row r="868">
          <cell r="D868" t="str">
            <v>스트롱 앵커</v>
          </cell>
          <cell r="E868" t="str">
            <v>3/8"(M10)</v>
          </cell>
          <cell r="F868" t="str">
            <v>개</v>
          </cell>
          <cell r="G868">
            <v>2</v>
          </cell>
          <cell r="H868">
            <v>59</v>
          </cell>
          <cell r="I868">
            <v>118</v>
          </cell>
          <cell r="O868">
            <v>118</v>
          </cell>
        </row>
        <row r="869">
          <cell r="D869" t="str">
            <v>달대볼트(SUS)</v>
          </cell>
          <cell r="E869" t="str">
            <v>M10×L1000</v>
          </cell>
          <cell r="F869" t="str">
            <v>개</v>
          </cell>
          <cell r="G869">
            <v>2</v>
          </cell>
          <cell r="H869">
            <v>2205</v>
          </cell>
          <cell r="I869">
            <v>4410</v>
          </cell>
          <cell r="O869">
            <v>4410</v>
          </cell>
        </row>
        <row r="870">
          <cell r="D870" t="str">
            <v>소          계</v>
          </cell>
          <cell r="I870">
            <v>6308</v>
          </cell>
          <cell r="K870">
            <v>0</v>
          </cell>
          <cell r="O870">
            <v>6308</v>
          </cell>
        </row>
        <row r="872">
          <cell r="D872" t="str">
            <v>나. 노무비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>내선전공</v>
          </cell>
          <cell r="E873">
            <v>0</v>
          </cell>
          <cell r="F873" t="str">
            <v>인</v>
          </cell>
          <cell r="G873">
            <v>0.59599999999999997</v>
          </cell>
          <cell r="J873">
            <v>74199</v>
          </cell>
          <cell r="K873">
            <v>44222</v>
          </cell>
          <cell r="O873">
            <v>44222</v>
          </cell>
        </row>
        <row r="874">
          <cell r="D874" t="str">
            <v>보통인부</v>
          </cell>
          <cell r="E874">
            <v>0</v>
          </cell>
          <cell r="F874" t="str">
            <v>인</v>
          </cell>
          <cell r="G874">
            <v>0.109</v>
          </cell>
          <cell r="J874">
            <v>52483</v>
          </cell>
          <cell r="K874">
            <v>5720</v>
          </cell>
          <cell r="O874">
            <v>5720</v>
          </cell>
        </row>
        <row r="875">
          <cell r="D875" t="str">
            <v>소          계</v>
          </cell>
          <cell r="K875">
            <v>49942</v>
          </cell>
          <cell r="M875">
            <v>0</v>
          </cell>
          <cell r="O875">
            <v>49942</v>
          </cell>
        </row>
        <row r="877">
          <cell r="D877" t="str">
            <v>다. 공구손료</v>
          </cell>
          <cell r="E877" t="str">
            <v>노무비×3%</v>
          </cell>
          <cell r="F877">
            <v>0</v>
          </cell>
          <cell r="G877">
            <v>0</v>
          </cell>
          <cell r="I877">
            <v>0</v>
          </cell>
          <cell r="J877">
            <v>0</v>
          </cell>
          <cell r="K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D878" t="str">
            <v>내선전공</v>
          </cell>
          <cell r="E878">
            <v>0</v>
          </cell>
          <cell r="F878" t="str">
            <v>인</v>
          </cell>
          <cell r="G878">
            <v>1.7999999999999999E-2</v>
          </cell>
          <cell r="L878">
            <v>74199</v>
          </cell>
          <cell r="M878">
            <v>1335</v>
          </cell>
          <cell r="O878">
            <v>1335</v>
          </cell>
        </row>
        <row r="879">
          <cell r="D879" t="str">
            <v>보통인부</v>
          </cell>
          <cell r="E879">
            <v>0</v>
          </cell>
          <cell r="F879" t="str">
            <v>인</v>
          </cell>
          <cell r="G879">
            <v>3.0000000000000001E-3</v>
          </cell>
          <cell r="L879">
            <v>52483</v>
          </cell>
          <cell r="M879">
            <v>157</v>
          </cell>
          <cell r="O879">
            <v>157</v>
          </cell>
        </row>
        <row r="880">
          <cell r="D880" t="str">
            <v>소          계</v>
          </cell>
          <cell r="K880">
            <v>0</v>
          </cell>
          <cell r="M880">
            <v>1492</v>
          </cell>
          <cell r="O880">
            <v>1492</v>
          </cell>
        </row>
        <row r="884">
          <cell r="B884" t="str">
            <v>44합          계</v>
          </cell>
          <cell r="D884" t="str">
            <v>합          계</v>
          </cell>
          <cell r="I884">
            <v>6308</v>
          </cell>
          <cell r="K884">
            <v>49942</v>
          </cell>
          <cell r="M884">
            <v>1492</v>
          </cell>
          <cell r="N884">
            <v>0</v>
          </cell>
          <cell r="O884">
            <v>57742</v>
          </cell>
        </row>
        <row r="885">
          <cell r="B885">
            <v>45</v>
          </cell>
          <cell r="C885">
            <v>45</v>
          </cell>
          <cell r="D885" t="str">
            <v xml:space="preserve">PULL BOX </v>
          </cell>
          <cell r="E885" t="str">
            <v>150×150×100(콘노)</v>
          </cell>
          <cell r="F885" t="str">
            <v>개</v>
          </cell>
          <cell r="G885">
            <v>1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  <cell r="P885">
            <v>45</v>
          </cell>
        </row>
        <row r="886">
          <cell r="D886" t="str">
            <v>가. 재료비</v>
          </cell>
          <cell r="E886">
            <v>0</v>
          </cell>
          <cell r="F886">
            <v>0</v>
          </cell>
          <cell r="G886">
            <v>0</v>
          </cell>
        </row>
        <row r="887">
          <cell r="D887" t="str">
            <v>CP BOX</v>
          </cell>
          <cell r="E887" t="str">
            <v>150×150×100</v>
          </cell>
          <cell r="F887" t="str">
            <v>개</v>
          </cell>
          <cell r="G887">
            <v>1</v>
          </cell>
          <cell r="H887">
            <v>2320</v>
          </cell>
          <cell r="I887">
            <v>2320</v>
          </cell>
          <cell r="O887">
            <v>2320</v>
          </cell>
          <cell r="P887">
            <v>0</v>
          </cell>
        </row>
        <row r="888">
          <cell r="D888" t="str">
            <v>스트롱 앵커</v>
          </cell>
          <cell r="E888" t="str">
            <v>3/8"(M10)</v>
          </cell>
          <cell r="F888" t="str">
            <v>개</v>
          </cell>
          <cell r="G888">
            <v>2</v>
          </cell>
          <cell r="H888">
            <v>59</v>
          </cell>
          <cell r="I888">
            <v>118</v>
          </cell>
          <cell r="O888">
            <v>118</v>
          </cell>
          <cell r="P888">
            <v>0</v>
          </cell>
        </row>
        <row r="889">
          <cell r="D889" t="str">
            <v>달대볼트(SUS)</v>
          </cell>
          <cell r="E889" t="str">
            <v>M10×L1000</v>
          </cell>
          <cell r="F889" t="str">
            <v>개</v>
          </cell>
          <cell r="G889">
            <v>2</v>
          </cell>
          <cell r="H889">
            <v>2205</v>
          </cell>
          <cell r="I889">
            <v>4410</v>
          </cell>
          <cell r="O889">
            <v>4410</v>
          </cell>
          <cell r="P889">
            <v>0</v>
          </cell>
        </row>
        <row r="890">
          <cell r="D890" t="str">
            <v>소          계</v>
          </cell>
          <cell r="I890">
            <v>6848</v>
          </cell>
          <cell r="K890">
            <v>0</v>
          </cell>
          <cell r="O890">
            <v>6848</v>
          </cell>
        </row>
        <row r="892">
          <cell r="D892" t="str">
            <v>나. 노무비</v>
          </cell>
          <cell r="E892">
            <v>0</v>
          </cell>
          <cell r="F892">
            <v>0</v>
          </cell>
          <cell r="G892">
            <v>0</v>
          </cell>
        </row>
        <row r="893">
          <cell r="D893" t="str">
            <v>내선전공</v>
          </cell>
          <cell r="E893">
            <v>0</v>
          </cell>
          <cell r="F893" t="str">
            <v>인</v>
          </cell>
          <cell r="G893">
            <v>0.59599999999999997</v>
          </cell>
          <cell r="J893">
            <v>74199</v>
          </cell>
          <cell r="K893">
            <v>44222</v>
          </cell>
          <cell r="O893">
            <v>44222</v>
          </cell>
        </row>
        <row r="894">
          <cell r="D894" t="str">
            <v>보통인부</v>
          </cell>
          <cell r="E894">
            <v>0</v>
          </cell>
          <cell r="F894" t="str">
            <v>인</v>
          </cell>
          <cell r="G894">
            <v>0.109</v>
          </cell>
          <cell r="J894">
            <v>52483</v>
          </cell>
          <cell r="K894">
            <v>5720</v>
          </cell>
          <cell r="O894">
            <v>5720</v>
          </cell>
        </row>
        <row r="895">
          <cell r="D895" t="str">
            <v>소          계</v>
          </cell>
          <cell r="K895">
            <v>49942</v>
          </cell>
          <cell r="M895">
            <v>0</v>
          </cell>
          <cell r="O895">
            <v>49942</v>
          </cell>
        </row>
        <row r="897">
          <cell r="D897" t="str">
            <v>다. 공구손료</v>
          </cell>
          <cell r="E897" t="str">
            <v>노무비×3%</v>
          </cell>
          <cell r="F897">
            <v>0</v>
          </cell>
          <cell r="G897">
            <v>0</v>
          </cell>
          <cell r="I897">
            <v>0</v>
          </cell>
          <cell r="J897">
            <v>0</v>
          </cell>
          <cell r="K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D898" t="str">
            <v>내선전공</v>
          </cell>
          <cell r="E898">
            <v>0</v>
          </cell>
          <cell r="F898" t="str">
            <v>인</v>
          </cell>
          <cell r="G898">
            <v>1.7999999999999999E-2</v>
          </cell>
          <cell r="L898">
            <v>74199</v>
          </cell>
          <cell r="M898">
            <v>1335</v>
          </cell>
          <cell r="O898">
            <v>1335</v>
          </cell>
        </row>
        <row r="899">
          <cell r="D899" t="str">
            <v>보통인부</v>
          </cell>
          <cell r="E899">
            <v>0</v>
          </cell>
          <cell r="F899" t="str">
            <v>인</v>
          </cell>
          <cell r="G899">
            <v>3.0000000000000001E-3</v>
          </cell>
          <cell r="L899">
            <v>52483</v>
          </cell>
          <cell r="M899">
            <v>157</v>
          </cell>
          <cell r="O899">
            <v>157</v>
          </cell>
        </row>
        <row r="900">
          <cell r="D900" t="str">
            <v>소          계</v>
          </cell>
          <cell r="K900">
            <v>0</v>
          </cell>
          <cell r="M900">
            <v>1492</v>
          </cell>
          <cell r="O900">
            <v>1492</v>
          </cell>
        </row>
        <row r="904">
          <cell r="B904" t="str">
            <v>45합          계</v>
          </cell>
          <cell r="D904" t="str">
            <v>합          계</v>
          </cell>
          <cell r="I904">
            <v>6848</v>
          </cell>
          <cell r="K904">
            <v>49942</v>
          </cell>
          <cell r="M904">
            <v>1492</v>
          </cell>
          <cell r="N904">
            <v>0</v>
          </cell>
          <cell r="O904">
            <v>58282</v>
          </cell>
        </row>
        <row r="905">
          <cell r="B905">
            <v>46</v>
          </cell>
          <cell r="C905">
            <v>46</v>
          </cell>
          <cell r="D905" t="str">
            <v xml:space="preserve">PULL BOX </v>
          </cell>
          <cell r="E905" t="str">
            <v>200×200×100(콘노)</v>
          </cell>
          <cell r="F905" t="str">
            <v>개</v>
          </cell>
          <cell r="G905">
            <v>1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46</v>
          </cell>
        </row>
        <row r="906">
          <cell r="D906" t="str">
            <v>가. 재료비</v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>CP BOX</v>
          </cell>
          <cell r="E907" t="str">
            <v>200×200×100</v>
          </cell>
          <cell r="F907" t="str">
            <v>개</v>
          </cell>
          <cell r="G907">
            <v>1</v>
          </cell>
          <cell r="H907">
            <v>3400</v>
          </cell>
          <cell r="I907">
            <v>3400</v>
          </cell>
          <cell r="O907">
            <v>3400</v>
          </cell>
        </row>
        <row r="908">
          <cell r="D908" t="str">
            <v>스트롱 앵커</v>
          </cell>
          <cell r="E908" t="str">
            <v>3/8"(M10)</v>
          </cell>
          <cell r="F908" t="str">
            <v>개</v>
          </cell>
          <cell r="G908">
            <v>2</v>
          </cell>
          <cell r="H908">
            <v>59</v>
          </cell>
          <cell r="I908">
            <v>118</v>
          </cell>
          <cell r="O908">
            <v>118</v>
          </cell>
        </row>
        <row r="909">
          <cell r="D909" t="str">
            <v>달대볼트(SUS)</v>
          </cell>
          <cell r="E909" t="str">
            <v>M10×L1000</v>
          </cell>
          <cell r="F909" t="str">
            <v>개</v>
          </cell>
          <cell r="G909">
            <v>2</v>
          </cell>
          <cell r="H909">
            <v>2205</v>
          </cell>
          <cell r="I909">
            <v>4410</v>
          </cell>
          <cell r="O909">
            <v>4410</v>
          </cell>
        </row>
        <row r="910">
          <cell r="D910" t="str">
            <v>소          계</v>
          </cell>
          <cell r="I910">
            <v>7928</v>
          </cell>
          <cell r="K910">
            <v>0</v>
          </cell>
          <cell r="O910">
            <v>7928</v>
          </cell>
        </row>
        <row r="912">
          <cell r="D912" t="str">
            <v>나. 노무비</v>
          </cell>
          <cell r="E912">
            <v>0</v>
          </cell>
          <cell r="F912">
            <v>0</v>
          </cell>
          <cell r="G912">
            <v>0</v>
          </cell>
        </row>
        <row r="913">
          <cell r="D913" t="str">
            <v>내선전공</v>
          </cell>
          <cell r="E913">
            <v>0</v>
          </cell>
          <cell r="F913" t="str">
            <v>인</v>
          </cell>
          <cell r="G913">
            <v>0.59599999999999997</v>
          </cell>
          <cell r="J913">
            <v>74199</v>
          </cell>
          <cell r="K913">
            <v>44222</v>
          </cell>
          <cell r="O913">
            <v>44222</v>
          </cell>
        </row>
        <row r="914">
          <cell r="D914" t="str">
            <v>보통인부</v>
          </cell>
          <cell r="E914">
            <v>0</v>
          </cell>
          <cell r="F914" t="str">
            <v>인</v>
          </cell>
          <cell r="G914">
            <v>0.109</v>
          </cell>
          <cell r="J914">
            <v>52483</v>
          </cell>
          <cell r="K914">
            <v>5720</v>
          </cell>
          <cell r="O914">
            <v>5720</v>
          </cell>
        </row>
        <row r="915">
          <cell r="D915" t="str">
            <v>소          계</v>
          </cell>
          <cell r="K915">
            <v>49942</v>
          </cell>
          <cell r="M915">
            <v>0</v>
          </cell>
          <cell r="O915">
            <v>49942</v>
          </cell>
        </row>
        <row r="917">
          <cell r="D917" t="str">
            <v>다. 공구손료</v>
          </cell>
          <cell r="E917" t="str">
            <v>노무비×3%</v>
          </cell>
          <cell r="F917">
            <v>0</v>
          </cell>
          <cell r="G917">
            <v>0</v>
          </cell>
          <cell r="I917">
            <v>0</v>
          </cell>
          <cell r="J917">
            <v>0</v>
          </cell>
          <cell r="K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D918" t="str">
            <v>내선전공</v>
          </cell>
          <cell r="E918">
            <v>0</v>
          </cell>
          <cell r="F918" t="str">
            <v>인</v>
          </cell>
          <cell r="G918">
            <v>1.7999999999999999E-2</v>
          </cell>
          <cell r="L918">
            <v>74199</v>
          </cell>
          <cell r="M918">
            <v>1335</v>
          </cell>
          <cell r="O918">
            <v>1335</v>
          </cell>
        </row>
        <row r="919">
          <cell r="D919" t="str">
            <v>보통인부</v>
          </cell>
          <cell r="E919">
            <v>0</v>
          </cell>
          <cell r="F919" t="str">
            <v>인</v>
          </cell>
          <cell r="G919">
            <v>3.0000000000000001E-3</v>
          </cell>
          <cell r="L919">
            <v>52483</v>
          </cell>
          <cell r="M919">
            <v>157</v>
          </cell>
          <cell r="O919">
            <v>157</v>
          </cell>
        </row>
        <row r="920">
          <cell r="D920" t="str">
            <v>소          계</v>
          </cell>
          <cell r="K920">
            <v>0</v>
          </cell>
          <cell r="M920">
            <v>1492</v>
          </cell>
          <cell r="O920">
            <v>1492</v>
          </cell>
        </row>
        <row r="924">
          <cell r="B924" t="str">
            <v>46합          계</v>
          </cell>
          <cell r="D924" t="str">
            <v>합          계</v>
          </cell>
          <cell r="I924">
            <v>7928</v>
          </cell>
          <cell r="K924">
            <v>49942</v>
          </cell>
          <cell r="M924">
            <v>1492</v>
          </cell>
          <cell r="N924">
            <v>0</v>
          </cell>
          <cell r="O924">
            <v>59362</v>
          </cell>
        </row>
        <row r="925">
          <cell r="B925">
            <v>47</v>
          </cell>
          <cell r="C925">
            <v>47</v>
          </cell>
          <cell r="D925" t="str">
            <v xml:space="preserve">PULL BOX </v>
          </cell>
          <cell r="E925" t="str">
            <v>300×300×200(콘노)</v>
          </cell>
          <cell r="F925" t="str">
            <v>개</v>
          </cell>
          <cell r="G925">
            <v>1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47</v>
          </cell>
        </row>
        <row r="926">
          <cell r="D926" t="str">
            <v>가. 재료비</v>
          </cell>
          <cell r="E926">
            <v>0</v>
          </cell>
          <cell r="F926">
            <v>0</v>
          </cell>
          <cell r="G926">
            <v>0</v>
          </cell>
        </row>
        <row r="927">
          <cell r="D927" t="str">
            <v>CP BOX</v>
          </cell>
          <cell r="E927" t="str">
            <v>300×300×200</v>
          </cell>
          <cell r="F927" t="str">
            <v>개</v>
          </cell>
          <cell r="G927">
            <v>1</v>
          </cell>
          <cell r="H927">
            <v>7100</v>
          </cell>
          <cell r="I927">
            <v>7100</v>
          </cell>
          <cell r="O927">
            <v>7100</v>
          </cell>
        </row>
        <row r="928">
          <cell r="D928" t="str">
            <v>스트롱 앵커</v>
          </cell>
          <cell r="E928" t="str">
            <v>3/8"(M10)</v>
          </cell>
          <cell r="F928" t="str">
            <v>개</v>
          </cell>
          <cell r="G928">
            <v>4</v>
          </cell>
          <cell r="H928">
            <v>59</v>
          </cell>
          <cell r="I928">
            <v>236</v>
          </cell>
          <cell r="O928">
            <v>236</v>
          </cell>
        </row>
        <row r="929">
          <cell r="D929" t="str">
            <v>달대볼트(SUS)</v>
          </cell>
          <cell r="E929" t="str">
            <v>M10×L1000</v>
          </cell>
          <cell r="F929" t="str">
            <v>개</v>
          </cell>
          <cell r="G929">
            <v>4</v>
          </cell>
          <cell r="H929">
            <v>2205</v>
          </cell>
          <cell r="I929">
            <v>8820</v>
          </cell>
          <cell r="O929">
            <v>8820</v>
          </cell>
        </row>
        <row r="930">
          <cell r="D930" t="str">
            <v>소          계</v>
          </cell>
          <cell r="I930">
            <v>16156</v>
          </cell>
          <cell r="K930">
            <v>0</v>
          </cell>
          <cell r="O930">
            <v>16156</v>
          </cell>
        </row>
        <row r="932">
          <cell r="D932" t="str">
            <v>나. 노무비</v>
          </cell>
          <cell r="E932">
            <v>0</v>
          </cell>
          <cell r="F932">
            <v>0</v>
          </cell>
          <cell r="G932">
            <v>0</v>
          </cell>
        </row>
        <row r="933">
          <cell r="D933" t="str">
            <v>내선전공</v>
          </cell>
          <cell r="E933">
            <v>0</v>
          </cell>
          <cell r="F933" t="str">
            <v>인</v>
          </cell>
          <cell r="G933">
            <v>0.83899999999999997</v>
          </cell>
          <cell r="J933">
            <v>74199</v>
          </cell>
          <cell r="K933">
            <v>62252</v>
          </cell>
          <cell r="O933">
            <v>62252</v>
          </cell>
        </row>
        <row r="934">
          <cell r="D934" t="str">
            <v>보통인부</v>
          </cell>
          <cell r="E934">
            <v>0</v>
          </cell>
          <cell r="F934" t="str">
            <v>인</v>
          </cell>
          <cell r="G934">
            <v>0.218</v>
          </cell>
          <cell r="J934">
            <v>52483</v>
          </cell>
          <cell r="K934">
            <v>11441</v>
          </cell>
          <cell r="O934">
            <v>11441</v>
          </cell>
        </row>
        <row r="935">
          <cell r="D935" t="str">
            <v>소          계</v>
          </cell>
          <cell r="K935">
            <v>73693</v>
          </cell>
          <cell r="M935">
            <v>0</v>
          </cell>
          <cell r="O935">
            <v>73693</v>
          </cell>
        </row>
        <row r="937">
          <cell r="D937" t="str">
            <v>다. 공구손료</v>
          </cell>
          <cell r="E937" t="str">
            <v>노무비×3%</v>
          </cell>
          <cell r="F937">
            <v>0</v>
          </cell>
          <cell r="G937">
            <v>0</v>
          </cell>
          <cell r="I937">
            <v>0</v>
          </cell>
          <cell r="J937">
            <v>0</v>
          </cell>
          <cell r="K937">
            <v>0</v>
          </cell>
          <cell r="M937">
            <v>0</v>
          </cell>
          <cell r="N937">
            <v>0</v>
          </cell>
          <cell r="O937">
            <v>0</v>
          </cell>
        </row>
        <row r="938">
          <cell r="D938" t="str">
            <v>내선전공</v>
          </cell>
          <cell r="E938">
            <v>0</v>
          </cell>
          <cell r="F938" t="str">
            <v>인</v>
          </cell>
          <cell r="G938">
            <v>2.5000000000000001E-2</v>
          </cell>
          <cell r="L938">
            <v>74199</v>
          </cell>
          <cell r="M938">
            <v>1854</v>
          </cell>
          <cell r="O938">
            <v>1854</v>
          </cell>
        </row>
        <row r="939">
          <cell r="D939" t="str">
            <v>보통인부</v>
          </cell>
          <cell r="E939">
            <v>0</v>
          </cell>
          <cell r="F939" t="str">
            <v>인</v>
          </cell>
          <cell r="G939">
            <v>6.0000000000000001E-3</v>
          </cell>
          <cell r="L939">
            <v>52483</v>
          </cell>
          <cell r="M939">
            <v>314</v>
          </cell>
          <cell r="O939">
            <v>314</v>
          </cell>
        </row>
        <row r="940">
          <cell r="D940" t="str">
            <v>소          계</v>
          </cell>
          <cell r="K940">
            <v>0</v>
          </cell>
          <cell r="M940">
            <v>2168</v>
          </cell>
          <cell r="O940">
            <v>2168</v>
          </cell>
        </row>
        <row r="944">
          <cell r="B944" t="str">
            <v>47합          계</v>
          </cell>
          <cell r="D944" t="str">
            <v>합          계</v>
          </cell>
          <cell r="I944">
            <v>16156</v>
          </cell>
          <cell r="K944">
            <v>73693</v>
          </cell>
          <cell r="M944">
            <v>2168</v>
          </cell>
          <cell r="N944">
            <v>0</v>
          </cell>
          <cell r="O944">
            <v>92017</v>
          </cell>
        </row>
        <row r="945">
          <cell r="B945">
            <v>48</v>
          </cell>
          <cell r="C945">
            <v>48</v>
          </cell>
          <cell r="D945" t="str">
            <v xml:space="preserve">PULL BOX </v>
          </cell>
          <cell r="E945" t="str">
            <v>300×300×300(콘노)</v>
          </cell>
          <cell r="F945" t="str">
            <v>개</v>
          </cell>
          <cell r="G945">
            <v>1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48</v>
          </cell>
        </row>
        <row r="946">
          <cell r="D946" t="str">
            <v>가. 재료비</v>
          </cell>
          <cell r="E946">
            <v>0</v>
          </cell>
          <cell r="F946">
            <v>0</v>
          </cell>
          <cell r="G946">
            <v>0</v>
          </cell>
        </row>
        <row r="947">
          <cell r="D947" t="str">
            <v>CP BOX</v>
          </cell>
          <cell r="E947" t="str">
            <v>300×300×300</v>
          </cell>
          <cell r="F947" t="str">
            <v>개</v>
          </cell>
          <cell r="G947">
            <v>1</v>
          </cell>
          <cell r="H947">
            <v>8600</v>
          </cell>
          <cell r="I947">
            <v>8600</v>
          </cell>
          <cell r="O947">
            <v>8600</v>
          </cell>
        </row>
        <row r="948">
          <cell r="D948" t="str">
            <v>스트롱 앵커</v>
          </cell>
          <cell r="E948" t="str">
            <v>3/8"(M10)</v>
          </cell>
          <cell r="F948" t="str">
            <v>개</v>
          </cell>
          <cell r="G948">
            <v>4</v>
          </cell>
          <cell r="H948">
            <v>59</v>
          </cell>
          <cell r="I948">
            <v>236</v>
          </cell>
          <cell r="O948">
            <v>236</v>
          </cell>
        </row>
        <row r="949">
          <cell r="D949" t="str">
            <v>달대볼트(SUS)</v>
          </cell>
          <cell r="E949" t="str">
            <v>M10×L1000</v>
          </cell>
          <cell r="F949" t="str">
            <v>개</v>
          </cell>
          <cell r="G949">
            <v>4</v>
          </cell>
          <cell r="H949">
            <v>2205</v>
          </cell>
          <cell r="I949">
            <v>8820</v>
          </cell>
          <cell r="O949">
            <v>8820</v>
          </cell>
        </row>
        <row r="950">
          <cell r="D950" t="str">
            <v>소          계</v>
          </cell>
          <cell r="I950">
            <v>17656</v>
          </cell>
          <cell r="K950">
            <v>0</v>
          </cell>
          <cell r="O950">
            <v>17656</v>
          </cell>
        </row>
        <row r="952">
          <cell r="D952" t="str">
            <v>나. 노무비</v>
          </cell>
          <cell r="E952">
            <v>0</v>
          </cell>
          <cell r="F952">
            <v>0</v>
          </cell>
          <cell r="G952">
            <v>0</v>
          </cell>
        </row>
        <row r="953">
          <cell r="D953" t="str">
            <v>내선전공</v>
          </cell>
          <cell r="E953">
            <v>0</v>
          </cell>
          <cell r="F953" t="str">
            <v>인</v>
          </cell>
          <cell r="G953">
            <v>0.83899999999999997</v>
          </cell>
          <cell r="J953">
            <v>74199</v>
          </cell>
          <cell r="K953">
            <v>62252</v>
          </cell>
          <cell r="O953">
            <v>62252</v>
          </cell>
        </row>
        <row r="954">
          <cell r="D954" t="str">
            <v>보통인부</v>
          </cell>
          <cell r="E954">
            <v>0</v>
          </cell>
          <cell r="F954" t="str">
            <v>인</v>
          </cell>
          <cell r="G954">
            <v>0.218</v>
          </cell>
          <cell r="J954">
            <v>52483</v>
          </cell>
          <cell r="K954">
            <v>11441</v>
          </cell>
          <cell r="O954">
            <v>11441</v>
          </cell>
        </row>
        <row r="955">
          <cell r="D955" t="str">
            <v>소          계</v>
          </cell>
          <cell r="K955">
            <v>73693</v>
          </cell>
          <cell r="M955">
            <v>0</v>
          </cell>
          <cell r="O955">
            <v>73693</v>
          </cell>
        </row>
        <row r="957">
          <cell r="D957" t="str">
            <v>다. 공구손료</v>
          </cell>
          <cell r="E957" t="str">
            <v>노무비×3%</v>
          </cell>
          <cell r="F957">
            <v>0</v>
          </cell>
          <cell r="G957">
            <v>0</v>
          </cell>
          <cell r="I957">
            <v>0</v>
          </cell>
          <cell r="J957">
            <v>0</v>
          </cell>
          <cell r="K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D958" t="str">
            <v>내선전공</v>
          </cell>
          <cell r="E958">
            <v>0</v>
          </cell>
          <cell r="F958" t="str">
            <v>인</v>
          </cell>
          <cell r="G958">
            <v>2.5000000000000001E-2</v>
          </cell>
          <cell r="L958">
            <v>74199</v>
          </cell>
          <cell r="M958">
            <v>1854</v>
          </cell>
          <cell r="O958">
            <v>1854</v>
          </cell>
        </row>
        <row r="959">
          <cell r="D959" t="str">
            <v>보통인부</v>
          </cell>
          <cell r="E959">
            <v>0</v>
          </cell>
          <cell r="F959" t="str">
            <v>인</v>
          </cell>
          <cell r="G959">
            <v>6.0000000000000001E-3</v>
          </cell>
          <cell r="L959">
            <v>52483</v>
          </cell>
          <cell r="M959">
            <v>314</v>
          </cell>
          <cell r="O959">
            <v>314</v>
          </cell>
        </row>
        <row r="960">
          <cell r="D960" t="str">
            <v>소          계</v>
          </cell>
          <cell r="K960">
            <v>0</v>
          </cell>
          <cell r="M960">
            <v>2168</v>
          </cell>
          <cell r="O960">
            <v>2168</v>
          </cell>
        </row>
        <row r="964">
          <cell r="B964" t="str">
            <v>48합          계</v>
          </cell>
          <cell r="D964" t="str">
            <v>합          계</v>
          </cell>
          <cell r="I964">
            <v>17656</v>
          </cell>
          <cell r="K964">
            <v>73693</v>
          </cell>
          <cell r="M964">
            <v>2168</v>
          </cell>
          <cell r="N964">
            <v>0</v>
          </cell>
          <cell r="O964">
            <v>93517</v>
          </cell>
        </row>
        <row r="965">
          <cell r="B965">
            <v>49</v>
          </cell>
          <cell r="C965">
            <v>49</v>
          </cell>
          <cell r="D965" t="str">
            <v xml:space="preserve">PULL BOX </v>
          </cell>
          <cell r="E965" t="str">
            <v>400×400×300(콘노)</v>
          </cell>
          <cell r="F965" t="str">
            <v>개</v>
          </cell>
          <cell r="G965">
            <v>1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49</v>
          </cell>
        </row>
        <row r="966">
          <cell r="D966" t="str">
            <v>가. 재료비</v>
          </cell>
          <cell r="E966">
            <v>0</v>
          </cell>
          <cell r="F966">
            <v>0</v>
          </cell>
          <cell r="G966">
            <v>0</v>
          </cell>
        </row>
        <row r="967">
          <cell r="D967" t="str">
            <v>CP BOX</v>
          </cell>
          <cell r="E967" t="str">
            <v>400×400×300</v>
          </cell>
          <cell r="F967" t="str">
            <v>개</v>
          </cell>
          <cell r="G967">
            <v>1</v>
          </cell>
          <cell r="H967">
            <v>13000</v>
          </cell>
          <cell r="I967">
            <v>13000</v>
          </cell>
          <cell r="O967">
            <v>13000</v>
          </cell>
        </row>
        <row r="968">
          <cell r="D968" t="str">
            <v>스트롱 앵커</v>
          </cell>
          <cell r="E968" t="str">
            <v>3/8"(M10)</v>
          </cell>
          <cell r="F968" t="str">
            <v>개</v>
          </cell>
          <cell r="G968">
            <v>4</v>
          </cell>
          <cell r="H968">
            <v>59</v>
          </cell>
          <cell r="I968">
            <v>236</v>
          </cell>
          <cell r="O968">
            <v>236</v>
          </cell>
        </row>
        <row r="969">
          <cell r="D969" t="str">
            <v>달대볼트(SUS)</v>
          </cell>
          <cell r="E969" t="str">
            <v>M10×L1000</v>
          </cell>
          <cell r="F969" t="str">
            <v>개</v>
          </cell>
          <cell r="G969">
            <v>4</v>
          </cell>
          <cell r="H969">
            <v>2205</v>
          </cell>
          <cell r="I969">
            <v>8820</v>
          </cell>
          <cell r="O969">
            <v>8820</v>
          </cell>
        </row>
        <row r="970">
          <cell r="D970" t="str">
            <v>소          계</v>
          </cell>
          <cell r="I970">
            <v>22056</v>
          </cell>
          <cell r="K970">
            <v>0</v>
          </cell>
          <cell r="O970">
            <v>22056</v>
          </cell>
        </row>
        <row r="972">
          <cell r="D972" t="str">
            <v>나. 노무비</v>
          </cell>
          <cell r="E972">
            <v>0</v>
          </cell>
          <cell r="F972">
            <v>0</v>
          </cell>
          <cell r="G972">
            <v>0</v>
          </cell>
        </row>
        <row r="973">
          <cell r="D973" t="str">
            <v>내선전공</v>
          </cell>
          <cell r="E973">
            <v>0</v>
          </cell>
          <cell r="F973" t="str">
            <v>인</v>
          </cell>
          <cell r="G973">
            <v>0.83899999999999997</v>
          </cell>
          <cell r="J973">
            <v>74199</v>
          </cell>
          <cell r="K973">
            <v>62252</v>
          </cell>
          <cell r="O973">
            <v>62252</v>
          </cell>
        </row>
        <row r="974">
          <cell r="D974" t="str">
            <v>보통인부</v>
          </cell>
          <cell r="E974">
            <v>0</v>
          </cell>
          <cell r="F974" t="str">
            <v>인</v>
          </cell>
          <cell r="G974">
            <v>0.218</v>
          </cell>
          <cell r="J974">
            <v>52483</v>
          </cell>
          <cell r="K974">
            <v>11441</v>
          </cell>
          <cell r="O974">
            <v>11441</v>
          </cell>
        </row>
        <row r="975">
          <cell r="D975" t="str">
            <v>소          계</v>
          </cell>
          <cell r="K975">
            <v>73693</v>
          </cell>
          <cell r="M975">
            <v>0</v>
          </cell>
          <cell r="O975">
            <v>73693</v>
          </cell>
        </row>
        <row r="977">
          <cell r="D977" t="str">
            <v>다. 공구손료</v>
          </cell>
          <cell r="E977" t="str">
            <v>노무비×3%</v>
          </cell>
          <cell r="F977">
            <v>0</v>
          </cell>
          <cell r="G977">
            <v>0</v>
          </cell>
          <cell r="I977">
            <v>0</v>
          </cell>
          <cell r="J977">
            <v>0</v>
          </cell>
          <cell r="K977">
            <v>0</v>
          </cell>
          <cell r="M977">
            <v>0</v>
          </cell>
          <cell r="N977">
            <v>0</v>
          </cell>
          <cell r="O977">
            <v>0</v>
          </cell>
        </row>
        <row r="978">
          <cell r="D978" t="str">
            <v>내선전공</v>
          </cell>
          <cell r="E978">
            <v>0</v>
          </cell>
          <cell r="F978" t="str">
            <v>인</v>
          </cell>
          <cell r="G978">
            <v>2.5000000000000001E-2</v>
          </cell>
          <cell r="L978">
            <v>74199</v>
          </cell>
          <cell r="M978">
            <v>1854</v>
          </cell>
          <cell r="O978">
            <v>1854</v>
          </cell>
        </row>
        <row r="979">
          <cell r="D979" t="str">
            <v>보통인부</v>
          </cell>
          <cell r="E979">
            <v>0</v>
          </cell>
          <cell r="F979" t="str">
            <v>인</v>
          </cell>
          <cell r="G979">
            <v>6.0000000000000001E-3</v>
          </cell>
          <cell r="L979">
            <v>52483</v>
          </cell>
          <cell r="M979">
            <v>314</v>
          </cell>
          <cell r="O979">
            <v>314</v>
          </cell>
        </row>
        <row r="980">
          <cell r="D980" t="str">
            <v>소          계</v>
          </cell>
          <cell r="K980">
            <v>0</v>
          </cell>
          <cell r="M980">
            <v>2168</v>
          </cell>
          <cell r="O980">
            <v>2168</v>
          </cell>
        </row>
        <row r="984">
          <cell r="B984" t="str">
            <v>49합          계</v>
          </cell>
          <cell r="D984" t="str">
            <v>합          계</v>
          </cell>
          <cell r="I984">
            <v>22056</v>
          </cell>
          <cell r="K984">
            <v>73693</v>
          </cell>
          <cell r="M984">
            <v>2168</v>
          </cell>
          <cell r="N984">
            <v>0</v>
          </cell>
          <cell r="O984">
            <v>97917</v>
          </cell>
        </row>
        <row r="985">
          <cell r="B985">
            <v>50</v>
          </cell>
          <cell r="C985">
            <v>50</v>
          </cell>
          <cell r="D985" t="str">
            <v xml:space="preserve">PULL BOX </v>
          </cell>
          <cell r="E985" t="str">
            <v>500×500×300(콘노)</v>
          </cell>
          <cell r="F985" t="str">
            <v>개</v>
          </cell>
          <cell r="G985">
            <v>1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>
            <v>50</v>
          </cell>
        </row>
        <row r="986">
          <cell r="D986" t="str">
            <v>가. 재료비</v>
          </cell>
          <cell r="E986">
            <v>0</v>
          </cell>
          <cell r="F986">
            <v>0</v>
          </cell>
          <cell r="G986">
            <v>0</v>
          </cell>
        </row>
        <row r="987">
          <cell r="D987" t="str">
            <v>CP BOX</v>
          </cell>
          <cell r="E987" t="str">
            <v>500×500×300</v>
          </cell>
          <cell r="F987" t="str">
            <v>개</v>
          </cell>
          <cell r="G987">
            <v>1</v>
          </cell>
          <cell r="H987">
            <v>23000</v>
          </cell>
          <cell r="I987">
            <v>23000</v>
          </cell>
          <cell r="O987">
            <v>23000</v>
          </cell>
        </row>
        <row r="988">
          <cell r="D988" t="str">
            <v>스트롱 앵커</v>
          </cell>
          <cell r="E988" t="str">
            <v>3/8"(M10)</v>
          </cell>
          <cell r="F988" t="str">
            <v>개</v>
          </cell>
          <cell r="G988">
            <v>4</v>
          </cell>
          <cell r="H988">
            <v>59</v>
          </cell>
          <cell r="I988">
            <v>236</v>
          </cell>
          <cell r="O988">
            <v>236</v>
          </cell>
        </row>
        <row r="989">
          <cell r="D989" t="str">
            <v>달대볼트(SUS)</v>
          </cell>
          <cell r="E989" t="str">
            <v>M10×L1000</v>
          </cell>
          <cell r="F989" t="str">
            <v>개</v>
          </cell>
          <cell r="G989">
            <v>4</v>
          </cell>
          <cell r="H989">
            <v>2205</v>
          </cell>
          <cell r="I989">
            <v>8820</v>
          </cell>
          <cell r="O989">
            <v>8820</v>
          </cell>
        </row>
        <row r="990">
          <cell r="D990" t="str">
            <v>소          계</v>
          </cell>
          <cell r="I990">
            <v>32056</v>
          </cell>
          <cell r="K990">
            <v>0</v>
          </cell>
          <cell r="O990">
            <v>32056</v>
          </cell>
        </row>
        <row r="992">
          <cell r="D992" t="str">
            <v>나. 노무비</v>
          </cell>
          <cell r="E992">
            <v>0</v>
          </cell>
          <cell r="F992">
            <v>0</v>
          </cell>
          <cell r="G992">
            <v>0</v>
          </cell>
        </row>
        <row r="993">
          <cell r="D993" t="str">
            <v>내선전공</v>
          </cell>
          <cell r="E993">
            <v>0</v>
          </cell>
          <cell r="F993" t="str">
            <v>인</v>
          </cell>
          <cell r="G993">
            <v>0.83899999999999997</v>
          </cell>
          <cell r="J993">
            <v>74199</v>
          </cell>
          <cell r="K993">
            <v>62252</v>
          </cell>
          <cell r="O993">
            <v>62252</v>
          </cell>
        </row>
        <row r="994">
          <cell r="D994" t="str">
            <v>보통인부</v>
          </cell>
          <cell r="E994">
            <v>0</v>
          </cell>
          <cell r="F994" t="str">
            <v>인</v>
          </cell>
          <cell r="G994">
            <v>0.218</v>
          </cell>
          <cell r="J994">
            <v>52483</v>
          </cell>
          <cell r="K994">
            <v>11441</v>
          </cell>
          <cell r="O994">
            <v>11441</v>
          </cell>
        </row>
        <row r="995">
          <cell r="D995" t="str">
            <v>소          계</v>
          </cell>
          <cell r="K995">
            <v>73693</v>
          </cell>
          <cell r="M995">
            <v>0</v>
          </cell>
          <cell r="O995">
            <v>73693</v>
          </cell>
        </row>
        <row r="997">
          <cell r="D997" t="str">
            <v>다. 공구손료</v>
          </cell>
          <cell r="E997" t="str">
            <v>노무비×3%</v>
          </cell>
          <cell r="F997">
            <v>0</v>
          </cell>
          <cell r="G997">
            <v>0</v>
          </cell>
          <cell r="I997">
            <v>0</v>
          </cell>
          <cell r="J997">
            <v>0</v>
          </cell>
          <cell r="K997">
            <v>0</v>
          </cell>
          <cell r="M997">
            <v>0</v>
          </cell>
          <cell r="N997">
            <v>0</v>
          </cell>
          <cell r="O997">
            <v>0</v>
          </cell>
        </row>
        <row r="998">
          <cell r="D998" t="str">
            <v>내선전공</v>
          </cell>
          <cell r="E998">
            <v>0</v>
          </cell>
          <cell r="F998" t="str">
            <v>인</v>
          </cell>
          <cell r="G998">
            <v>2.5000000000000001E-2</v>
          </cell>
          <cell r="L998">
            <v>74199</v>
          </cell>
          <cell r="M998">
            <v>1854</v>
          </cell>
          <cell r="O998">
            <v>1854</v>
          </cell>
        </row>
        <row r="999">
          <cell r="D999" t="str">
            <v>보통인부</v>
          </cell>
          <cell r="E999">
            <v>0</v>
          </cell>
          <cell r="F999" t="str">
            <v>인</v>
          </cell>
          <cell r="G999">
            <v>6.0000000000000001E-3</v>
          </cell>
          <cell r="L999">
            <v>52483</v>
          </cell>
          <cell r="M999">
            <v>314</v>
          </cell>
          <cell r="O999">
            <v>314</v>
          </cell>
        </row>
        <row r="1000">
          <cell r="D1000" t="str">
            <v>소          계</v>
          </cell>
          <cell r="K1000">
            <v>0</v>
          </cell>
          <cell r="M1000">
            <v>2168</v>
          </cell>
          <cell r="O1000">
            <v>2168</v>
          </cell>
        </row>
        <row r="1004">
          <cell r="B1004" t="str">
            <v>50합          계</v>
          </cell>
          <cell r="D1004" t="str">
            <v>합          계</v>
          </cell>
          <cell r="I1004">
            <v>32056</v>
          </cell>
          <cell r="K1004">
            <v>73693</v>
          </cell>
          <cell r="M1004">
            <v>2168</v>
          </cell>
          <cell r="N1004">
            <v>0</v>
          </cell>
          <cell r="O1004">
            <v>107917</v>
          </cell>
        </row>
        <row r="1005">
          <cell r="B1005">
            <v>51</v>
          </cell>
          <cell r="C1005">
            <v>51</v>
          </cell>
          <cell r="D1005" t="str">
            <v xml:space="preserve">PULL BOX </v>
          </cell>
          <cell r="E1005" t="str">
            <v>600×600×300(콘노)</v>
          </cell>
          <cell r="F1005" t="str">
            <v>개</v>
          </cell>
          <cell r="G1005">
            <v>1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51</v>
          </cell>
        </row>
        <row r="1006">
          <cell r="D1006" t="str">
            <v>가. 재료비</v>
          </cell>
          <cell r="E1006">
            <v>0</v>
          </cell>
          <cell r="F1006">
            <v>0</v>
          </cell>
          <cell r="G1006">
            <v>0</v>
          </cell>
        </row>
        <row r="1007">
          <cell r="D1007" t="str">
            <v>CP BOX</v>
          </cell>
          <cell r="E1007" t="str">
            <v>600×600×300</v>
          </cell>
          <cell r="F1007" t="str">
            <v>개</v>
          </cell>
          <cell r="G1007">
            <v>1</v>
          </cell>
          <cell r="H1007">
            <v>28550</v>
          </cell>
          <cell r="I1007">
            <v>28550</v>
          </cell>
          <cell r="O1007">
            <v>28550</v>
          </cell>
        </row>
        <row r="1008">
          <cell r="D1008" t="str">
            <v>스트롱 앵커</v>
          </cell>
          <cell r="E1008" t="str">
            <v>3/8"(M10)</v>
          </cell>
          <cell r="F1008" t="str">
            <v>개</v>
          </cell>
          <cell r="G1008">
            <v>4</v>
          </cell>
          <cell r="H1008">
            <v>59</v>
          </cell>
          <cell r="I1008">
            <v>236</v>
          </cell>
          <cell r="O1008">
            <v>236</v>
          </cell>
        </row>
        <row r="1009">
          <cell r="D1009" t="str">
            <v>달대볼트(SUS)</v>
          </cell>
          <cell r="E1009" t="str">
            <v>M10×L1000</v>
          </cell>
          <cell r="F1009" t="str">
            <v>개</v>
          </cell>
          <cell r="G1009">
            <v>4</v>
          </cell>
          <cell r="H1009">
            <v>2205</v>
          </cell>
          <cell r="I1009">
            <v>8820</v>
          </cell>
          <cell r="O1009">
            <v>8820</v>
          </cell>
        </row>
        <row r="1010">
          <cell r="D1010" t="str">
            <v>소          계</v>
          </cell>
          <cell r="I1010">
            <v>37606</v>
          </cell>
          <cell r="K1010">
            <v>0</v>
          </cell>
          <cell r="O1010">
            <v>37606</v>
          </cell>
        </row>
        <row r="1012">
          <cell r="D1012" t="str">
            <v>나. 노무비</v>
          </cell>
          <cell r="E1012">
            <v>0</v>
          </cell>
          <cell r="F1012">
            <v>0</v>
          </cell>
          <cell r="G1012">
            <v>0</v>
          </cell>
        </row>
        <row r="1013">
          <cell r="D1013" t="str">
            <v>내선전공</v>
          </cell>
          <cell r="E1013">
            <v>0</v>
          </cell>
          <cell r="F1013" t="str">
            <v>인</v>
          </cell>
          <cell r="G1013">
            <v>1.1520000000000001</v>
          </cell>
          <cell r="J1013">
            <v>74199</v>
          </cell>
          <cell r="K1013">
            <v>85477</v>
          </cell>
          <cell r="O1013">
            <v>85477</v>
          </cell>
        </row>
        <row r="1014">
          <cell r="D1014" t="str">
            <v>보통인부</v>
          </cell>
          <cell r="E1014">
            <v>0</v>
          </cell>
          <cell r="F1014" t="str">
            <v>인</v>
          </cell>
          <cell r="G1014">
            <v>0.218</v>
          </cell>
          <cell r="J1014">
            <v>52483</v>
          </cell>
          <cell r="K1014">
            <v>11441</v>
          </cell>
          <cell r="O1014">
            <v>11441</v>
          </cell>
        </row>
        <row r="1015">
          <cell r="D1015" t="str">
            <v>소          계</v>
          </cell>
          <cell r="K1015">
            <v>96918</v>
          </cell>
          <cell r="M1015">
            <v>0</v>
          </cell>
          <cell r="O1015">
            <v>96918</v>
          </cell>
        </row>
        <row r="1017">
          <cell r="D1017" t="str">
            <v>다. 공구손료</v>
          </cell>
          <cell r="E1017" t="str">
            <v>노무비×3%</v>
          </cell>
          <cell r="F1017">
            <v>0</v>
          </cell>
          <cell r="G1017">
            <v>0</v>
          </cell>
          <cell r="I1017">
            <v>0</v>
          </cell>
          <cell r="J1017">
            <v>0</v>
          </cell>
          <cell r="K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D1018" t="str">
            <v>내선전공</v>
          </cell>
          <cell r="E1018">
            <v>0</v>
          </cell>
          <cell r="F1018" t="str">
            <v>인</v>
          </cell>
          <cell r="G1018">
            <v>3.4000000000000002E-2</v>
          </cell>
          <cell r="L1018">
            <v>74199</v>
          </cell>
          <cell r="M1018">
            <v>2522</v>
          </cell>
          <cell r="O1018">
            <v>2522</v>
          </cell>
        </row>
        <row r="1019">
          <cell r="D1019" t="str">
            <v>보통인부</v>
          </cell>
          <cell r="E1019">
            <v>0</v>
          </cell>
          <cell r="F1019" t="str">
            <v>인</v>
          </cell>
          <cell r="G1019">
            <v>6.0000000000000001E-3</v>
          </cell>
          <cell r="L1019">
            <v>52483</v>
          </cell>
          <cell r="M1019">
            <v>314</v>
          </cell>
          <cell r="O1019">
            <v>314</v>
          </cell>
        </row>
        <row r="1020">
          <cell r="D1020" t="str">
            <v>소          계</v>
          </cell>
          <cell r="K1020">
            <v>0</v>
          </cell>
          <cell r="M1020">
            <v>2836</v>
          </cell>
          <cell r="O1020">
            <v>2836</v>
          </cell>
        </row>
        <row r="1024">
          <cell r="B1024" t="str">
            <v>51합          계</v>
          </cell>
          <cell r="D1024" t="str">
            <v>합          계</v>
          </cell>
          <cell r="I1024">
            <v>37606</v>
          </cell>
          <cell r="K1024">
            <v>96918</v>
          </cell>
          <cell r="M1024">
            <v>2836</v>
          </cell>
          <cell r="N1024">
            <v>0</v>
          </cell>
          <cell r="O1024">
            <v>137360</v>
          </cell>
        </row>
        <row r="1025">
          <cell r="B1025">
            <v>52</v>
          </cell>
          <cell r="C1025">
            <v>52</v>
          </cell>
          <cell r="D1025" t="str">
            <v xml:space="preserve">열감지기 </v>
          </cell>
          <cell r="E1025" t="str">
            <v>정온식</v>
          </cell>
          <cell r="F1025" t="str">
            <v>개</v>
          </cell>
          <cell r="G1025">
            <v>1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52</v>
          </cell>
        </row>
        <row r="1026">
          <cell r="D1026" t="str">
            <v>가. 재료비</v>
          </cell>
          <cell r="E1026">
            <v>0</v>
          </cell>
          <cell r="F1026">
            <v>0</v>
          </cell>
          <cell r="G1026">
            <v>0</v>
          </cell>
        </row>
        <row r="1027">
          <cell r="D1027" t="str">
            <v>열감지기</v>
          </cell>
          <cell r="E1027" t="str">
            <v>정온식</v>
          </cell>
          <cell r="F1027" t="str">
            <v>개</v>
          </cell>
          <cell r="G1027">
            <v>1</v>
          </cell>
          <cell r="H1027">
            <v>5000</v>
          </cell>
          <cell r="I1027">
            <v>5000</v>
          </cell>
          <cell r="O1027">
            <v>5000</v>
          </cell>
        </row>
        <row r="1028">
          <cell r="D1028" t="str">
            <v>소          계</v>
          </cell>
          <cell r="I1028">
            <v>5000</v>
          </cell>
          <cell r="K1028">
            <v>0</v>
          </cell>
          <cell r="O1028">
            <v>5000</v>
          </cell>
        </row>
        <row r="1030">
          <cell r="D1030" t="str">
            <v>나. 노무비</v>
          </cell>
          <cell r="E1030">
            <v>0</v>
          </cell>
          <cell r="F1030">
            <v>0</v>
          </cell>
          <cell r="G1030">
            <v>0</v>
          </cell>
        </row>
        <row r="1031">
          <cell r="D1031" t="str">
            <v>내선전공</v>
          </cell>
          <cell r="E1031">
            <v>0</v>
          </cell>
          <cell r="F1031" t="str">
            <v>인</v>
          </cell>
          <cell r="G1031">
            <v>0.13100000000000001</v>
          </cell>
          <cell r="J1031">
            <v>74199</v>
          </cell>
          <cell r="K1031">
            <v>9720</v>
          </cell>
          <cell r="O1031">
            <v>9720</v>
          </cell>
        </row>
        <row r="1032">
          <cell r="D1032" t="str">
            <v>소          계</v>
          </cell>
          <cell r="K1032">
            <v>9720</v>
          </cell>
          <cell r="O1032">
            <v>9720</v>
          </cell>
        </row>
        <row r="1034">
          <cell r="D1034" t="str">
            <v>다. 공구손료</v>
          </cell>
          <cell r="E1034" t="str">
            <v>노무비×3%</v>
          </cell>
          <cell r="F1034">
            <v>0</v>
          </cell>
          <cell r="G1034">
            <v>0</v>
          </cell>
          <cell r="I1034">
            <v>0</v>
          </cell>
          <cell r="J1034">
            <v>0</v>
          </cell>
          <cell r="K1034">
            <v>0</v>
          </cell>
          <cell r="M1034">
            <v>0</v>
          </cell>
          <cell r="N1034">
            <v>0</v>
          </cell>
          <cell r="O1034">
            <v>0</v>
          </cell>
        </row>
        <row r="1035">
          <cell r="D1035" t="str">
            <v>내선전공</v>
          </cell>
          <cell r="E1035">
            <v>0</v>
          </cell>
          <cell r="F1035" t="str">
            <v>인</v>
          </cell>
          <cell r="G1035">
            <v>4.0000000000000001E-3</v>
          </cell>
          <cell r="L1035">
            <v>74199</v>
          </cell>
          <cell r="M1035">
            <v>296</v>
          </cell>
          <cell r="O1035">
            <v>296</v>
          </cell>
        </row>
        <row r="1036">
          <cell r="D1036" t="str">
            <v>소          계</v>
          </cell>
          <cell r="M1036">
            <v>296</v>
          </cell>
          <cell r="O1036">
            <v>296</v>
          </cell>
        </row>
        <row r="1044">
          <cell r="B1044" t="str">
            <v>52합          계</v>
          </cell>
          <cell r="D1044" t="str">
            <v>합          계</v>
          </cell>
          <cell r="I1044">
            <v>5000</v>
          </cell>
          <cell r="K1044">
            <v>9720</v>
          </cell>
          <cell r="M1044">
            <v>296</v>
          </cell>
          <cell r="N1044">
            <v>0</v>
          </cell>
          <cell r="O1044">
            <v>15016</v>
          </cell>
        </row>
        <row r="1045">
          <cell r="B1045">
            <v>53</v>
          </cell>
          <cell r="C1045">
            <v>53</v>
          </cell>
          <cell r="D1045" t="str">
            <v xml:space="preserve">연기감지기 </v>
          </cell>
          <cell r="E1045" t="str">
            <v>광전식2종(비축적)</v>
          </cell>
          <cell r="F1045" t="str">
            <v>개</v>
          </cell>
          <cell r="G1045">
            <v>1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53</v>
          </cell>
        </row>
        <row r="1046">
          <cell r="D1046" t="str">
            <v>가. 재료비</v>
          </cell>
          <cell r="E1046">
            <v>0</v>
          </cell>
          <cell r="F1046">
            <v>0</v>
          </cell>
          <cell r="G1046">
            <v>0</v>
          </cell>
        </row>
        <row r="1047">
          <cell r="D1047" t="str">
            <v>연기감지기</v>
          </cell>
          <cell r="E1047" t="str">
            <v>광전식2종(비축적)</v>
          </cell>
          <cell r="F1047" t="str">
            <v>개</v>
          </cell>
          <cell r="G1047">
            <v>1</v>
          </cell>
          <cell r="H1047">
            <v>20000</v>
          </cell>
          <cell r="I1047">
            <v>20000</v>
          </cell>
          <cell r="O1047">
            <v>20000</v>
          </cell>
        </row>
        <row r="1048">
          <cell r="D1048" t="str">
            <v>소          계</v>
          </cell>
          <cell r="I1048">
            <v>20000</v>
          </cell>
          <cell r="K1048">
            <v>0</v>
          </cell>
          <cell r="O1048">
            <v>20000</v>
          </cell>
        </row>
        <row r="1050">
          <cell r="D1050" t="str">
            <v>나. 노무비</v>
          </cell>
          <cell r="E1050">
            <v>0</v>
          </cell>
          <cell r="F1050">
            <v>0</v>
          </cell>
          <cell r="G1050">
            <v>0</v>
          </cell>
        </row>
        <row r="1051">
          <cell r="D1051" t="str">
            <v>내선전공</v>
          </cell>
          <cell r="E1051">
            <v>0</v>
          </cell>
          <cell r="F1051" t="str">
            <v>인</v>
          </cell>
          <cell r="G1051">
            <v>0.13100000000000001</v>
          </cell>
          <cell r="J1051">
            <v>74199</v>
          </cell>
          <cell r="K1051">
            <v>9720</v>
          </cell>
          <cell r="O1051">
            <v>9720</v>
          </cell>
        </row>
        <row r="1052">
          <cell r="D1052" t="str">
            <v>소          계</v>
          </cell>
          <cell r="K1052">
            <v>9720</v>
          </cell>
          <cell r="O1052">
            <v>9720</v>
          </cell>
        </row>
        <row r="1054">
          <cell r="D1054" t="str">
            <v>다. 공구손료</v>
          </cell>
          <cell r="E1054" t="str">
            <v>노무비×3%</v>
          </cell>
          <cell r="F1054">
            <v>0</v>
          </cell>
          <cell r="G1054">
            <v>0</v>
          </cell>
          <cell r="I1054">
            <v>0</v>
          </cell>
          <cell r="J1054">
            <v>0</v>
          </cell>
          <cell r="K1054">
            <v>0</v>
          </cell>
          <cell r="M1054">
            <v>0</v>
          </cell>
          <cell r="N1054">
            <v>0</v>
          </cell>
          <cell r="O1054">
            <v>0</v>
          </cell>
        </row>
        <row r="1055">
          <cell r="D1055" t="str">
            <v>내선전공</v>
          </cell>
          <cell r="E1055">
            <v>0</v>
          </cell>
          <cell r="F1055" t="str">
            <v>인</v>
          </cell>
          <cell r="G1055">
            <v>4.0000000000000001E-3</v>
          </cell>
          <cell r="L1055">
            <v>74199</v>
          </cell>
          <cell r="M1055">
            <v>296</v>
          </cell>
          <cell r="O1055">
            <v>296</v>
          </cell>
        </row>
        <row r="1056">
          <cell r="D1056" t="str">
            <v>소          계</v>
          </cell>
          <cell r="M1056">
            <v>296</v>
          </cell>
          <cell r="O1056">
            <v>296</v>
          </cell>
        </row>
        <row r="1064">
          <cell r="B1064" t="str">
            <v>53합          계</v>
          </cell>
          <cell r="D1064" t="str">
            <v>합          계</v>
          </cell>
          <cell r="I1064">
            <v>20000</v>
          </cell>
          <cell r="K1064">
            <v>9720</v>
          </cell>
          <cell r="M1064">
            <v>296</v>
          </cell>
          <cell r="N1064">
            <v>0</v>
          </cell>
          <cell r="O1064">
            <v>30016</v>
          </cell>
        </row>
        <row r="1065">
          <cell r="B1065">
            <v>54</v>
          </cell>
          <cell r="C1065">
            <v>54</v>
          </cell>
          <cell r="D1065" t="str">
            <v xml:space="preserve">전자싸이렌 </v>
          </cell>
          <cell r="E1065" t="str">
            <v>DC 24V</v>
          </cell>
          <cell r="F1065" t="str">
            <v>개</v>
          </cell>
          <cell r="G1065">
            <v>1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54</v>
          </cell>
        </row>
        <row r="1066">
          <cell r="D1066" t="str">
            <v>가. 재료비</v>
          </cell>
          <cell r="E1066">
            <v>0</v>
          </cell>
          <cell r="F1066">
            <v>0</v>
          </cell>
          <cell r="G1066">
            <v>0</v>
          </cell>
        </row>
        <row r="1067">
          <cell r="D1067" t="str">
            <v>전자싸이렌</v>
          </cell>
          <cell r="E1067" t="str">
            <v>DC 24V</v>
          </cell>
          <cell r="F1067" t="str">
            <v>개</v>
          </cell>
          <cell r="G1067">
            <v>1</v>
          </cell>
          <cell r="H1067">
            <v>30000</v>
          </cell>
          <cell r="I1067">
            <v>30000</v>
          </cell>
          <cell r="O1067">
            <v>30000</v>
          </cell>
        </row>
        <row r="1068">
          <cell r="D1068" t="str">
            <v>소          계</v>
          </cell>
          <cell r="I1068">
            <v>30000</v>
          </cell>
          <cell r="K1068">
            <v>0</v>
          </cell>
          <cell r="O1068">
            <v>30000</v>
          </cell>
        </row>
        <row r="1070">
          <cell r="D1070" t="str">
            <v>나. 노무비</v>
          </cell>
          <cell r="E1070">
            <v>0</v>
          </cell>
          <cell r="F1070">
            <v>0</v>
          </cell>
          <cell r="G1070">
            <v>0</v>
          </cell>
        </row>
        <row r="1071">
          <cell r="D1071" t="str">
            <v>내선전공</v>
          </cell>
          <cell r="E1071">
            <v>0</v>
          </cell>
          <cell r="F1071" t="str">
            <v>인</v>
          </cell>
          <cell r="G1071">
            <v>0.152</v>
          </cell>
          <cell r="J1071">
            <v>74199</v>
          </cell>
          <cell r="K1071">
            <v>11278</v>
          </cell>
          <cell r="O1071">
            <v>11278</v>
          </cell>
        </row>
        <row r="1072">
          <cell r="D1072" t="str">
            <v>소          계</v>
          </cell>
          <cell r="K1072">
            <v>11278</v>
          </cell>
          <cell r="O1072">
            <v>11278</v>
          </cell>
        </row>
        <row r="1074">
          <cell r="D1074" t="str">
            <v>다. 공구손료</v>
          </cell>
          <cell r="E1074" t="str">
            <v>노무비×3%</v>
          </cell>
          <cell r="F1074">
            <v>0</v>
          </cell>
          <cell r="G1074">
            <v>0</v>
          </cell>
          <cell r="I1074">
            <v>0</v>
          </cell>
          <cell r="J1074">
            <v>0</v>
          </cell>
          <cell r="K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D1075" t="str">
            <v>내선전공</v>
          </cell>
          <cell r="E1075">
            <v>0</v>
          </cell>
          <cell r="F1075" t="str">
            <v>인</v>
          </cell>
          <cell r="G1075">
            <v>5.0000000000000001E-3</v>
          </cell>
          <cell r="L1075">
            <v>74199</v>
          </cell>
          <cell r="M1075">
            <v>370</v>
          </cell>
          <cell r="O1075">
            <v>370</v>
          </cell>
        </row>
        <row r="1076">
          <cell r="D1076" t="str">
            <v>소          계</v>
          </cell>
          <cell r="M1076">
            <v>370</v>
          </cell>
          <cell r="O1076">
            <v>370</v>
          </cell>
        </row>
        <row r="1084">
          <cell r="B1084" t="str">
            <v>54합          계</v>
          </cell>
          <cell r="D1084" t="str">
            <v>합          계</v>
          </cell>
          <cell r="I1084">
            <v>30000</v>
          </cell>
          <cell r="K1084">
            <v>11278</v>
          </cell>
          <cell r="M1084">
            <v>370</v>
          </cell>
          <cell r="N1084">
            <v>0</v>
          </cell>
          <cell r="O1084">
            <v>41648</v>
          </cell>
        </row>
        <row r="1085">
          <cell r="B1085">
            <v>55</v>
          </cell>
          <cell r="C1085">
            <v>55</v>
          </cell>
          <cell r="D1085" t="str">
            <v xml:space="preserve">P형 1급 발신기 세트 </v>
          </cell>
          <cell r="E1085" t="str">
            <v>소화전 상단형</v>
          </cell>
          <cell r="F1085" t="str">
            <v>개</v>
          </cell>
          <cell r="G1085">
            <v>1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55</v>
          </cell>
        </row>
        <row r="1086">
          <cell r="D1086" t="str">
            <v>가. 재료비</v>
          </cell>
          <cell r="E1086">
            <v>0</v>
          </cell>
          <cell r="F1086">
            <v>0</v>
          </cell>
          <cell r="G1086">
            <v>0</v>
          </cell>
        </row>
        <row r="1087">
          <cell r="D1087" t="str">
            <v>수동발신기</v>
          </cell>
          <cell r="E1087" t="str">
            <v>P형1급</v>
          </cell>
          <cell r="F1087" t="str">
            <v>개</v>
          </cell>
          <cell r="G1087">
            <v>1</v>
          </cell>
          <cell r="H1087">
            <v>4500</v>
          </cell>
          <cell r="I1087">
            <v>4500</v>
          </cell>
          <cell r="O1087">
            <v>4500</v>
          </cell>
        </row>
        <row r="1088">
          <cell r="D1088" t="str">
            <v>경종</v>
          </cell>
          <cell r="E1088" t="str">
            <v>DC 24V</v>
          </cell>
          <cell r="F1088" t="str">
            <v>개</v>
          </cell>
          <cell r="G1088">
            <v>1</v>
          </cell>
          <cell r="H1088">
            <v>6000</v>
          </cell>
          <cell r="I1088">
            <v>6000</v>
          </cell>
          <cell r="O1088">
            <v>6000</v>
          </cell>
        </row>
        <row r="1089">
          <cell r="D1089" t="str">
            <v>표시등</v>
          </cell>
          <cell r="E1089" t="str">
            <v>DC 24V</v>
          </cell>
          <cell r="F1089" t="str">
            <v>개</v>
          </cell>
          <cell r="G1089">
            <v>1</v>
          </cell>
          <cell r="H1089">
            <v>1500</v>
          </cell>
          <cell r="I1089">
            <v>1500</v>
          </cell>
          <cell r="O1089">
            <v>1500</v>
          </cell>
        </row>
        <row r="1090">
          <cell r="D1090" t="str">
            <v>단자</v>
          </cell>
          <cell r="E1090" t="str">
            <v>10P</v>
          </cell>
          <cell r="F1090" t="str">
            <v>개</v>
          </cell>
          <cell r="G1090">
            <v>3</v>
          </cell>
          <cell r="H1090">
            <v>970</v>
          </cell>
          <cell r="I1090">
            <v>2910</v>
          </cell>
          <cell r="O1090">
            <v>2910</v>
          </cell>
        </row>
        <row r="1091">
          <cell r="D1091" t="str">
            <v>소화전기동표시등</v>
          </cell>
          <cell r="E1091" t="str">
            <v>DC 24V</v>
          </cell>
          <cell r="F1091" t="str">
            <v>개</v>
          </cell>
          <cell r="G1091">
            <v>1</v>
          </cell>
          <cell r="H1091">
            <v>2000</v>
          </cell>
          <cell r="I1091">
            <v>2000</v>
          </cell>
          <cell r="O1091">
            <v>2000</v>
          </cell>
        </row>
        <row r="1092">
          <cell r="D1092" t="str">
            <v>소          계</v>
          </cell>
          <cell r="I1092">
            <v>16910</v>
          </cell>
          <cell r="K1092">
            <v>0</v>
          </cell>
          <cell r="O1092">
            <v>16910</v>
          </cell>
        </row>
        <row r="1094">
          <cell r="D1094" t="str">
            <v>나. 노무비</v>
          </cell>
          <cell r="E1094">
            <v>0</v>
          </cell>
          <cell r="F1094">
            <v>0</v>
          </cell>
          <cell r="G1094">
            <v>0</v>
          </cell>
        </row>
        <row r="1095">
          <cell r="D1095" t="str">
            <v>내선전공</v>
          </cell>
          <cell r="E1095">
            <v>0</v>
          </cell>
          <cell r="F1095" t="str">
            <v>인</v>
          </cell>
          <cell r="G1095">
            <v>0.85899999999999999</v>
          </cell>
          <cell r="J1095">
            <v>74199</v>
          </cell>
          <cell r="K1095">
            <v>63736</v>
          </cell>
          <cell r="O1095">
            <v>63736</v>
          </cell>
        </row>
        <row r="1096">
          <cell r="D1096" t="str">
            <v>소          계</v>
          </cell>
          <cell r="K1096">
            <v>63736</v>
          </cell>
          <cell r="O1096">
            <v>63736</v>
          </cell>
        </row>
        <row r="1098">
          <cell r="D1098" t="str">
            <v>다. 공구손료</v>
          </cell>
          <cell r="E1098" t="str">
            <v>노무비×3%</v>
          </cell>
          <cell r="F1098">
            <v>0</v>
          </cell>
          <cell r="G1098">
            <v>0</v>
          </cell>
          <cell r="I1098">
            <v>0</v>
          </cell>
          <cell r="J1098">
            <v>0</v>
          </cell>
          <cell r="K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D1099" t="str">
            <v>내선전공</v>
          </cell>
          <cell r="E1099">
            <v>0</v>
          </cell>
          <cell r="F1099" t="str">
            <v>인</v>
          </cell>
          <cell r="G1099">
            <v>2.5999999999999999E-2</v>
          </cell>
          <cell r="L1099">
            <v>74199</v>
          </cell>
          <cell r="M1099">
            <v>1929</v>
          </cell>
          <cell r="O1099">
            <v>1929</v>
          </cell>
        </row>
        <row r="1100">
          <cell r="D1100" t="str">
            <v>소          계</v>
          </cell>
          <cell r="M1100">
            <v>1929</v>
          </cell>
          <cell r="O1100">
            <v>1929</v>
          </cell>
        </row>
        <row r="1104">
          <cell r="B1104" t="str">
            <v>55합          계</v>
          </cell>
          <cell r="D1104" t="str">
            <v>합          계</v>
          </cell>
          <cell r="I1104">
            <v>16910</v>
          </cell>
          <cell r="K1104">
            <v>63736</v>
          </cell>
          <cell r="M1104">
            <v>1929</v>
          </cell>
          <cell r="N1104">
            <v>0</v>
          </cell>
          <cell r="O1104">
            <v>82575</v>
          </cell>
        </row>
        <row r="1105">
          <cell r="B1105">
            <v>56</v>
          </cell>
          <cell r="C1105">
            <v>56</v>
          </cell>
          <cell r="D1105" t="str">
            <v xml:space="preserve">P형1급 발신기 세트 </v>
          </cell>
          <cell r="E1105" t="str">
            <v>독립형</v>
          </cell>
          <cell r="F1105" t="str">
            <v>개</v>
          </cell>
          <cell r="G1105">
            <v>1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56</v>
          </cell>
        </row>
        <row r="1106">
          <cell r="D1106" t="str">
            <v>가. 재료비</v>
          </cell>
          <cell r="E1106">
            <v>0</v>
          </cell>
          <cell r="F1106">
            <v>0</v>
          </cell>
          <cell r="G1106">
            <v>0</v>
          </cell>
        </row>
        <row r="1107">
          <cell r="D1107" t="str">
            <v>수동발신기</v>
          </cell>
          <cell r="E1107" t="str">
            <v>P형1급</v>
          </cell>
          <cell r="F1107" t="str">
            <v>개</v>
          </cell>
          <cell r="G1107">
            <v>1</v>
          </cell>
          <cell r="H1107">
            <v>4500</v>
          </cell>
          <cell r="I1107">
            <v>4500</v>
          </cell>
          <cell r="O1107">
            <v>4500</v>
          </cell>
        </row>
        <row r="1108">
          <cell r="D1108" t="str">
            <v>경종</v>
          </cell>
          <cell r="E1108" t="str">
            <v>DC 24V</v>
          </cell>
          <cell r="F1108" t="str">
            <v>개</v>
          </cell>
          <cell r="G1108">
            <v>1</v>
          </cell>
          <cell r="H1108">
            <v>6000</v>
          </cell>
          <cell r="I1108">
            <v>6000</v>
          </cell>
          <cell r="O1108">
            <v>6000</v>
          </cell>
        </row>
        <row r="1109">
          <cell r="D1109" t="str">
            <v>표시등</v>
          </cell>
          <cell r="E1109" t="str">
            <v>DC 24V</v>
          </cell>
          <cell r="F1109" t="str">
            <v>개</v>
          </cell>
          <cell r="G1109">
            <v>1</v>
          </cell>
          <cell r="H1109">
            <v>1500</v>
          </cell>
          <cell r="I1109">
            <v>1500</v>
          </cell>
          <cell r="O1109">
            <v>1500</v>
          </cell>
        </row>
        <row r="1110">
          <cell r="D1110" t="str">
            <v>단자</v>
          </cell>
          <cell r="E1110" t="str">
            <v>10P</v>
          </cell>
          <cell r="F1110" t="str">
            <v>개</v>
          </cell>
          <cell r="G1110">
            <v>1</v>
          </cell>
          <cell r="H1110">
            <v>970</v>
          </cell>
          <cell r="I1110">
            <v>970</v>
          </cell>
          <cell r="O1110">
            <v>970</v>
          </cell>
        </row>
        <row r="1111">
          <cell r="D1111" t="str">
            <v>수동발신기함</v>
          </cell>
          <cell r="E1111" t="str">
            <v>ALL SUS</v>
          </cell>
          <cell r="F1111" t="str">
            <v>SET</v>
          </cell>
          <cell r="G1111">
            <v>1</v>
          </cell>
          <cell r="H1111">
            <v>65000</v>
          </cell>
          <cell r="I1111">
            <v>65000</v>
          </cell>
          <cell r="O1111">
            <v>65000</v>
          </cell>
        </row>
        <row r="1112">
          <cell r="D1112" t="str">
            <v>소          계</v>
          </cell>
          <cell r="I1112">
            <v>77970</v>
          </cell>
          <cell r="K1112">
            <v>0</v>
          </cell>
          <cell r="O1112">
            <v>77970</v>
          </cell>
        </row>
        <row r="1114">
          <cell r="D1114" t="str">
            <v>나. 노무비</v>
          </cell>
          <cell r="E1114">
            <v>0</v>
          </cell>
          <cell r="F1114">
            <v>0</v>
          </cell>
          <cell r="G1114">
            <v>0</v>
          </cell>
        </row>
        <row r="1115">
          <cell r="D1115" t="str">
            <v>내선전공</v>
          </cell>
          <cell r="E1115">
            <v>0</v>
          </cell>
          <cell r="F1115" t="str">
            <v>인</v>
          </cell>
          <cell r="G1115">
            <v>1.3170000000000002</v>
          </cell>
          <cell r="J1115">
            <v>74199</v>
          </cell>
          <cell r="K1115">
            <v>97720</v>
          </cell>
          <cell r="O1115">
            <v>97720</v>
          </cell>
        </row>
        <row r="1116">
          <cell r="D1116" t="str">
            <v>소          계</v>
          </cell>
          <cell r="K1116">
            <v>97720</v>
          </cell>
          <cell r="O1116">
            <v>97720</v>
          </cell>
        </row>
        <row r="1118">
          <cell r="D1118" t="str">
            <v>다. 공구손료</v>
          </cell>
          <cell r="E1118" t="str">
            <v>노무비×3%</v>
          </cell>
          <cell r="F1118">
            <v>0</v>
          </cell>
          <cell r="G1118">
            <v>0</v>
          </cell>
          <cell r="I1118">
            <v>0</v>
          </cell>
          <cell r="J1118">
            <v>0</v>
          </cell>
          <cell r="K1118">
            <v>0</v>
          </cell>
          <cell r="M1118">
            <v>0</v>
          </cell>
          <cell r="N1118">
            <v>0</v>
          </cell>
          <cell r="O1118">
            <v>0</v>
          </cell>
        </row>
        <row r="1119">
          <cell r="D1119" t="str">
            <v>내선전공</v>
          </cell>
          <cell r="E1119">
            <v>0</v>
          </cell>
          <cell r="F1119" t="str">
            <v>인</v>
          </cell>
          <cell r="G1119">
            <v>3.9E-2</v>
          </cell>
          <cell r="L1119">
            <v>74199</v>
          </cell>
          <cell r="M1119">
            <v>2893</v>
          </cell>
          <cell r="O1119">
            <v>2893</v>
          </cell>
        </row>
        <row r="1120">
          <cell r="D1120" t="str">
            <v>소          계</v>
          </cell>
          <cell r="M1120">
            <v>2893</v>
          </cell>
          <cell r="O1120">
            <v>2893</v>
          </cell>
        </row>
        <row r="1124">
          <cell r="B1124" t="str">
            <v>56합          계</v>
          </cell>
          <cell r="D1124" t="str">
            <v>합          계</v>
          </cell>
          <cell r="I1124">
            <v>77970</v>
          </cell>
          <cell r="K1124">
            <v>97720</v>
          </cell>
          <cell r="M1124">
            <v>2893</v>
          </cell>
          <cell r="N1124">
            <v>0</v>
          </cell>
          <cell r="O1124">
            <v>178583</v>
          </cell>
        </row>
        <row r="1125">
          <cell r="B1125">
            <v>57</v>
          </cell>
          <cell r="C1125">
            <v>57</v>
          </cell>
          <cell r="D1125" t="str">
            <v xml:space="preserve">통로 유도등 </v>
          </cell>
          <cell r="E1125" t="str">
            <v>고휘도(벽부형)</v>
          </cell>
          <cell r="F1125" t="str">
            <v>개</v>
          </cell>
          <cell r="G1125">
            <v>1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57</v>
          </cell>
        </row>
        <row r="1126">
          <cell r="D1126" t="str">
            <v>가. 재료비</v>
          </cell>
          <cell r="E1126">
            <v>0</v>
          </cell>
          <cell r="F1126">
            <v>0</v>
          </cell>
          <cell r="G1126">
            <v>0</v>
          </cell>
        </row>
        <row r="1127">
          <cell r="D1127" t="str">
            <v>통로 유도등</v>
          </cell>
          <cell r="E1127" t="str">
            <v>고휘도(벽부형)</v>
          </cell>
          <cell r="F1127" t="str">
            <v>개</v>
          </cell>
          <cell r="G1127">
            <v>1</v>
          </cell>
          <cell r="H1127">
            <v>150000</v>
          </cell>
          <cell r="I1127">
            <v>150000</v>
          </cell>
          <cell r="O1127">
            <v>150000</v>
          </cell>
        </row>
        <row r="1128">
          <cell r="D1128" t="str">
            <v>소          계</v>
          </cell>
          <cell r="I1128">
            <v>150000</v>
          </cell>
          <cell r="K1128">
            <v>0</v>
          </cell>
          <cell r="O1128">
            <v>150000</v>
          </cell>
        </row>
        <row r="1130">
          <cell r="D1130" t="str">
            <v>나. 노무비</v>
          </cell>
          <cell r="E1130">
            <v>0</v>
          </cell>
          <cell r="F1130">
            <v>0</v>
          </cell>
          <cell r="G1130">
            <v>0</v>
          </cell>
        </row>
        <row r="1131">
          <cell r="D1131" t="str">
            <v>내선전공</v>
          </cell>
          <cell r="E1131">
            <v>0</v>
          </cell>
          <cell r="F1131" t="str">
            <v>인</v>
          </cell>
          <cell r="G1131">
            <v>0.219</v>
          </cell>
          <cell r="J1131">
            <v>74199</v>
          </cell>
          <cell r="K1131">
            <v>16249</v>
          </cell>
          <cell r="O1131">
            <v>16249</v>
          </cell>
        </row>
        <row r="1132">
          <cell r="D1132" t="str">
            <v>소          계</v>
          </cell>
          <cell r="K1132">
            <v>16249</v>
          </cell>
          <cell r="O1132">
            <v>16249</v>
          </cell>
        </row>
        <row r="1134">
          <cell r="D1134" t="str">
            <v>다. 공구손료</v>
          </cell>
          <cell r="E1134" t="str">
            <v>노무비×3%</v>
          </cell>
          <cell r="F1134">
            <v>0</v>
          </cell>
          <cell r="G1134">
            <v>0</v>
          </cell>
          <cell r="I1134">
            <v>0</v>
          </cell>
          <cell r="J1134">
            <v>0</v>
          </cell>
          <cell r="K1134">
            <v>0</v>
          </cell>
          <cell r="M1134">
            <v>0</v>
          </cell>
          <cell r="N1134">
            <v>0</v>
          </cell>
          <cell r="O1134">
            <v>0</v>
          </cell>
        </row>
        <row r="1135">
          <cell r="D1135" t="str">
            <v>내선전공</v>
          </cell>
          <cell r="E1135">
            <v>0</v>
          </cell>
          <cell r="F1135" t="str">
            <v>인</v>
          </cell>
          <cell r="G1135">
            <v>6.4999999999999997E-3</v>
          </cell>
          <cell r="L1135">
            <v>74199</v>
          </cell>
          <cell r="M1135">
            <v>482</v>
          </cell>
          <cell r="O1135">
            <v>482</v>
          </cell>
        </row>
        <row r="1136">
          <cell r="D1136" t="str">
            <v>소          계</v>
          </cell>
          <cell r="M1136">
            <v>482</v>
          </cell>
          <cell r="O1136">
            <v>482</v>
          </cell>
        </row>
        <row r="1144">
          <cell r="B1144" t="str">
            <v>57합          계</v>
          </cell>
          <cell r="D1144" t="str">
            <v>합          계</v>
          </cell>
          <cell r="I1144">
            <v>150000</v>
          </cell>
          <cell r="K1144">
            <v>16249</v>
          </cell>
          <cell r="M1144">
            <v>482</v>
          </cell>
          <cell r="N1144">
            <v>0</v>
          </cell>
          <cell r="O1144">
            <v>166731</v>
          </cell>
        </row>
        <row r="1145">
          <cell r="B1145">
            <v>58</v>
          </cell>
          <cell r="C1145">
            <v>58</v>
          </cell>
          <cell r="D1145" t="str">
            <v xml:space="preserve">피난구 유도등 </v>
          </cell>
          <cell r="E1145" t="str">
            <v>고휘도(중형)</v>
          </cell>
          <cell r="F1145" t="str">
            <v>개</v>
          </cell>
          <cell r="G1145">
            <v>1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58</v>
          </cell>
        </row>
        <row r="1146">
          <cell r="D1146" t="str">
            <v>가. 재료비</v>
          </cell>
          <cell r="E1146">
            <v>0</v>
          </cell>
          <cell r="F1146">
            <v>0</v>
          </cell>
          <cell r="G1146">
            <v>0</v>
          </cell>
        </row>
        <row r="1147">
          <cell r="D1147" t="str">
            <v>피난구 유도등</v>
          </cell>
          <cell r="E1147" t="str">
            <v>고휘도(중형)</v>
          </cell>
          <cell r="F1147" t="str">
            <v>개</v>
          </cell>
          <cell r="G1147">
            <v>1</v>
          </cell>
          <cell r="H1147">
            <v>200000</v>
          </cell>
          <cell r="I1147">
            <v>200000</v>
          </cell>
          <cell r="O1147">
            <v>200000</v>
          </cell>
        </row>
        <row r="1148">
          <cell r="D1148" t="str">
            <v>소          계</v>
          </cell>
          <cell r="I1148">
            <v>200000</v>
          </cell>
          <cell r="K1148">
            <v>0</v>
          </cell>
          <cell r="O1148">
            <v>200000</v>
          </cell>
        </row>
        <row r="1150">
          <cell r="D1150" t="str">
            <v>나. 노무비</v>
          </cell>
          <cell r="E1150">
            <v>0</v>
          </cell>
          <cell r="F1150">
            <v>0</v>
          </cell>
          <cell r="G1150">
            <v>0</v>
          </cell>
        </row>
        <row r="1151">
          <cell r="D1151" t="str">
            <v>내선전공</v>
          </cell>
          <cell r="E1151">
            <v>0</v>
          </cell>
          <cell r="F1151" t="str">
            <v>인</v>
          </cell>
          <cell r="G1151">
            <v>0.157</v>
          </cell>
          <cell r="J1151">
            <v>74199</v>
          </cell>
          <cell r="K1151">
            <v>11649</v>
          </cell>
          <cell r="O1151">
            <v>11649</v>
          </cell>
        </row>
        <row r="1152">
          <cell r="D1152" t="str">
            <v>소          계</v>
          </cell>
          <cell r="K1152">
            <v>11649</v>
          </cell>
          <cell r="O1152">
            <v>11649</v>
          </cell>
        </row>
        <row r="1154">
          <cell r="D1154" t="str">
            <v>다. 공구손료</v>
          </cell>
          <cell r="E1154" t="str">
            <v>노무비×3%</v>
          </cell>
          <cell r="F1154">
            <v>0</v>
          </cell>
          <cell r="G1154">
            <v>0</v>
          </cell>
          <cell r="I1154">
            <v>0</v>
          </cell>
          <cell r="J1154">
            <v>0</v>
          </cell>
          <cell r="K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D1155" t="str">
            <v>내선전공</v>
          </cell>
          <cell r="E1155">
            <v>0</v>
          </cell>
          <cell r="F1155" t="str">
            <v>인</v>
          </cell>
          <cell r="G1155">
            <v>4.7000000000000002E-3</v>
          </cell>
          <cell r="L1155">
            <v>74199</v>
          </cell>
          <cell r="M1155">
            <v>348</v>
          </cell>
          <cell r="O1155">
            <v>348</v>
          </cell>
        </row>
        <row r="1156">
          <cell r="D1156" t="str">
            <v>소          계</v>
          </cell>
          <cell r="M1156">
            <v>348</v>
          </cell>
          <cell r="O1156">
            <v>348</v>
          </cell>
        </row>
        <row r="1164">
          <cell r="B1164" t="str">
            <v>58합          계</v>
          </cell>
          <cell r="D1164" t="str">
            <v>합          계</v>
          </cell>
          <cell r="I1164">
            <v>200000</v>
          </cell>
          <cell r="K1164">
            <v>11649</v>
          </cell>
          <cell r="M1164">
            <v>348</v>
          </cell>
          <cell r="N1164">
            <v>0</v>
          </cell>
          <cell r="O1164">
            <v>211997</v>
          </cell>
        </row>
        <row r="1165">
          <cell r="B1165">
            <v>59</v>
          </cell>
          <cell r="C1165">
            <v>59</v>
          </cell>
          <cell r="D1165" t="str">
            <v xml:space="preserve">복합 유도등 </v>
          </cell>
          <cell r="E1165" t="str">
            <v>고휘도(대형)</v>
          </cell>
          <cell r="F1165" t="str">
            <v>개</v>
          </cell>
          <cell r="G1165">
            <v>1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59</v>
          </cell>
        </row>
        <row r="1166">
          <cell r="D1166" t="str">
            <v>가. 재료비</v>
          </cell>
          <cell r="E1166">
            <v>0</v>
          </cell>
          <cell r="F1166">
            <v>0</v>
          </cell>
          <cell r="G1166">
            <v>0</v>
          </cell>
        </row>
        <row r="1167">
          <cell r="D1167" t="str">
            <v>복합 유도등</v>
          </cell>
          <cell r="E1167" t="str">
            <v>고휘도(대형)</v>
          </cell>
          <cell r="F1167" t="str">
            <v>개</v>
          </cell>
          <cell r="G1167">
            <v>1</v>
          </cell>
          <cell r="H1167">
            <v>650000</v>
          </cell>
          <cell r="I1167">
            <v>650000</v>
          </cell>
          <cell r="O1167">
            <v>650000</v>
          </cell>
        </row>
        <row r="1168">
          <cell r="D1168" t="str">
            <v>소          계</v>
          </cell>
          <cell r="I1168">
            <v>650000</v>
          </cell>
          <cell r="K1168">
            <v>0</v>
          </cell>
          <cell r="O1168">
            <v>650000</v>
          </cell>
        </row>
        <row r="1170">
          <cell r="D1170" t="str">
            <v>나. 노무비</v>
          </cell>
          <cell r="E1170">
            <v>0</v>
          </cell>
          <cell r="F1170">
            <v>0</v>
          </cell>
          <cell r="G1170">
            <v>0</v>
          </cell>
        </row>
        <row r="1171">
          <cell r="D1171" t="str">
            <v>내선전공</v>
          </cell>
          <cell r="E1171">
            <v>0</v>
          </cell>
          <cell r="F1171" t="str">
            <v>인</v>
          </cell>
          <cell r="G1171">
            <v>0.29799999999999999</v>
          </cell>
          <cell r="J1171">
            <v>74199</v>
          </cell>
          <cell r="K1171">
            <v>22111</v>
          </cell>
          <cell r="O1171">
            <v>22111</v>
          </cell>
        </row>
        <row r="1172">
          <cell r="D1172" t="str">
            <v>소          계</v>
          </cell>
          <cell r="K1172">
            <v>22111</v>
          </cell>
          <cell r="O1172">
            <v>22111</v>
          </cell>
        </row>
        <row r="1174">
          <cell r="D1174" t="str">
            <v>다. 공구손료</v>
          </cell>
          <cell r="E1174" t="str">
            <v>노무비×3%</v>
          </cell>
          <cell r="F1174">
            <v>0</v>
          </cell>
          <cell r="G1174">
            <v>0</v>
          </cell>
          <cell r="I1174">
            <v>0</v>
          </cell>
          <cell r="J1174">
            <v>0</v>
          </cell>
          <cell r="K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D1175" t="str">
            <v>내선전공</v>
          </cell>
          <cell r="E1175">
            <v>0</v>
          </cell>
          <cell r="F1175" t="str">
            <v>인</v>
          </cell>
          <cell r="G1175">
            <v>8.8999999999999999E-3</v>
          </cell>
          <cell r="L1175">
            <v>74199</v>
          </cell>
          <cell r="M1175">
            <v>660</v>
          </cell>
          <cell r="O1175">
            <v>660</v>
          </cell>
        </row>
        <row r="1176">
          <cell r="D1176" t="str">
            <v>소          계</v>
          </cell>
          <cell r="M1176">
            <v>660</v>
          </cell>
          <cell r="O1176">
            <v>660</v>
          </cell>
        </row>
        <row r="1184">
          <cell r="B1184" t="str">
            <v>59합          계</v>
          </cell>
          <cell r="D1184" t="str">
            <v>합          계</v>
          </cell>
          <cell r="I1184">
            <v>650000</v>
          </cell>
          <cell r="K1184">
            <v>22111</v>
          </cell>
          <cell r="M1184">
            <v>660</v>
          </cell>
          <cell r="N1184">
            <v>0</v>
          </cell>
          <cell r="O1184">
            <v>672771</v>
          </cell>
        </row>
        <row r="1185">
          <cell r="B1185">
            <v>60</v>
          </cell>
          <cell r="C1185">
            <v>60</v>
          </cell>
          <cell r="D1185" t="str">
            <v xml:space="preserve">시각 경보기 </v>
          </cell>
          <cell r="E1185" t="str">
            <v>75/115cd</v>
          </cell>
          <cell r="F1185" t="str">
            <v>개</v>
          </cell>
          <cell r="G1185">
            <v>1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>
            <v>60</v>
          </cell>
        </row>
        <row r="1186">
          <cell r="D1186" t="str">
            <v>가. 재료비</v>
          </cell>
          <cell r="E1186">
            <v>0</v>
          </cell>
          <cell r="F1186">
            <v>0</v>
          </cell>
          <cell r="G1186">
            <v>0</v>
          </cell>
        </row>
        <row r="1187">
          <cell r="D1187" t="str">
            <v>시각 경보기</v>
          </cell>
          <cell r="E1187" t="str">
            <v>75/115cd</v>
          </cell>
          <cell r="F1187" t="str">
            <v>개</v>
          </cell>
          <cell r="G1187">
            <v>1</v>
          </cell>
          <cell r="H1187">
            <v>120000</v>
          </cell>
          <cell r="I1187">
            <v>120000</v>
          </cell>
          <cell r="O1187">
            <v>120000</v>
          </cell>
        </row>
        <row r="1188">
          <cell r="D1188" t="str">
            <v>소          계</v>
          </cell>
          <cell r="I1188">
            <v>120000</v>
          </cell>
          <cell r="K1188">
            <v>0</v>
          </cell>
          <cell r="O1188">
            <v>120000</v>
          </cell>
        </row>
        <row r="1190">
          <cell r="D1190" t="str">
            <v>나. 노무비</v>
          </cell>
          <cell r="E1190">
            <v>0</v>
          </cell>
          <cell r="F1190">
            <v>0</v>
          </cell>
          <cell r="G1190">
            <v>0</v>
          </cell>
        </row>
        <row r="1191">
          <cell r="D1191" t="str">
            <v>내선전공</v>
          </cell>
          <cell r="E1191">
            <v>0</v>
          </cell>
          <cell r="F1191" t="str">
            <v>인</v>
          </cell>
          <cell r="G1191">
            <v>0.20200000000000001</v>
          </cell>
          <cell r="J1191">
            <v>74199</v>
          </cell>
          <cell r="K1191">
            <v>14988</v>
          </cell>
          <cell r="O1191">
            <v>14988</v>
          </cell>
        </row>
        <row r="1192">
          <cell r="D1192" t="str">
            <v>소          계</v>
          </cell>
          <cell r="K1192">
            <v>14988</v>
          </cell>
          <cell r="O1192">
            <v>14988</v>
          </cell>
        </row>
        <row r="1194">
          <cell r="D1194" t="str">
            <v>다. 공구손료</v>
          </cell>
          <cell r="E1194" t="str">
            <v>노무비×3%</v>
          </cell>
          <cell r="F1194">
            <v>0</v>
          </cell>
          <cell r="G1194">
            <v>0</v>
          </cell>
          <cell r="I1194">
            <v>0</v>
          </cell>
          <cell r="J1194">
            <v>0</v>
          </cell>
          <cell r="K1194">
            <v>0</v>
          </cell>
          <cell r="M1194">
            <v>0</v>
          </cell>
          <cell r="N1194">
            <v>0</v>
          </cell>
          <cell r="O1194">
            <v>0</v>
          </cell>
        </row>
        <row r="1195">
          <cell r="D1195" t="str">
            <v>내선전공</v>
          </cell>
          <cell r="E1195">
            <v>0</v>
          </cell>
          <cell r="F1195" t="str">
            <v>인</v>
          </cell>
          <cell r="G1195">
            <v>6.0000000000000001E-3</v>
          </cell>
          <cell r="L1195">
            <v>74199</v>
          </cell>
          <cell r="M1195">
            <v>445</v>
          </cell>
          <cell r="O1195">
            <v>445</v>
          </cell>
        </row>
        <row r="1196">
          <cell r="D1196" t="str">
            <v>소          계</v>
          </cell>
          <cell r="M1196">
            <v>445</v>
          </cell>
          <cell r="O1196">
            <v>445</v>
          </cell>
        </row>
        <row r="1204">
          <cell r="B1204" t="str">
            <v>60합          계</v>
          </cell>
          <cell r="D1204" t="str">
            <v>합          계</v>
          </cell>
          <cell r="I1204">
            <v>120000</v>
          </cell>
          <cell r="K1204">
            <v>14988</v>
          </cell>
          <cell r="M1204">
            <v>445</v>
          </cell>
          <cell r="N1204">
            <v>0</v>
          </cell>
          <cell r="O1204">
            <v>135433</v>
          </cell>
        </row>
        <row r="1205">
          <cell r="B1205">
            <v>61</v>
          </cell>
          <cell r="C1205">
            <v>61</v>
          </cell>
          <cell r="D1205" t="str">
            <v>유도등 점멸기</v>
          </cell>
          <cell r="E1205" t="str">
            <v>유도등용</v>
          </cell>
          <cell r="F1205" t="str">
            <v>개</v>
          </cell>
          <cell r="G1205">
            <v>1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61</v>
          </cell>
        </row>
        <row r="1206">
          <cell r="D1206" t="str">
            <v>가. 재료비</v>
          </cell>
          <cell r="E1206">
            <v>0</v>
          </cell>
          <cell r="F1206">
            <v>0</v>
          </cell>
          <cell r="G1206">
            <v>0</v>
          </cell>
        </row>
        <row r="1207">
          <cell r="D1207" t="str">
            <v>유도등 콘트롤 판넬</v>
          </cell>
          <cell r="E1207" t="str">
            <v>5CCT(30A)</v>
          </cell>
          <cell r="F1207" t="str">
            <v>개</v>
          </cell>
          <cell r="G1207">
            <v>1</v>
          </cell>
          <cell r="H1207">
            <v>250000</v>
          </cell>
          <cell r="I1207">
            <v>250000</v>
          </cell>
          <cell r="O1207">
            <v>250000</v>
          </cell>
        </row>
        <row r="1208">
          <cell r="D1208" t="str">
            <v>소          계</v>
          </cell>
          <cell r="I1208">
            <v>250000</v>
          </cell>
          <cell r="K1208">
            <v>0</v>
          </cell>
          <cell r="O1208">
            <v>250000</v>
          </cell>
        </row>
        <row r="1210">
          <cell r="D1210" t="str">
            <v>나. 노무비</v>
          </cell>
          <cell r="E1210">
            <v>0</v>
          </cell>
          <cell r="F1210">
            <v>0</v>
          </cell>
          <cell r="G1210">
            <v>0</v>
          </cell>
        </row>
        <row r="1211">
          <cell r="D1211" t="str">
            <v>내선전공</v>
          </cell>
          <cell r="E1211">
            <v>0</v>
          </cell>
          <cell r="F1211" t="str">
            <v>인</v>
          </cell>
          <cell r="G1211">
            <v>1.5149999999999999</v>
          </cell>
          <cell r="J1211">
            <v>74199</v>
          </cell>
          <cell r="K1211">
            <v>112411</v>
          </cell>
          <cell r="O1211">
            <v>112411</v>
          </cell>
        </row>
        <row r="1212">
          <cell r="D1212" t="str">
            <v>소          계</v>
          </cell>
          <cell r="K1212">
            <v>112411</v>
          </cell>
          <cell r="O1212">
            <v>112411</v>
          </cell>
        </row>
        <row r="1214">
          <cell r="D1214" t="str">
            <v>다. 공구손료</v>
          </cell>
          <cell r="E1214" t="str">
            <v>노무비×3%</v>
          </cell>
          <cell r="F1214">
            <v>0</v>
          </cell>
          <cell r="G1214">
            <v>0</v>
          </cell>
          <cell r="I1214">
            <v>0</v>
          </cell>
          <cell r="J1214">
            <v>0</v>
          </cell>
          <cell r="K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D1215" t="str">
            <v>내선전공</v>
          </cell>
          <cell r="E1215">
            <v>0</v>
          </cell>
          <cell r="F1215" t="str">
            <v>인</v>
          </cell>
          <cell r="G1215">
            <v>4.4999999999999998E-2</v>
          </cell>
          <cell r="L1215">
            <v>74199</v>
          </cell>
          <cell r="M1215">
            <v>3338</v>
          </cell>
          <cell r="O1215">
            <v>3338</v>
          </cell>
        </row>
        <row r="1216">
          <cell r="D1216" t="str">
            <v>소          계</v>
          </cell>
          <cell r="M1216">
            <v>3338</v>
          </cell>
          <cell r="O1216">
            <v>3338</v>
          </cell>
        </row>
        <row r="1224">
          <cell r="B1224" t="str">
            <v>61합          계</v>
          </cell>
          <cell r="D1224" t="str">
            <v>합          계</v>
          </cell>
          <cell r="I1224">
            <v>250000</v>
          </cell>
          <cell r="K1224">
            <v>112411</v>
          </cell>
          <cell r="M1224">
            <v>3338</v>
          </cell>
          <cell r="N1224">
            <v>0</v>
          </cell>
          <cell r="O1224">
            <v>365749</v>
          </cell>
        </row>
        <row r="1225">
          <cell r="B1225">
            <v>62</v>
          </cell>
          <cell r="C1225">
            <v>62</v>
          </cell>
          <cell r="D1225" t="str">
            <v xml:space="preserve">방재 단자함 </v>
          </cell>
          <cell r="E1225" t="str">
            <v>60P</v>
          </cell>
          <cell r="F1225" t="str">
            <v>대</v>
          </cell>
          <cell r="G1225">
            <v>1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62</v>
          </cell>
        </row>
        <row r="1226">
          <cell r="D1226" t="str">
            <v>가. 재료비</v>
          </cell>
          <cell r="E1226">
            <v>0</v>
          </cell>
          <cell r="F1226">
            <v>0</v>
          </cell>
          <cell r="G1226">
            <v>0</v>
          </cell>
        </row>
        <row r="1227">
          <cell r="D1227" t="str">
            <v>방재 단자함</v>
          </cell>
          <cell r="E1227" t="str">
            <v>60P</v>
          </cell>
          <cell r="F1227" t="str">
            <v>대</v>
          </cell>
          <cell r="G1227">
            <v>1</v>
          </cell>
          <cell r="H1227">
            <v>93000</v>
          </cell>
          <cell r="I1227">
            <v>93000</v>
          </cell>
          <cell r="O1227">
            <v>93000</v>
          </cell>
        </row>
        <row r="1228">
          <cell r="D1228" t="str">
            <v>소          계</v>
          </cell>
          <cell r="I1228">
            <v>93000</v>
          </cell>
          <cell r="K1228">
            <v>0</v>
          </cell>
          <cell r="O1228">
            <v>93000</v>
          </cell>
        </row>
        <row r="1230">
          <cell r="D1230" t="str">
            <v>나. 노무비</v>
          </cell>
          <cell r="E1230">
            <v>0</v>
          </cell>
          <cell r="F1230">
            <v>0</v>
          </cell>
          <cell r="G1230">
            <v>0</v>
          </cell>
        </row>
        <row r="1231">
          <cell r="D1231" t="str">
            <v>내선전공</v>
          </cell>
          <cell r="E1231">
            <v>0</v>
          </cell>
          <cell r="F1231" t="str">
            <v>인</v>
          </cell>
          <cell r="G1231">
            <v>0.65700000000000003</v>
          </cell>
          <cell r="J1231">
            <v>74199</v>
          </cell>
          <cell r="K1231">
            <v>48748</v>
          </cell>
          <cell r="O1231">
            <v>48748</v>
          </cell>
        </row>
        <row r="1232">
          <cell r="D1232" t="str">
            <v>보통인부</v>
          </cell>
          <cell r="E1232">
            <v>0</v>
          </cell>
          <cell r="F1232" t="str">
            <v>인</v>
          </cell>
          <cell r="G1232">
            <v>0.45500000000000002</v>
          </cell>
          <cell r="J1232">
            <v>52483</v>
          </cell>
          <cell r="K1232">
            <v>23879</v>
          </cell>
          <cell r="O1232">
            <v>23879</v>
          </cell>
        </row>
        <row r="1233">
          <cell r="D1233" t="str">
            <v>소          계</v>
          </cell>
          <cell r="K1233">
            <v>72627</v>
          </cell>
          <cell r="M1233">
            <v>0</v>
          </cell>
          <cell r="O1233">
            <v>72627</v>
          </cell>
        </row>
        <row r="1235">
          <cell r="D1235" t="str">
            <v>다. 공구손료</v>
          </cell>
          <cell r="E1235" t="str">
            <v>노무비×3%</v>
          </cell>
          <cell r="F1235">
            <v>0</v>
          </cell>
          <cell r="G1235">
            <v>0</v>
          </cell>
          <cell r="I1235">
            <v>0</v>
          </cell>
          <cell r="J1235">
            <v>0</v>
          </cell>
          <cell r="K1235">
            <v>0</v>
          </cell>
          <cell r="M1235">
            <v>0</v>
          </cell>
          <cell r="N1235">
            <v>0</v>
          </cell>
          <cell r="O1235">
            <v>0</v>
          </cell>
        </row>
        <row r="1236">
          <cell r="D1236" t="str">
            <v>내선전공</v>
          </cell>
          <cell r="E1236">
            <v>0</v>
          </cell>
          <cell r="F1236" t="str">
            <v>인</v>
          </cell>
          <cell r="G1236">
            <v>0.02</v>
          </cell>
          <cell r="L1236">
            <v>74199</v>
          </cell>
          <cell r="M1236">
            <v>1483</v>
          </cell>
          <cell r="O1236">
            <v>1483</v>
          </cell>
        </row>
        <row r="1237">
          <cell r="D1237" t="str">
            <v>보통인부</v>
          </cell>
          <cell r="E1237">
            <v>0</v>
          </cell>
          <cell r="F1237" t="str">
            <v>인</v>
          </cell>
          <cell r="G1237">
            <v>1.4E-2</v>
          </cell>
          <cell r="L1237">
            <v>52483</v>
          </cell>
          <cell r="M1237">
            <v>734</v>
          </cell>
          <cell r="O1237">
            <v>734</v>
          </cell>
        </row>
        <row r="1238">
          <cell r="D1238" t="str">
            <v>소          계</v>
          </cell>
          <cell r="K1238">
            <v>0</v>
          </cell>
          <cell r="M1238">
            <v>2217</v>
          </cell>
          <cell r="O1238">
            <v>2217</v>
          </cell>
        </row>
        <row r="1244">
          <cell r="B1244" t="str">
            <v>62합          계</v>
          </cell>
          <cell r="D1244" t="str">
            <v>합          계</v>
          </cell>
          <cell r="I1244">
            <v>93000</v>
          </cell>
          <cell r="K1244">
            <v>72627</v>
          </cell>
          <cell r="M1244">
            <v>2217</v>
          </cell>
          <cell r="N1244">
            <v>0</v>
          </cell>
          <cell r="O1244">
            <v>167844</v>
          </cell>
        </row>
        <row r="1245">
          <cell r="B1245">
            <v>63</v>
          </cell>
          <cell r="C1245">
            <v>63</v>
          </cell>
          <cell r="D1245" t="str">
            <v xml:space="preserve">방재 단자함 </v>
          </cell>
          <cell r="E1245" t="str">
            <v>30P</v>
          </cell>
          <cell r="F1245" t="str">
            <v>대</v>
          </cell>
          <cell r="G1245">
            <v>1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63</v>
          </cell>
        </row>
        <row r="1246">
          <cell r="D1246" t="str">
            <v>가. 재료비</v>
          </cell>
          <cell r="E1246">
            <v>0</v>
          </cell>
          <cell r="F1246">
            <v>0</v>
          </cell>
          <cell r="G1246">
            <v>0</v>
          </cell>
        </row>
        <row r="1247">
          <cell r="D1247" t="str">
            <v>방재 단자함</v>
          </cell>
          <cell r="E1247" t="str">
            <v>30P</v>
          </cell>
          <cell r="F1247" t="str">
            <v>대</v>
          </cell>
          <cell r="G1247">
            <v>1</v>
          </cell>
          <cell r="H1247">
            <v>61000</v>
          </cell>
          <cell r="I1247">
            <v>61000</v>
          </cell>
          <cell r="O1247">
            <v>61000</v>
          </cell>
        </row>
        <row r="1248">
          <cell r="D1248" t="str">
            <v>소          계</v>
          </cell>
          <cell r="I1248">
            <v>61000</v>
          </cell>
          <cell r="K1248">
            <v>0</v>
          </cell>
          <cell r="O1248">
            <v>61000</v>
          </cell>
        </row>
        <row r="1250">
          <cell r="D1250" t="str">
            <v>나. 노무비</v>
          </cell>
          <cell r="E1250">
            <v>0</v>
          </cell>
          <cell r="F1250">
            <v>0</v>
          </cell>
          <cell r="G1250">
            <v>0</v>
          </cell>
        </row>
        <row r="1251">
          <cell r="D1251" t="str">
            <v>내선전공</v>
          </cell>
          <cell r="E1251">
            <v>0</v>
          </cell>
          <cell r="F1251" t="str">
            <v>인</v>
          </cell>
          <cell r="G1251">
            <v>0.65</v>
          </cell>
          <cell r="J1251">
            <v>74199</v>
          </cell>
          <cell r="K1251">
            <v>48229</v>
          </cell>
          <cell r="O1251">
            <v>48229</v>
          </cell>
        </row>
        <row r="1252">
          <cell r="D1252" t="str">
            <v>보통인부</v>
          </cell>
          <cell r="E1252">
            <v>0</v>
          </cell>
          <cell r="F1252" t="str">
            <v>인</v>
          </cell>
          <cell r="G1252">
            <v>0.45</v>
          </cell>
          <cell r="J1252">
            <v>52483</v>
          </cell>
          <cell r="K1252">
            <v>23617</v>
          </cell>
          <cell r="O1252">
            <v>23617</v>
          </cell>
        </row>
        <row r="1253">
          <cell r="D1253" t="str">
            <v>소          계</v>
          </cell>
          <cell r="K1253">
            <v>71846</v>
          </cell>
          <cell r="M1253">
            <v>0</v>
          </cell>
          <cell r="O1253">
            <v>71846</v>
          </cell>
        </row>
        <row r="1255">
          <cell r="D1255" t="str">
            <v>다. 공구손료</v>
          </cell>
          <cell r="E1255" t="str">
            <v>노무비×3%</v>
          </cell>
          <cell r="F1255">
            <v>0</v>
          </cell>
          <cell r="G1255">
            <v>0</v>
          </cell>
          <cell r="I1255">
            <v>0</v>
          </cell>
          <cell r="J1255">
            <v>0</v>
          </cell>
          <cell r="K1255">
            <v>0</v>
          </cell>
          <cell r="M1255">
            <v>0</v>
          </cell>
          <cell r="N1255">
            <v>0</v>
          </cell>
          <cell r="O1255">
            <v>0</v>
          </cell>
        </row>
        <row r="1256">
          <cell r="D1256" t="str">
            <v>내선전공</v>
          </cell>
          <cell r="E1256">
            <v>0</v>
          </cell>
          <cell r="F1256" t="str">
            <v>인</v>
          </cell>
          <cell r="G1256">
            <v>0.02</v>
          </cell>
          <cell r="L1256">
            <v>74199</v>
          </cell>
          <cell r="M1256">
            <v>1483</v>
          </cell>
          <cell r="O1256">
            <v>1483</v>
          </cell>
        </row>
        <row r="1257">
          <cell r="D1257" t="str">
            <v>보통인부</v>
          </cell>
          <cell r="E1257">
            <v>0</v>
          </cell>
          <cell r="F1257" t="str">
            <v>인</v>
          </cell>
          <cell r="G1257">
            <v>1.4E-2</v>
          </cell>
          <cell r="L1257">
            <v>52483</v>
          </cell>
          <cell r="M1257">
            <v>734</v>
          </cell>
          <cell r="O1257">
            <v>734</v>
          </cell>
        </row>
        <row r="1258">
          <cell r="D1258" t="str">
            <v>소          계</v>
          </cell>
          <cell r="K1258">
            <v>0</v>
          </cell>
          <cell r="M1258">
            <v>2217</v>
          </cell>
          <cell r="O1258">
            <v>2217</v>
          </cell>
        </row>
        <row r="1264">
          <cell r="B1264" t="str">
            <v>63합          계</v>
          </cell>
          <cell r="D1264" t="str">
            <v>합          계</v>
          </cell>
          <cell r="I1264">
            <v>61000</v>
          </cell>
          <cell r="K1264">
            <v>71846</v>
          </cell>
          <cell r="M1264">
            <v>2217</v>
          </cell>
          <cell r="N1264">
            <v>0</v>
          </cell>
          <cell r="O1264">
            <v>135063</v>
          </cell>
        </row>
        <row r="1265">
          <cell r="B1265">
            <v>64</v>
          </cell>
          <cell r="C1265">
            <v>64</v>
          </cell>
          <cell r="D1265" t="str">
            <v xml:space="preserve">내열동축케이블 </v>
          </cell>
          <cell r="E1265" t="str">
            <v>ECX FR 10D-2V</v>
          </cell>
          <cell r="F1265" t="str">
            <v>m</v>
          </cell>
          <cell r="G1265">
            <v>1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64</v>
          </cell>
        </row>
        <row r="1266">
          <cell r="D1266" t="str">
            <v>가. 재료비</v>
          </cell>
          <cell r="E1266">
            <v>0</v>
          </cell>
          <cell r="F1266">
            <v>0</v>
          </cell>
          <cell r="G1266">
            <v>0</v>
          </cell>
        </row>
        <row r="1267">
          <cell r="D1267" t="str">
            <v>내열동축케이블</v>
          </cell>
          <cell r="E1267" t="str">
            <v>ECX FR 10D-2V</v>
          </cell>
          <cell r="F1267" t="str">
            <v>m</v>
          </cell>
          <cell r="G1267">
            <v>1.03</v>
          </cell>
          <cell r="H1267">
            <v>4000</v>
          </cell>
          <cell r="I1267">
            <v>4120</v>
          </cell>
          <cell r="O1267">
            <v>4120</v>
          </cell>
        </row>
        <row r="1268">
          <cell r="D1268" t="str">
            <v>소          계</v>
          </cell>
          <cell r="I1268">
            <v>4120</v>
          </cell>
          <cell r="K1268">
            <v>0</v>
          </cell>
          <cell r="O1268">
            <v>4120</v>
          </cell>
        </row>
        <row r="1270">
          <cell r="D1270" t="str">
            <v>나. 노무비</v>
          </cell>
          <cell r="E1270">
            <v>0</v>
          </cell>
          <cell r="F1270">
            <v>0</v>
          </cell>
          <cell r="G1270">
            <v>0</v>
          </cell>
        </row>
        <row r="1271">
          <cell r="D1271" t="str">
            <v>무선안테나공</v>
          </cell>
          <cell r="E1271">
            <v>0</v>
          </cell>
          <cell r="F1271" t="str">
            <v>인</v>
          </cell>
          <cell r="G1271">
            <v>0.01</v>
          </cell>
          <cell r="J1271">
            <v>99578</v>
          </cell>
          <cell r="K1271">
            <v>995</v>
          </cell>
          <cell r="O1271">
            <v>995</v>
          </cell>
        </row>
        <row r="1272">
          <cell r="D1272" t="str">
            <v>통신외선공</v>
          </cell>
          <cell r="E1272">
            <v>0</v>
          </cell>
          <cell r="F1272" t="str">
            <v>인</v>
          </cell>
          <cell r="G1272">
            <v>0.01</v>
          </cell>
          <cell r="J1272">
            <v>113477</v>
          </cell>
          <cell r="K1272">
            <v>1134</v>
          </cell>
          <cell r="O1272">
            <v>1134</v>
          </cell>
        </row>
        <row r="1273">
          <cell r="D1273" t="str">
            <v>보통인부</v>
          </cell>
          <cell r="E1273">
            <v>0</v>
          </cell>
          <cell r="F1273" t="str">
            <v>인</v>
          </cell>
          <cell r="G1273">
            <v>0.01</v>
          </cell>
          <cell r="J1273">
            <v>52483</v>
          </cell>
          <cell r="K1273">
            <v>524</v>
          </cell>
          <cell r="O1273">
            <v>524</v>
          </cell>
        </row>
        <row r="1274">
          <cell r="D1274" t="str">
            <v>소          계</v>
          </cell>
          <cell r="K1274">
            <v>2653</v>
          </cell>
          <cell r="M1274">
            <v>0</v>
          </cell>
          <cell r="O1274">
            <v>2653</v>
          </cell>
        </row>
        <row r="1276">
          <cell r="D1276" t="str">
            <v>다. 공구손료</v>
          </cell>
          <cell r="E1276" t="str">
            <v>노무비×3%</v>
          </cell>
          <cell r="F1276">
            <v>0</v>
          </cell>
          <cell r="G1276">
            <v>0</v>
          </cell>
          <cell r="I1276">
            <v>0</v>
          </cell>
          <cell r="J1276">
            <v>0</v>
          </cell>
          <cell r="K1276">
            <v>0</v>
          </cell>
          <cell r="M1276">
            <v>0</v>
          </cell>
          <cell r="N1276">
            <v>0</v>
          </cell>
          <cell r="O1276">
            <v>0</v>
          </cell>
        </row>
        <row r="1277">
          <cell r="D1277" t="str">
            <v>무선안테나공</v>
          </cell>
          <cell r="E1277">
            <v>0</v>
          </cell>
          <cell r="F1277" t="str">
            <v>인</v>
          </cell>
          <cell r="G1277">
            <v>2.9999999999999997E-4</v>
          </cell>
          <cell r="L1277">
            <v>99578</v>
          </cell>
          <cell r="M1277">
            <v>29</v>
          </cell>
          <cell r="O1277">
            <v>29</v>
          </cell>
        </row>
        <row r="1278">
          <cell r="D1278" t="str">
            <v>통신외선공</v>
          </cell>
          <cell r="E1278">
            <v>0</v>
          </cell>
          <cell r="F1278" t="str">
            <v>인</v>
          </cell>
          <cell r="G1278">
            <v>2.9999999999999997E-4</v>
          </cell>
          <cell r="L1278">
            <v>113477</v>
          </cell>
          <cell r="M1278">
            <v>34</v>
          </cell>
          <cell r="O1278">
            <v>34</v>
          </cell>
        </row>
        <row r="1279">
          <cell r="D1279" t="str">
            <v>보통인부</v>
          </cell>
          <cell r="E1279">
            <v>0</v>
          </cell>
          <cell r="F1279" t="str">
            <v>인</v>
          </cell>
          <cell r="G1279">
            <v>2.9999999999999997E-4</v>
          </cell>
          <cell r="L1279">
            <v>52483</v>
          </cell>
          <cell r="M1279">
            <v>15</v>
          </cell>
          <cell r="O1279">
            <v>15</v>
          </cell>
        </row>
        <row r="1280">
          <cell r="D1280" t="str">
            <v>소          계</v>
          </cell>
          <cell r="K1280">
            <v>0</v>
          </cell>
          <cell r="M1280">
            <v>78</v>
          </cell>
          <cell r="O1280">
            <v>78</v>
          </cell>
        </row>
        <row r="1284">
          <cell r="B1284" t="str">
            <v>64합          계</v>
          </cell>
          <cell r="D1284" t="str">
            <v>합          계</v>
          </cell>
          <cell r="I1284">
            <v>4120</v>
          </cell>
          <cell r="K1284">
            <v>2653</v>
          </cell>
          <cell r="M1284">
            <v>78</v>
          </cell>
          <cell r="N1284">
            <v>0</v>
          </cell>
          <cell r="O1284">
            <v>6851</v>
          </cell>
        </row>
        <row r="1285">
          <cell r="B1285">
            <v>65</v>
          </cell>
          <cell r="C1285">
            <v>65</v>
          </cell>
          <cell r="D1285" t="str">
            <v xml:space="preserve">방사동축케이블 </v>
          </cell>
          <cell r="E1285" t="str">
            <v>RFCX-22D</v>
          </cell>
          <cell r="F1285" t="str">
            <v>m</v>
          </cell>
          <cell r="G1285">
            <v>1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65</v>
          </cell>
        </row>
        <row r="1286">
          <cell r="D1286" t="str">
            <v>가. 재료비</v>
          </cell>
          <cell r="E1286">
            <v>0</v>
          </cell>
          <cell r="F1286">
            <v>0</v>
          </cell>
          <cell r="G1286">
            <v>0</v>
          </cell>
        </row>
        <row r="1287">
          <cell r="D1287" t="str">
            <v>방사동축케이블</v>
          </cell>
          <cell r="E1287" t="str">
            <v>RFCX-22D</v>
          </cell>
          <cell r="F1287" t="str">
            <v>m</v>
          </cell>
          <cell r="G1287">
            <v>1.03</v>
          </cell>
          <cell r="H1287">
            <v>16000</v>
          </cell>
          <cell r="I1287">
            <v>16480</v>
          </cell>
          <cell r="O1287">
            <v>16480</v>
          </cell>
        </row>
        <row r="1288">
          <cell r="D1288" t="str">
            <v>소          계</v>
          </cell>
          <cell r="I1288">
            <v>16480</v>
          </cell>
          <cell r="K1288">
            <v>0</v>
          </cell>
          <cell r="O1288">
            <v>16480</v>
          </cell>
        </row>
        <row r="1290">
          <cell r="D1290" t="str">
            <v>나. 노무비</v>
          </cell>
          <cell r="E1290">
            <v>0</v>
          </cell>
          <cell r="F1290">
            <v>0</v>
          </cell>
          <cell r="G1290">
            <v>0</v>
          </cell>
        </row>
        <row r="1291">
          <cell r="D1291" t="str">
            <v>통신관련기사</v>
          </cell>
          <cell r="E1291">
            <v>0</v>
          </cell>
          <cell r="F1291" t="str">
            <v>인</v>
          </cell>
          <cell r="G1291">
            <v>8.1000000000000003E-2</v>
          </cell>
          <cell r="J1291">
            <v>108413</v>
          </cell>
          <cell r="K1291">
            <v>8781</v>
          </cell>
          <cell r="O1291">
            <v>8781</v>
          </cell>
        </row>
        <row r="1292">
          <cell r="D1292" t="str">
            <v>무선안테나공</v>
          </cell>
          <cell r="E1292">
            <v>0</v>
          </cell>
          <cell r="F1292" t="str">
            <v>인</v>
          </cell>
          <cell r="G1292">
            <v>0.121</v>
          </cell>
          <cell r="J1292">
            <v>99578</v>
          </cell>
          <cell r="K1292">
            <v>12048</v>
          </cell>
          <cell r="O1292">
            <v>12048</v>
          </cell>
        </row>
        <row r="1293">
          <cell r="D1293" t="str">
            <v>통신외선공</v>
          </cell>
          <cell r="E1293">
            <v>0</v>
          </cell>
          <cell r="F1293" t="str">
            <v>인</v>
          </cell>
          <cell r="G1293">
            <v>0.16200000000000001</v>
          </cell>
          <cell r="J1293">
            <v>113477</v>
          </cell>
          <cell r="K1293">
            <v>18383</v>
          </cell>
          <cell r="O1293">
            <v>18383</v>
          </cell>
        </row>
        <row r="1294">
          <cell r="D1294" t="str">
            <v>보통인부</v>
          </cell>
          <cell r="E1294">
            <v>0</v>
          </cell>
          <cell r="F1294" t="str">
            <v>인</v>
          </cell>
          <cell r="G1294">
            <v>0.121</v>
          </cell>
          <cell r="J1294">
            <v>52483</v>
          </cell>
          <cell r="K1294">
            <v>6350</v>
          </cell>
          <cell r="O1294">
            <v>6350</v>
          </cell>
        </row>
        <row r="1295">
          <cell r="D1295" t="str">
            <v>소          계</v>
          </cell>
          <cell r="K1295">
            <v>45562</v>
          </cell>
          <cell r="M1295">
            <v>0</v>
          </cell>
          <cell r="O1295">
            <v>45562</v>
          </cell>
        </row>
        <row r="1297">
          <cell r="D1297" t="str">
            <v>다. 공구손료</v>
          </cell>
          <cell r="E1297" t="str">
            <v>노무비×3%</v>
          </cell>
          <cell r="F1297">
            <v>0</v>
          </cell>
          <cell r="G1297">
            <v>0</v>
          </cell>
          <cell r="I1297">
            <v>0</v>
          </cell>
          <cell r="J1297">
            <v>0</v>
          </cell>
          <cell r="K1297">
            <v>0</v>
          </cell>
          <cell r="M1297">
            <v>0</v>
          </cell>
          <cell r="N1297">
            <v>0</v>
          </cell>
          <cell r="O1297">
            <v>0</v>
          </cell>
        </row>
        <row r="1298">
          <cell r="D1298" t="str">
            <v>통신관련기사</v>
          </cell>
          <cell r="E1298">
            <v>0</v>
          </cell>
          <cell r="F1298" t="str">
            <v>인</v>
          </cell>
          <cell r="G1298">
            <v>2E-3</v>
          </cell>
          <cell r="L1298">
            <v>108413</v>
          </cell>
          <cell r="M1298">
            <v>216</v>
          </cell>
          <cell r="O1298">
            <v>216</v>
          </cell>
        </row>
        <row r="1299">
          <cell r="D1299" t="str">
            <v>무선안테나공</v>
          </cell>
          <cell r="E1299">
            <v>0</v>
          </cell>
          <cell r="F1299" t="str">
            <v>인</v>
          </cell>
          <cell r="G1299">
            <v>4.0000000000000001E-3</v>
          </cell>
          <cell r="L1299">
            <v>99578</v>
          </cell>
          <cell r="M1299">
            <v>398</v>
          </cell>
          <cell r="O1299">
            <v>398</v>
          </cell>
        </row>
        <row r="1300">
          <cell r="D1300" t="str">
            <v>통신외선공</v>
          </cell>
          <cell r="E1300">
            <v>0</v>
          </cell>
          <cell r="F1300" t="str">
            <v>인</v>
          </cell>
          <cell r="G1300">
            <v>5.0000000000000001E-3</v>
          </cell>
          <cell r="L1300">
            <v>113477</v>
          </cell>
          <cell r="M1300">
            <v>567</v>
          </cell>
          <cell r="O1300">
            <v>567</v>
          </cell>
        </row>
        <row r="1301">
          <cell r="D1301" t="str">
            <v>보통인부</v>
          </cell>
          <cell r="E1301">
            <v>0</v>
          </cell>
          <cell r="F1301" t="str">
            <v>인</v>
          </cell>
          <cell r="G1301">
            <v>4.0000000000000001E-3</v>
          </cell>
          <cell r="L1301">
            <v>52483</v>
          </cell>
          <cell r="M1301">
            <v>209</v>
          </cell>
          <cell r="O1301">
            <v>209</v>
          </cell>
        </row>
        <row r="1302">
          <cell r="D1302" t="str">
            <v>소          계</v>
          </cell>
          <cell r="K1302">
            <v>0</v>
          </cell>
          <cell r="M1302">
            <v>1390</v>
          </cell>
          <cell r="O1302">
            <v>1390</v>
          </cell>
        </row>
        <row r="1304">
          <cell r="B1304" t="str">
            <v>65합          계</v>
          </cell>
          <cell r="D1304" t="str">
            <v>합          계</v>
          </cell>
          <cell r="I1304">
            <v>16480</v>
          </cell>
          <cell r="K1304">
            <v>45562</v>
          </cell>
          <cell r="M1304">
            <v>1390</v>
          </cell>
          <cell r="N1304">
            <v>0</v>
          </cell>
          <cell r="O1304">
            <v>63432</v>
          </cell>
        </row>
        <row r="1305">
          <cell r="B1305">
            <v>66</v>
          </cell>
          <cell r="C1305">
            <v>66</v>
          </cell>
          <cell r="D1305" t="str">
            <v xml:space="preserve">종단저항 </v>
          </cell>
          <cell r="E1305" t="str">
            <v>50Ω</v>
          </cell>
          <cell r="F1305" t="str">
            <v>개</v>
          </cell>
          <cell r="G1305">
            <v>1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0</v>
          </cell>
          <cell r="P1305">
            <v>66</v>
          </cell>
        </row>
        <row r="1306">
          <cell r="D1306" t="str">
            <v>가. 재료비</v>
          </cell>
          <cell r="E1306">
            <v>0</v>
          </cell>
          <cell r="F1306">
            <v>0</v>
          </cell>
          <cell r="G1306">
            <v>0</v>
          </cell>
        </row>
        <row r="1307">
          <cell r="D1307" t="str">
            <v>종단저항
(DUMMY LOAD)</v>
          </cell>
          <cell r="E1307" t="str">
            <v>50Ω</v>
          </cell>
          <cell r="F1307" t="str">
            <v>개</v>
          </cell>
          <cell r="G1307">
            <v>1</v>
          </cell>
          <cell r="H1307">
            <v>150000</v>
          </cell>
          <cell r="I1307">
            <v>150000</v>
          </cell>
          <cell r="O1307">
            <v>150000</v>
          </cell>
        </row>
        <row r="1308">
          <cell r="D1308" t="str">
            <v>소          계</v>
          </cell>
          <cell r="I1308">
            <v>150000</v>
          </cell>
          <cell r="K1308">
            <v>0</v>
          </cell>
          <cell r="O1308">
            <v>150000</v>
          </cell>
        </row>
        <row r="1310">
          <cell r="D1310" t="str">
            <v>나. 노무비</v>
          </cell>
          <cell r="E1310">
            <v>0</v>
          </cell>
          <cell r="F1310">
            <v>0</v>
          </cell>
          <cell r="G1310">
            <v>0</v>
          </cell>
        </row>
        <row r="1311">
          <cell r="D1311" t="str">
            <v>통신설비공</v>
          </cell>
          <cell r="E1311">
            <v>0</v>
          </cell>
          <cell r="F1311" t="str">
            <v>인</v>
          </cell>
          <cell r="G1311">
            <v>1.01</v>
          </cell>
          <cell r="J1311">
            <v>90296</v>
          </cell>
          <cell r="K1311">
            <v>91198</v>
          </cell>
          <cell r="O1311">
            <v>91198</v>
          </cell>
        </row>
        <row r="1312">
          <cell r="D1312" t="str">
            <v>소          계</v>
          </cell>
          <cell r="K1312">
            <v>91198</v>
          </cell>
          <cell r="M1312">
            <v>0</v>
          </cell>
          <cell r="O1312">
            <v>91198</v>
          </cell>
        </row>
        <row r="1314">
          <cell r="D1314" t="str">
            <v>다. 공구손료</v>
          </cell>
          <cell r="E1314" t="str">
            <v>노무비×3%</v>
          </cell>
          <cell r="F1314">
            <v>0</v>
          </cell>
          <cell r="G1314">
            <v>0</v>
          </cell>
          <cell r="I1314">
            <v>0</v>
          </cell>
          <cell r="J1314">
            <v>0</v>
          </cell>
          <cell r="K1314">
            <v>0</v>
          </cell>
          <cell r="M1314">
            <v>0</v>
          </cell>
          <cell r="N1314">
            <v>0</v>
          </cell>
          <cell r="O1314">
            <v>0</v>
          </cell>
        </row>
        <row r="1315">
          <cell r="D1315" t="str">
            <v>통신설비공</v>
          </cell>
          <cell r="E1315">
            <v>0</v>
          </cell>
          <cell r="F1315" t="str">
            <v>인</v>
          </cell>
          <cell r="G1315">
            <v>0.03</v>
          </cell>
          <cell r="L1315">
            <v>90296</v>
          </cell>
          <cell r="M1315">
            <v>2708</v>
          </cell>
          <cell r="O1315">
            <v>2708</v>
          </cell>
        </row>
        <row r="1316">
          <cell r="D1316" t="str">
            <v>소          계</v>
          </cell>
          <cell r="K1316">
            <v>0</v>
          </cell>
          <cell r="M1316">
            <v>2708</v>
          </cell>
          <cell r="O1316">
            <v>2708</v>
          </cell>
        </row>
        <row r="1324">
          <cell r="B1324" t="str">
            <v>66합          계</v>
          </cell>
          <cell r="D1324" t="str">
            <v>합          계</v>
          </cell>
          <cell r="I1324">
            <v>150000</v>
          </cell>
          <cell r="K1324">
            <v>91198</v>
          </cell>
          <cell r="M1324">
            <v>2708</v>
          </cell>
          <cell r="N1324">
            <v>0</v>
          </cell>
          <cell r="O1324">
            <v>243906</v>
          </cell>
        </row>
        <row r="1325">
          <cell r="B1325">
            <v>67</v>
          </cell>
          <cell r="C1325">
            <v>67</v>
          </cell>
          <cell r="D1325" t="str">
            <v xml:space="preserve">비상콘센트 함 </v>
          </cell>
          <cell r="E1325" t="str">
            <v>소화전 내장형</v>
          </cell>
          <cell r="F1325" t="str">
            <v>개</v>
          </cell>
          <cell r="G1325">
            <v>1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67</v>
          </cell>
        </row>
        <row r="1326">
          <cell r="D1326" t="str">
            <v>가. 재료비</v>
          </cell>
          <cell r="E1326">
            <v>0</v>
          </cell>
          <cell r="F1326">
            <v>0</v>
          </cell>
          <cell r="G1326">
            <v>0</v>
          </cell>
        </row>
        <row r="1327">
          <cell r="D1327" t="str">
            <v>비상콘센트 함</v>
          </cell>
          <cell r="E1327" t="str">
            <v>소화전 내장형</v>
          </cell>
          <cell r="F1327" t="str">
            <v>개</v>
          </cell>
          <cell r="G1327">
            <v>1</v>
          </cell>
          <cell r="H1327">
            <v>70000</v>
          </cell>
          <cell r="I1327">
            <v>70000</v>
          </cell>
          <cell r="O1327">
            <v>70000</v>
          </cell>
        </row>
        <row r="1328">
          <cell r="D1328" t="str">
            <v>소          계</v>
          </cell>
          <cell r="I1328">
            <v>70000</v>
          </cell>
          <cell r="K1328">
            <v>0</v>
          </cell>
          <cell r="O1328">
            <v>70000</v>
          </cell>
        </row>
        <row r="1330">
          <cell r="D1330" t="str">
            <v>나. 노무비</v>
          </cell>
          <cell r="E1330">
            <v>0</v>
          </cell>
          <cell r="F1330">
            <v>0</v>
          </cell>
          <cell r="G1330">
            <v>0</v>
          </cell>
        </row>
        <row r="1331">
          <cell r="D1331" t="str">
            <v>내선전공</v>
          </cell>
          <cell r="E1331">
            <v>0</v>
          </cell>
          <cell r="F1331" t="str">
            <v>인</v>
          </cell>
          <cell r="G1331">
            <v>0.66700000000000004</v>
          </cell>
          <cell r="J1331">
            <v>74199</v>
          </cell>
          <cell r="K1331">
            <v>49490</v>
          </cell>
          <cell r="O1331">
            <v>49490</v>
          </cell>
        </row>
        <row r="1332">
          <cell r="D1332" t="str">
            <v>소          계</v>
          </cell>
          <cell r="K1332">
            <v>49490</v>
          </cell>
          <cell r="M1332">
            <v>0</v>
          </cell>
          <cell r="O1332">
            <v>49490</v>
          </cell>
        </row>
        <row r="1334">
          <cell r="D1334" t="str">
            <v>다. 공구손료</v>
          </cell>
          <cell r="E1334" t="str">
            <v>노무비×3%</v>
          </cell>
          <cell r="F1334">
            <v>0</v>
          </cell>
          <cell r="G1334">
            <v>0</v>
          </cell>
          <cell r="I1334">
            <v>0</v>
          </cell>
          <cell r="J1334">
            <v>0</v>
          </cell>
          <cell r="K1334">
            <v>0</v>
          </cell>
          <cell r="M1334">
            <v>0</v>
          </cell>
          <cell r="N1334">
            <v>0</v>
          </cell>
          <cell r="O1334">
            <v>0</v>
          </cell>
        </row>
        <row r="1335">
          <cell r="D1335" t="str">
            <v>내선전공</v>
          </cell>
          <cell r="E1335">
            <v>0</v>
          </cell>
          <cell r="F1335" t="str">
            <v>인</v>
          </cell>
          <cell r="G1335">
            <v>0.02</v>
          </cell>
          <cell r="L1335">
            <v>74199</v>
          </cell>
          <cell r="M1335">
            <v>1483</v>
          </cell>
          <cell r="O1335">
            <v>1483</v>
          </cell>
        </row>
        <row r="1336">
          <cell r="D1336" t="str">
            <v>소          계</v>
          </cell>
          <cell r="K1336">
            <v>0</v>
          </cell>
          <cell r="M1336">
            <v>1483</v>
          </cell>
          <cell r="O1336">
            <v>1483</v>
          </cell>
        </row>
        <row r="1344">
          <cell r="B1344" t="str">
            <v>67합          계</v>
          </cell>
          <cell r="D1344" t="str">
            <v>합          계</v>
          </cell>
          <cell r="I1344">
            <v>70000</v>
          </cell>
          <cell r="K1344">
            <v>49490</v>
          </cell>
          <cell r="M1344">
            <v>1483</v>
          </cell>
          <cell r="N1344">
            <v>0</v>
          </cell>
          <cell r="O1344">
            <v>120973</v>
          </cell>
        </row>
        <row r="1345">
          <cell r="B1345">
            <v>68</v>
          </cell>
          <cell r="C1345">
            <v>68</v>
          </cell>
          <cell r="D1345" t="str">
            <v xml:space="preserve">무전기 접속단자함 </v>
          </cell>
          <cell r="E1345" t="str">
            <v>매입형 (옥외)</v>
          </cell>
          <cell r="F1345" t="str">
            <v>개</v>
          </cell>
          <cell r="G1345">
            <v>1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68</v>
          </cell>
        </row>
        <row r="1346">
          <cell r="D1346" t="str">
            <v>가. 재료비</v>
          </cell>
          <cell r="E1346">
            <v>0</v>
          </cell>
          <cell r="F1346">
            <v>0</v>
          </cell>
          <cell r="G1346">
            <v>0</v>
          </cell>
        </row>
        <row r="1347">
          <cell r="D1347" t="str">
            <v>무전기 접속단자함</v>
          </cell>
          <cell r="E1347" t="str">
            <v>매입형</v>
          </cell>
          <cell r="F1347" t="str">
            <v>개</v>
          </cell>
          <cell r="G1347">
            <v>1</v>
          </cell>
          <cell r="H1347">
            <v>450000</v>
          </cell>
          <cell r="I1347">
            <v>450000</v>
          </cell>
          <cell r="O1347">
            <v>450000</v>
          </cell>
        </row>
        <row r="1348">
          <cell r="D1348" t="str">
            <v>소          계</v>
          </cell>
          <cell r="I1348">
            <v>450000</v>
          </cell>
          <cell r="K1348">
            <v>0</v>
          </cell>
          <cell r="O1348">
            <v>450000</v>
          </cell>
        </row>
        <row r="1350">
          <cell r="D1350" t="str">
            <v>나. 노무비</v>
          </cell>
          <cell r="E1350">
            <v>0</v>
          </cell>
          <cell r="F1350">
            <v>0</v>
          </cell>
          <cell r="G1350">
            <v>0</v>
          </cell>
        </row>
        <row r="1351">
          <cell r="D1351" t="str">
            <v>내선전공</v>
          </cell>
          <cell r="E1351">
            <v>0</v>
          </cell>
          <cell r="F1351" t="str">
            <v>인</v>
          </cell>
          <cell r="G1351">
            <v>0.66</v>
          </cell>
          <cell r="J1351">
            <v>74199</v>
          </cell>
          <cell r="K1351">
            <v>48971</v>
          </cell>
          <cell r="O1351">
            <v>48971</v>
          </cell>
        </row>
        <row r="1352">
          <cell r="D1352" t="str">
            <v>소          계</v>
          </cell>
          <cell r="K1352">
            <v>48971</v>
          </cell>
          <cell r="M1352">
            <v>0</v>
          </cell>
          <cell r="O1352">
            <v>48971</v>
          </cell>
        </row>
        <row r="1354">
          <cell r="D1354" t="str">
            <v>다. 공구손료</v>
          </cell>
          <cell r="E1354" t="str">
            <v>노무비×3%</v>
          </cell>
          <cell r="F1354">
            <v>0</v>
          </cell>
          <cell r="G1354">
            <v>0</v>
          </cell>
          <cell r="I1354">
            <v>0</v>
          </cell>
          <cell r="J1354">
            <v>0</v>
          </cell>
          <cell r="K1354">
            <v>0</v>
          </cell>
          <cell r="M1354">
            <v>0</v>
          </cell>
          <cell r="N1354">
            <v>0</v>
          </cell>
          <cell r="O1354">
            <v>0</v>
          </cell>
        </row>
        <row r="1355">
          <cell r="D1355" t="str">
            <v>내선전공</v>
          </cell>
          <cell r="E1355">
            <v>0</v>
          </cell>
          <cell r="F1355" t="str">
            <v>인</v>
          </cell>
          <cell r="G1355">
            <v>0.02</v>
          </cell>
          <cell r="L1355">
            <v>74199</v>
          </cell>
          <cell r="M1355">
            <v>1483</v>
          </cell>
          <cell r="O1355">
            <v>1483</v>
          </cell>
        </row>
        <row r="1356">
          <cell r="D1356" t="str">
            <v>소          계</v>
          </cell>
          <cell r="K1356">
            <v>0</v>
          </cell>
          <cell r="M1356">
            <v>1483</v>
          </cell>
          <cell r="O1356">
            <v>1483</v>
          </cell>
        </row>
        <row r="1364">
          <cell r="B1364" t="str">
            <v>68합          계</v>
          </cell>
          <cell r="D1364" t="str">
            <v>합          계</v>
          </cell>
          <cell r="I1364">
            <v>450000</v>
          </cell>
          <cell r="K1364">
            <v>48971</v>
          </cell>
          <cell r="M1364">
            <v>1483</v>
          </cell>
          <cell r="N1364">
            <v>0</v>
          </cell>
          <cell r="O1364">
            <v>500454</v>
          </cell>
        </row>
        <row r="1365">
          <cell r="B1365">
            <v>69</v>
          </cell>
          <cell r="C1365">
            <v>69</v>
          </cell>
          <cell r="D1365" t="str">
            <v xml:space="preserve">무전기 접속단자함 </v>
          </cell>
          <cell r="E1365" t="str">
            <v>매입형 (옥내)</v>
          </cell>
          <cell r="F1365" t="str">
            <v>개</v>
          </cell>
          <cell r="G1365">
            <v>1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69</v>
          </cell>
        </row>
        <row r="1366">
          <cell r="D1366" t="str">
            <v>가. 재료비</v>
          </cell>
          <cell r="E1366">
            <v>0</v>
          </cell>
          <cell r="F1366">
            <v>0</v>
          </cell>
          <cell r="G1366">
            <v>0</v>
          </cell>
        </row>
        <row r="1367">
          <cell r="D1367" t="str">
            <v>무전기 접속단자함</v>
          </cell>
          <cell r="E1367" t="str">
            <v>매입형</v>
          </cell>
          <cell r="F1367" t="str">
            <v>개</v>
          </cell>
          <cell r="G1367">
            <v>1</v>
          </cell>
          <cell r="H1367">
            <v>450000</v>
          </cell>
          <cell r="I1367">
            <v>450000</v>
          </cell>
          <cell r="O1367">
            <v>450000</v>
          </cell>
        </row>
        <row r="1368">
          <cell r="D1368" t="str">
            <v>소          계</v>
          </cell>
          <cell r="I1368">
            <v>450000</v>
          </cell>
          <cell r="K1368">
            <v>0</v>
          </cell>
          <cell r="O1368">
            <v>450000</v>
          </cell>
        </row>
        <row r="1370">
          <cell r="D1370" t="str">
            <v>나. 노무비</v>
          </cell>
          <cell r="E1370">
            <v>0</v>
          </cell>
          <cell r="F1370">
            <v>0</v>
          </cell>
          <cell r="G1370">
            <v>0</v>
          </cell>
        </row>
        <row r="1371">
          <cell r="D1371" t="str">
            <v>내선전공</v>
          </cell>
          <cell r="E1371">
            <v>0</v>
          </cell>
          <cell r="F1371" t="str">
            <v>인</v>
          </cell>
          <cell r="G1371">
            <v>0.66700000000000004</v>
          </cell>
          <cell r="J1371">
            <v>74199</v>
          </cell>
          <cell r="K1371">
            <v>49490</v>
          </cell>
          <cell r="O1371">
            <v>49490</v>
          </cell>
        </row>
        <row r="1372">
          <cell r="D1372" t="str">
            <v>소          계</v>
          </cell>
          <cell r="K1372">
            <v>49490</v>
          </cell>
          <cell r="M1372">
            <v>0</v>
          </cell>
          <cell r="O1372">
            <v>49490</v>
          </cell>
        </row>
        <row r="1374">
          <cell r="D1374" t="str">
            <v>다. 공구손료</v>
          </cell>
          <cell r="E1374" t="str">
            <v>노무비×3%</v>
          </cell>
          <cell r="F1374">
            <v>0</v>
          </cell>
          <cell r="G1374">
            <v>0</v>
          </cell>
          <cell r="I1374">
            <v>0</v>
          </cell>
          <cell r="J1374">
            <v>0</v>
          </cell>
          <cell r="K1374">
            <v>0</v>
          </cell>
          <cell r="M1374">
            <v>0</v>
          </cell>
          <cell r="N1374">
            <v>0</v>
          </cell>
          <cell r="O1374">
            <v>0</v>
          </cell>
        </row>
        <row r="1375">
          <cell r="D1375" t="str">
            <v>내선전공</v>
          </cell>
          <cell r="E1375">
            <v>0</v>
          </cell>
          <cell r="F1375" t="str">
            <v>인</v>
          </cell>
          <cell r="G1375">
            <v>0.02</v>
          </cell>
          <cell r="L1375">
            <v>74199</v>
          </cell>
          <cell r="M1375">
            <v>1483</v>
          </cell>
          <cell r="O1375">
            <v>1483</v>
          </cell>
        </row>
        <row r="1376">
          <cell r="D1376" t="str">
            <v>소          계</v>
          </cell>
          <cell r="K1376">
            <v>0</v>
          </cell>
          <cell r="M1376">
            <v>1483</v>
          </cell>
          <cell r="O1376">
            <v>1483</v>
          </cell>
        </row>
        <row r="1384">
          <cell r="B1384" t="str">
            <v>69합          계</v>
          </cell>
          <cell r="D1384" t="str">
            <v>합          계</v>
          </cell>
          <cell r="I1384">
            <v>450000</v>
          </cell>
          <cell r="K1384">
            <v>49490</v>
          </cell>
          <cell r="M1384">
            <v>1483</v>
          </cell>
          <cell r="N1384">
            <v>0</v>
          </cell>
          <cell r="O1384">
            <v>500973</v>
          </cell>
        </row>
        <row r="1385">
          <cell r="B1385">
            <v>70</v>
          </cell>
          <cell r="C1385">
            <v>70</v>
          </cell>
          <cell r="D1385" t="str">
            <v xml:space="preserve">공용기 </v>
          </cell>
          <cell r="E1385" t="str">
            <v>3공용기</v>
          </cell>
          <cell r="F1385" t="str">
            <v>개</v>
          </cell>
          <cell r="G1385">
            <v>1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70</v>
          </cell>
        </row>
        <row r="1386">
          <cell r="D1386" t="str">
            <v>가. 재료비</v>
          </cell>
          <cell r="E1386">
            <v>0</v>
          </cell>
          <cell r="F1386">
            <v>0</v>
          </cell>
          <cell r="G1386">
            <v>0</v>
          </cell>
        </row>
        <row r="1387">
          <cell r="D1387" t="str">
            <v>공용기</v>
          </cell>
          <cell r="E1387" t="str">
            <v>3공용기</v>
          </cell>
          <cell r="F1387" t="str">
            <v>개</v>
          </cell>
          <cell r="G1387">
            <v>1</v>
          </cell>
          <cell r="H1387">
            <v>700000</v>
          </cell>
          <cell r="I1387">
            <v>700000</v>
          </cell>
          <cell r="O1387">
            <v>700000</v>
          </cell>
        </row>
        <row r="1388">
          <cell r="D1388" t="str">
            <v>소          계</v>
          </cell>
          <cell r="I1388">
            <v>700000</v>
          </cell>
          <cell r="K1388">
            <v>0</v>
          </cell>
          <cell r="O1388">
            <v>700000</v>
          </cell>
        </row>
        <row r="1390">
          <cell r="D1390" t="str">
            <v>나. 노무비</v>
          </cell>
          <cell r="E1390">
            <v>0</v>
          </cell>
          <cell r="F1390">
            <v>0</v>
          </cell>
          <cell r="G1390">
            <v>0</v>
          </cell>
        </row>
        <row r="1391">
          <cell r="D1391" t="str">
            <v>통신설비공</v>
          </cell>
          <cell r="E1391">
            <v>0</v>
          </cell>
          <cell r="F1391" t="str">
            <v>인</v>
          </cell>
          <cell r="G1391">
            <v>0.20200000000000001</v>
          </cell>
          <cell r="J1391">
            <v>90296</v>
          </cell>
          <cell r="K1391">
            <v>18239</v>
          </cell>
          <cell r="O1391">
            <v>18239</v>
          </cell>
        </row>
        <row r="1392">
          <cell r="D1392" t="str">
            <v>무선안테나공</v>
          </cell>
          <cell r="E1392">
            <v>0</v>
          </cell>
          <cell r="F1392" t="str">
            <v>인</v>
          </cell>
          <cell r="G1392">
            <v>9.0999999999999998E-2</v>
          </cell>
          <cell r="J1392">
            <v>99578</v>
          </cell>
          <cell r="K1392">
            <v>9061</v>
          </cell>
          <cell r="O1392">
            <v>9061</v>
          </cell>
        </row>
        <row r="1393">
          <cell r="D1393" t="str">
            <v>소          계</v>
          </cell>
          <cell r="K1393">
            <v>27300</v>
          </cell>
          <cell r="M1393">
            <v>0</v>
          </cell>
          <cell r="O1393">
            <v>27300</v>
          </cell>
        </row>
        <row r="1395">
          <cell r="D1395" t="str">
            <v>다. 공구손료</v>
          </cell>
          <cell r="E1395" t="str">
            <v>노무비×3%</v>
          </cell>
          <cell r="F1395">
            <v>0</v>
          </cell>
          <cell r="G1395">
            <v>0</v>
          </cell>
          <cell r="I1395">
            <v>0</v>
          </cell>
          <cell r="J1395">
            <v>0</v>
          </cell>
          <cell r="K1395">
            <v>0</v>
          </cell>
          <cell r="M1395">
            <v>0</v>
          </cell>
          <cell r="N1395">
            <v>0</v>
          </cell>
          <cell r="O1395">
            <v>0</v>
          </cell>
        </row>
        <row r="1396">
          <cell r="D1396" t="str">
            <v>통신설비공</v>
          </cell>
          <cell r="E1396">
            <v>0</v>
          </cell>
          <cell r="F1396" t="str">
            <v>인</v>
          </cell>
          <cell r="G1396">
            <v>6.0000000000000001E-3</v>
          </cell>
          <cell r="L1396">
            <v>90296</v>
          </cell>
          <cell r="M1396">
            <v>541</v>
          </cell>
          <cell r="O1396">
            <v>541</v>
          </cell>
        </row>
        <row r="1397">
          <cell r="D1397" t="str">
            <v>무선안테나공</v>
          </cell>
          <cell r="E1397">
            <v>0</v>
          </cell>
          <cell r="F1397" t="str">
            <v>인</v>
          </cell>
          <cell r="G1397">
            <v>3.0000000000000001E-3</v>
          </cell>
          <cell r="L1397">
            <v>99578</v>
          </cell>
          <cell r="M1397">
            <v>298</v>
          </cell>
          <cell r="O1397">
            <v>298</v>
          </cell>
        </row>
        <row r="1398">
          <cell r="D1398" t="str">
            <v>소          계</v>
          </cell>
          <cell r="K1398">
            <v>0</v>
          </cell>
          <cell r="M1398">
            <v>839</v>
          </cell>
          <cell r="O1398">
            <v>839</v>
          </cell>
        </row>
        <row r="1404">
          <cell r="B1404" t="str">
            <v>70합          계</v>
          </cell>
          <cell r="D1404" t="str">
            <v>합          계</v>
          </cell>
          <cell r="I1404">
            <v>700000</v>
          </cell>
          <cell r="K1404">
            <v>27300</v>
          </cell>
          <cell r="M1404">
            <v>839</v>
          </cell>
          <cell r="N1404">
            <v>0</v>
          </cell>
          <cell r="O1404">
            <v>728139</v>
          </cell>
        </row>
        <row r="1405">
          <cell r="B1405">
            <v>71</v>
          </cell>
          <cell r="C1405">
            <v>71</v>
          </cell>
          <cell r="D1405" t="str">
            <v xml:space="preserve">분배기 </v>
          </cell>
          <cell r="E1405" t="str">
            <v>2분배기</v>
          </cell>
          <cell r="F1405" t="str">
            <v>개</v>
          </cell>
          <cell r="G1405">
            <v>1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71</v>
          </cell>
        </row>
        <row r="1406">
          <cell r="D1406" t="str">
            <v>가. 재료비</v>
          </cell>
          <cell r="E1406">
            <v>0</v>
          </cell>
          <cell r="F1406">
            <v>0</v>
          </cell>
          <cell r="G1406">
            <v>0</v>
          </cell>
        </row>
        <row r="1407">
          <cell r="D1407" t="str">
            <v>분배기</v>
          </cell>
          <cell r="E1407" t="str">
            <v>2분배기</v>
          </cell>
          <cell r="F1407" t="str">
            <v>개</v>
          </cell>
          <cell r="G1407">
            <v>1</v>
          </cell>
          <cell r="H1407">
            <v>650000</v>
          </cell>
          <cell r="I1407">
            <v>650000</v>
          </cell>
          <cell r="O1407">
            <v>650000</v>
          </cell>
        </row>
        <row r="1408">
          <cell r="D1408" t="str">
            <v>소          계</v>
          </cell>
          <cell r="I1408">
            <v>650000</v>
          </cell>
          <cell r="K1408">
            <v>0</v>
          </cell>
          <cell r="O1408">
            <v>650000</v>
          </cell>
        </row>
        <row r="1410">
          <cell r="D1410" t="str">
            <v>나. 노무비</v>
          </cell>
          <cell r="E1410">
            <v>0</v>
          </cell>
          <cell r="F1410">
            <v>0</v>
          </cell>
          <cell r="G1410">
            <v>0</v>
          </cell>
        </row>
        <row r="1411">
          <cell r="D1411" t="str">
            <v>통신설비공</v>
          </cell>
          <cell r="E1411">
            <v>0</v>
          </cell>
          <cell r="F1411" t="str">
            <v>인</v>
          </cell>
          <cell r="G1411">
            <v>0.16200000000000001</v>
          </cell>
          <cell r="J1411">
            <v>90296</v>
          </cell>
          <cell r="K1411">
            <v>14627</v>
          </cell>
          <cell r="O1411">
            <v>14627</v>
          </cell>
        </row>
        <row r="1412">
          <cell r="D1412" t="str">
            <v>무선안테나공</v>
          </cell>
          <cell r="E1412">
            <v>0</v>
          </cell>
          <cell r="F1412" t="str">
            <v>인</v>
          </cell>
          <cell r="G1412">
            <v>6.0999999999999999E-2</v>
          </cell>
          <cell r="J1412">
            <v>99578</v>
          </cell>
          <cell r="K1412">
            <v>6074</v>
          </cell>
          <cell r="O1412">
            <v>6074</v>
          </cell>
        </row>
        <row r="1413">
          <cell r="D1413" t="str">
            <v>소          계</v>
          </cell>
          <cell r="K1413">
            <v>20701</v>
          </cell>
          <cell r="M1413">
            <v>0</v>
          </cell>
          <cell r="O1413">
            <v>20701</v>
          </cell>
        </row>
        <row r="1415">
          <cell r="D1415" t="str">
            <v>다. 공구손료</v>
          </cell>
          <cell r="E1415" t="str">
            <v>노무비×3%</v>
          </cell>
          <cell r="F1415">
            <v>0</v>
          </cell>
          <cell r="G1415">
            <v>0</v>
          </cell>
          <cell r="I1415">
            <v>0</v>
          </cell>
          <cell r="J1415">
            <v>0</v>
          </cell>
          <cell r="K1415">
            <v>0</v>
          </cell>
          <cell r="M1415">
            <v>0</v>
          </cell>
          <cell r="N1415">
            <v>0</v>
          </cell>
          <cell r="O1415">
            <v>0</v>
          </cell>
        </row>
        <row r="1416">
          <cell r="D1416" t="str">
            <v>통신설비공</v>
          </cell>
          <cell r="E1416">
            <v>0</v>
          </cell>
          <cell r="F1416" t="str">
            <v>인</v>
          </cell>
          <cell r="G1416">
            <v>5.0000000000000001E-3</v>
          </cell>
          <cell r="L1416">
            <v>90296</v>
          </cell>
          <cell r="M1416">
            <v>451</v>
          </cell>
          <cell r="O1416">
            <v>451</v>
          </cell>
        </row>
        <row r="1417">
          <cell r="D1417" t="str">
            <v>무선안테나공</v>
          </cell>
          <cell r="E1417">
            <v>0</v>
          </cell>
          <cell r="F1417" t="str">
            <v>인</v>
          </cell>
          <cell r="G1417">
            <v>2E-3</v>
          </cell>
          <cell r="L1417">
            <v>99578</v>
          </cell>
          <cell r="M1417">
            <v>199</v>
          </cell>
          <cell r="O1417">
            <v>199</v>
          </cell>
        </row>
        <row r="1418">
          <cell r="D1418" t="str">
            <v>소          계</v>
          </cell>
          <cell r="K1418">
            <v>0</v>
          </cell>
          <cell r="M1418">
            <v>650</v>
          </cell>
          <cell r="O1418">
            <v>650</v>
          </cell>
        </row>
        <row r="1424">
          <cell r="B1424" t="str">
            <v>71합          계</v>
          </cell>
          <cell r="D1424" t="str">
            <v>합          계</v>
          </cell>
          <cell r="I1424">
            <v>650000</v>
          </cell>
          <cell r="K1424">
            <v>20701</v>
          </cell>
          <cell r="M1424">
            <v>650</v>
          </cell>
          <cell r="N1424">
            <v>0</v>
          </cell>
          <cell r="O1424">
            <v>671351</v>
          </cell>
        </row>
        <row r="1425">
          <cell r="B1425">
            <v>72</v>
          </cell>
          <cell r="C1425">
            <v>72</v>
          </cell>
          <cell r="D1425" t="str">
            <v xml:space="preserve">분배기 </v>
          </cell>
          <cell r="E1425" t="str">
            <v>3분배기</v>
          </cell>
          <cell r="F1425" t="str">
            <v>개</v>
          </cell>
          <cell r="G1425">
            <v>1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72</v>
          </cell>
        </row>
        <row r="1426">
          <cell r="D1426" t="str">
            <v>가. 재료비</v>
          </cell>
          <cell r="E1426">
            <v>0</v>
          </cell>
          <cell r="F1426">
            <v>0</v>
          </cell>
          <cell r="G1426">
            <v>0</v>
          </cell>
        </row>
        <row r="1427">
          <cell r="D1427" t="str">
            <v>분배기</v>
          </cell>
          <cell r="E1427" t="str">
            <v>3분배기</v>
          </cell>
          <cell r="F1427" t="str">
            <v>개</v>
          </cell>
          <cell r="G1427">
            <v>1</v>
          </cell>
          <cell r="H1427">
            <v>700000</v>
          </cell>
          <cell r="I1427">
            <v>700000</v>
          </cell>
          <cell r="O1427">
            <v>700000</v>
          </cell>
        </row>
        <row r="1428">
          <cell r="D1428" t="str">
            <v>소          계</v>
          </cell>
          <cell r="I1428">
            <v>700000</v>
          </cell>
          <cell r="K1428">
            <v>0</v>
          </cell>
          <cell r="O1428">
            <v>700000</v>
          </cell>
        </row>
        <row r="1430">
          <cell r="D1430" t="str">
            <v>나. 노무비</v>
          </cell>
          <cell r="E1430">
            <v>0</v>
          </cell>
          <cell r="F1430">
            <v>0</v>
          </cell>
          <cell r="G1430">
            <v>0</v>
          </cell>
        </row>
        <row r="1431">
          <cell r="D1431" t="str">
            <v>통신설비공</v>
          </cell>
          <cell r="E1431">
            <v>0</v>
          </cell>
          <cell r="F1431" t="str">
            <v>인</v>
          </cell>
          <cell r="G1431">
            <v>0.20200000000000001</v>
          </cell>
          <cell r="J1431">
            <v>90296</v>
          </cell>
          <cell r="K1431">
            <v>18239</v>
          </cell>
          <cell r="O1431">
            <v>18239</v>
          </cell>
        </row>
        <row r="1432">
          <cell r="D1432" t="str">
            <v>무선안테나공</v>
          </cell>
          <cell r="E1432">
            <v>0</v>
          </cell>
          <cell r="F1432" t="str">
            <v>인</v>
          </cell>
          <cell r="G1432">
            <v>9.0999999999999998E-2</v>
          </cell>
          <cell r="J1432">
            <v>99578</v>
          </cell>
          <cell r="K1432">
            <v>9061</v>
          </cell>
          <cell r="O1432">
            <v>9061</v>
          </cell>
        </row>
        <row r="1433">
          <cell r="D1433" t="str">
            <v>소          계</v>
          </cell>
          <cell r="K1433">
            <v>27300</v>
          </cell>
          <cell r="M1433">
            <v>0</v>
          </cell>
          <cell r="O1433">
            <v>27300</v>
          </cell>
        </row>
        <row r="1435">
          <cell r="D1435" t="str">
            <v>다. 공구손료</v>
          </cell>
          <cell r="E1435" t="str">
            <v>노무비×3%</v>
          </cell>
          <cell r="F1435">
            <v>0</v>
          </cell>
          <cell r="G1435">
            <v>0</v>
          </cell>
          <cell r="I1435">
            <v>0</v>
          </cell>
          <cell r="J1435">
            <v>0</v>
          </cell>
          <cell r="K1435">
            <v>0</v>
          </cell>
          <cell r="M1435">
            <v>0</v>
          </cell>
          <cell r="N1435">
            <v>0</v>
          </cell>
          <cell r="O1435">
            <v>0</v>
          </cell>
        </row>
        <row r="1436">
          <cell r="D1436" t="str">
            <v>통신설비공</v>
          </cell>
          <cell r="E1436">
            <v>0</v>
          </cell>
          <cell r="F1436" t="str">
            <v>인</v>
          </cell>
          <cell r="G1436">
            <v>6.0000000000000001E-3</v>
          </cell>
          <cell r="L1436">
            <v>90296</v>
          </cell>
          <cell r="M1436">
            <v>541</v>
          </cell>
          <cell r="O1436">
            <v>541</v>
          </cell>
        </row>
        <row r="1437">
          <cell r="D1437" t="str">
            <v>무선안테나공</v>
          </cell>
          <cell r="E1437">
            <v>0</v>
          </cell>
          <cell r="F1437" t="str">
            <v>인</v>
          </cell>
          <cell r="G1437">
            <v>3.0000000000000001E-3</v>
          </cell>
          <cell r="L1437">
            <v>99578</v>
          </cell>
          <cell r="M1437">
            <v>298</v>
          </cell>
          <cell r="O1437">
            <v>298</v>
          </cell>
        </row>
        <row r="1438">
          <cell r="D1438" t="str">
            <v>소          계</v>
          </cell>
          <cell r="K1438">
            <v>0</v>
          </cell>
          <cell r="M1438">
            <v>839</v>
          </cell>
          <cell r="O1438">
            <v>839</v>
          </cell>
        </row>
        <row r="1444">
          <cell r="B1444" t="str">
            <v>72합          계</v>
          </cell>
          <cell r="D1444" t="str">
            <v>합          계</v>
          </cell>
          <cell r="I1444">
            <v>700000</v>
          </cell>
          <cell r="K1444">
            <v>27300</v>
          </cell>
          <cell r="M1444">
            <v>839</v>
          </cell>
          <cell r="N1444">
            <v>0</v>
          </cell>
          <cell r="O1444">
            <v>728139</v>
          </cell>
        </row>
        <row r="1445">
          <cell r="B1445">
            <v>73</v>
          </cell>
          <cell r="C1445">
            <v>73</v>
          </cell>
          <cell r="D1445" t="str">
            <v xml:space="preserve">분배기 </v>
          </cell>
          <cell r="E1445" t="str">
            <v>4분배기</v>
          </cell>
          <cell r="F1445" t="str">
            <v>개</v>
          </cell>
          <cell r="G1445">
            <v>1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73</v>
          </cell>
        </row>
        <row r="1446">
          <cell r="D1446" t="str">
            <v>가. 재료비</v>
          </cell>
          <cell r="E1446">
            <v>0</v>
          </cell>
          <cell r="F1446">
            <v>0</v>
          </cell>
          <cell r="G1446">
            <v>0</v>
          </cell>
        </row>
        <row r="1447">
          <cell r="D1447" t="str">
            <v>분배기</v>
          </cell>
          <cell r="E1447" t="str">
            <v>4분배기</v>
          </cell>
          <cell r="F1447" t="str">
            <v>개</v>
          </cell>
          <cell r="G1447">
            <v>1</v>
          </cell>
          <cell r="H1447">
            <v>700000</v>
          </cell>
          <cell r="I1447">
            <v>700000</v>
          </cell>
          <cell r="O1447">
            <v>700000</v>
          </cell>
        </row>
        <row r="1448">
          <cell r="D1448" t="str">
            <v>소          계</v>
          </cell>
          <cell r="I1448">
            <v>700000</v>
          </cell>
          <cell r="K1448">
            <v>0</v>
          </cell>
          <cell r="O1448">
            <v>700000</v>
          </cell>
        </row>
        <row r="1450">
          <cell r="D1450" t="str">
            <v>나. 노무비</v>
          </cell>
          <cell r="E1450">
            <v>0</v>
          </cell>
          <cell r="F1450">
            <v>0</v>
          </cell>
          <cell r="G1450">
            <v>0</v>
          </cell>
        </row>
        <row r="1451">
          <cell r="D1451" t="str">
            <v>통신설비공</v>
          </cell>
          <cell r="E1451">
            <v>0</v>
          </cell>
          <cell r="F1451" t="str">
            <v>인</v>
          </cell>
          <cell r="G1451">
            <v>0.23200000000000001</v>
          </cell>
          <cell r="J1451">
            <v>90296</v>
          </cell>
          <cell r="K1451">
            <v>20948</v>
          </cell>
          <cell r="O1451">
            <v>20948</v>
          </cell>
        </row>
        <row r="1452">
          <cell r="D1452" t="str">
            <v>무선안테나공</v>
          </cell>
          <cell r="E1452">
            <v>0</v>
          </cell>
          <cell r="F1452" t="str">
            <v>인</v>
          </cell>
          <cell r="G1452">
            <v>0.121</v>
          </cell>
          <cell r="J1452">
            <v>99578</v>
          </cell>
          <cell r="K1452">
            <v>12048</v>
          </cell>
          <cell r="O1452">
            <v>12048</v>
          </cell>
        </row>
        <row r="1453">
          <cell r="D1453" t="str">
            <v>소          계</v>
          </cell>
          <cell r="K1453">
            <v>32996</v>
          </cell>
          <cell r="M1453">
            <v>0</v>
          </cell>
          <cell r="O1453">
            <v>32996</v>
          </cell>
        </row>
        <row r="1455">
          <cell r="D1455" t="str">
            <v>다. 공구손료</v>
          </cell>
          <cell r="E1455" t="str">
            <v>노무비×3%</v>
          </cell>
          <cell r="F1455">
            <v>0</v>
          </cell>
          <cell r="G1455">
            <v>0</v>
          </cell>
          <cell r="I1455">
            <v>0</v>
          </cell>
          <cell r="J1455">
            <v>0</v>
          </cell>
          <cell r="K1455">
            <v>0</v>
          </cell>
          <cell r="M1455">
            <v>0</v>
          </cell>
          <cell r="N1455">
            <v>0</v>
          </cell>
          <cell r="O1455">
            <v>0</v>
          </cell>
        </row>
        <row r="1456">
          <cell r="D1456" t="str">
            <v>통신설비공</v>
          </cell>
          <cell r="E1456">
            <v>0</v>
          </cell>
          <cell r="F1456" t="str">
            <v>인</v>
          </cell>
          <cell r="G1456">
            <v>7.0000000000000001E-3</v>
          </cell>
          <cell r="L1456">
            <v>90296</v>
          </cell>
          <cell r="M1456">
            <v>632</v>
          </cell>
          <cell r="O1456">
            <v>632</v>
          </cell>
        </row>
        <row r="1457">
          <cell r="D1457" t="str">
            <v>무선안테나공</v>
          </cell>
          <cell r="E1457">
            <v>0</v>
          </cell>
          <cell r="F1457" t="str">
            <v>인</v>
          </cell>
          <cell r="G1457">
            <v>4.0000000000000001E-3</v>
          </cell>
          <cell r="L1457">
            <v>99578</v>
          </cell>
          <cell r="M1457">
            <v>398</v>
          </cell>
          <cell r="O1457">
            <v>398</v>
          </cell>
        </row>
        <row r="1458">
          <cell r="D1458" t="str">
            <v>소          계</v>
          </cell>
          <cell r="K1458">
            <v>0</v>
          </cell>
          <cell r="M1458">
            <v>1030</v>
          </cell>
          <cell r="O1458">
            <v>1030</v>
          </cell>
        </row>
        <row r="1464">
          <cell r="B1464" t="str">
            <v>73합          계</v>
          </cell>
          <cell r="D1464" t="str">
            <v>합          계</v>
          </cell>
          <cell r="I1464">
            <v>700000</v>
          </cell>
          <cell r="K1464">
            <v>32996</v>
          </cell>
          <cell r="M1464">
            <v>1030</v>
          </cell>
          <cell r="N1464">
            <v>0</v>
          </cell>
          <cell r="O1464">
            <v>734026</v>
          </cell>
        </row>
        <row r="1465">
          <cell r="B1465">
            <v>74</v>
          </cell>
          <cell r="C1465">
            <v>74</v>
          </cell>
          <cell r="D1465" t="str">
            <v xml:space="preserve">콘넥터 </v>
          </cell>
          <cell r="E1465" t="str">
            <v>N-P-10</v>
          </cell>
          <cell r="F1465" t="str">
            <v>개</v>
          </cell>
          <cell r="G1465">
            <v>1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74</v>
          </cell>
        </row>
        <row r="1466">
          <cell r="D1466" t="str">
            <v>가. 재료비</v>
          </cell>
          <cell r="E1466">
            <v>0</v>
          </cell>
          <cell r="F1466">
            <v>0</v>
          </cell>
          <cell r="G1466">
            <v>0</v>
          </cell>
        </row>
        <row r="1467">
          <cell r="D1467" t="str">
            <v>콘넥터</v>
          </cell>
          <cell r="E1467" t="str">
            <v>N-P-10</v>
          </cell>
          <cell r="F1467" t="str">
            <v>개</v>
          </cell>
          <cell r="G1467">
            <v>1</v>
          </cell>
          <cell r="H1467">
            <v>8000</v>
          </cell>
          <cell r="I1467">
            <v>8000</v>
          </cell>
          <cell r="O1467">
            <v>8000</v>
          </cell>
        </row>
        <row r="1468">
          <cell r="D1468" t="str">
            <v>소          계</v>
          </cell>
          <cell r="I1468">
            <v>8000</v>
          </cell>
          <cell r="K1468">
            <v>0</v>
          </cell>
          <cell r="O1468">
            <v>8000</v>
          </cell>
        </row>
        <row r="1470">
          <cell r="D1470" t="str">
            <v>나. 노무비</v>
          </cell>
          <cell r="E1470">
            <v>0</v>
          </cell>
          <cell r="F1470">
            <v>0</v>
          </cell>
          <cell r="G1470">
            <v>0</v>
          </cell>
        </row>
        <row r="1471">
          <cell r="D1471" t="str">
            <v>통신내선공</v>
          </cell>
          <cell r="E1471">
            <v>0</v>
          </cell>
          <cell r="F1471" t="str">
            <v>인</v>
          </cell>
          <cell r="G1471">
            <v>8.1000000000000003E-2</v>
          </cell>
          <cell r="J1471">
            <v>79008</v>
          </cell>
          <cell r="K1471">
            <v>6399</v>
          </cell>
          <cell r="O1471">
            <v>6399</v>
          </cell>
        </row>
        <row r="1472">
          <cell r="D1472" t="str">
            <v>보통인부</v>
          </cell>
          <cell r="E1472">
            <v>0</v>
          </cell>
          <cell r="F1472" t="str">
            <v>인</v>
          </cell>
          <cell r="G1472">
            <v>0.03</v>
          </cell>
          <cell r="J1472">
            <v>52483</v>
          </cell>
          <cell r="K1472">
            <v>1574</v>
          </cell>
          <cell r="O1472">
            <v>1574</v>
          </cell>
        </row>
        <row r="1473">
          <cell r="D1473" t="str">
            <v>소          계</v>
          </cell>
          <cell r="K1473">
            <v>7973</v>
          </cell>
          <cell r="M1473">
            <v>0</v>
          </cell>
          <cell r="O1473">
            <v>7973</v>
          </cell>
        </row>
        <row r="1475">
          <cell r="D1475" t="str">
            <v>다. 공구손료</v>
          </cell>
          <cell r="E1475" t="str">
            <v>노무비×3%</v>
          </cell>
          <cell r="F1475">
            <v>0</v>
          </cell>
          <cell r="G1475">
            <v>0</v>
          </cell>
          <cell r="I1475">
            <v>0</v>
          </cell>
          <cell r="J1475">
            <v>0</v>
          </cell>
          <cell r="K1475">
            <v>0</v>
          </cell>
          <cell r="M1475">
            <v>0</v>
          </cell>
          <cell r="N1475">
            <v>0</v>
          </cell>
          <cell r="O1475">
            <v>0</v>
          </cell>
        </row>
        <row r="1476">
          <cell r="D1476" t="str">
            <v>통신내선공</v>
          </cell>
          <cell r="E1476">
            <v>0</v>
          </cell>
          <cell r="F1476" t="str">
            <v>인</v>
          </cell>
          <cell r="G1476">
            <v>2E-3</v>
          </cell>
          <cell r="L1476">
            <v>79008</v>
          </cell>
          <cell r="M1476">
            <v>158</v>
          </cell>
          <cell r="O1476">
            <v>158</v>
          </cell>
        </row>
        <row r="1477">
          <cell r="D1477" t="str">
            <v>보통인부</v>
          </cell>
          <cell r="E1477">
            <v>0</v>
          </cell>
          <cell r="F1477" t="str">
            <v>인</v>
          </cell>
          <cell r="G1477">
            <v>1E-3</v>
          </cell>
          <cell r="L1477">
            <v>52483</v>
          </cell>
          <cell r="M1477">
            <v>52</v>
          </cell>
          <cell r="O1477">
            <v>52</v>
          </cell>
        </row>
        <row r="1478">
          <cell r="D1478" t="str">
            <v>소          계</v>
          </cell>
          <cell r="K1478">
            <v>0</v>
          </cell>
          <cell r="M1478">
            <v>210</v>
          </cell>
          <cell r="O1478">
            <v>210</v>
          </cell>
        </row>
        <row r="1484">
          <cell r="B1484" t="str">
            <v>74합          계</v>
          </cell>
          <cell r="D1484" t="str">
            <v>합          계</v>
          </cell>
          <cell r="I1484">
            <v>8000</v>
          </cell>
          <cell r="K1484">
            <v>7973</v>
          </cell>
          <cell r="M1484">
            <v>210</v>
          </cell>
          <cell r="N1484">
            <v>0</v>
          </cell>
          <cell r="O1484">
            <v>16183</v>
          </cell>
        </row>
        <row r="1485">
          <cell r="B1485">
            <v>75</v>
          </cell>
          <cell r="C1485">
            <v>75</v>
          </cell>
          <cell r="D1485" t="str">
            <v xml:space="preserve">콘넥터 </v>
          </cell>
          <cell r="E1485" t="str">
            <v>N-J-22</v>
          </cell>
          <cell r="F1485" t="str">
            <v>개</v>
          </cell>
          <cell r="G1485">
            <v>1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75</v>
          </cell>
        </row>
        <row r="1486">
          <cell r="D1486" t="str">
            <v>가. 재료비</v>
          </cell>
          <cell r="E1486">
            <v>0</v>
          </cell>
          <cell r="F1486">
            <v>0</v>
          </cell>
          <cell r="G1486">
            <v>0</v>
          </cell>
        </row>
        <row r="1487">
          <cell r="D1487" t="str">
            <v>콘넥터</v>
          </cell>
          <cell r="E1487" t="str">
            <v>N-J-22</v>
          </cell>
          <cell r="F1487" t="str">
            <v>개</v>
          </cell>
          <cell r="G1487">
            <v>1</v>
          </cell>
          <cell r="H1487">
            <v>45000</v>
          </cell>
          <cell r="I1487">
            <v>45000</v>
          </cell>
          <cell r="O1487">
            <v>45000</v>
          </cell>
        </row>
        <row r="1488">
          <cell r="D1488" t="str">
            <v>소          계</v>
          </cell>
          <cell r="I1488">
            <v>45000</v>
          </cell>
          <cell r="K1488">
            <v>0</v>
          </cell>
          <cell r="O1488">
            <v>45000</v>
          </cell>
        </row>
        <row r="1490">
          <cell r="D1490" t="str">
            <v>나. 노무비</v>
          </cell>
          <cell r="E1490">
            <v>0</v>
          </cell>
          <cell r="F1490">
            <v>0</v>
          </cell>
          <cell r="G1490">
            <v>0</v>
          </cell>
        </row>
        <row r="1491">
          <cell r="D1491" t="str">
            <v>통신내선공</v>
          </cell>
          <cell r="E1491">
            <v>0</v>
          </cell>
          <cell r="F1491" t="str">
            <v>인</v>
          </cell>
          <cell r="G1491">
            <v>0.10100000000000001</v>
          </cell>
          <cell r="J1491">
            <v>79008</v>
          </cell>
          <cell r="K1491">
            <v>7979</v>
          </cell>
          <cell r="O1491">
            <v>7979</v>
          </cell>
        </row>
        <row r="1492">
          <cell r="D1492" t="str">
            <v>보통인부</v>
          </cell>
          <cell r="E1492">
            <v>0</v>
          </cell>
          <cell r="F1492" t="str">
            <v>인</v>
          </cell>
          <cell r="G1492">
            <v>0.03</v>
          </cell>
          <cell r="J1492">
            <v>52483</v>
          </cell>
          <cell r="K1492">
            <v>1574</v>
          </cell>
          <cell r="O1492">
            <v>1574</v>
          </cell>
        </row>
        <row r="1493">
          <cell r="D1493" t="str">
            <v>소          계</v>
          </cell>
          <cell r="K1493">
            <v>9553</v>
          </cell>
          <cell r="M1493">
            <v>0</v>
          </cell>
          <cell r="O1493">
            <v>9553</v>
          </cell>
        </row>
        <row r="1496">
          <cell r="D1496" t="str">
            <v>다. 공구손료</v>
          </cell>
          <cell r="E1496" t="str">
            <v>노무비×3%</v>
          </cell>
          <cell r="F1496">
            <v>0</v>
          </cell>
          <cell r="G1496">
            <v>0</v>
          </cell>
          <cell r="I1496">
            <v>0</v>
          </cell>
          <cell r="J1496">
            <v>0</v>
          </cell>
          <cell r="K1496">
            <v>0</v>
          </cell>
          <cell r="M1496">
            <v>0</v>
          </cell>
          <cell r="N1496">
            <v>0</v>
          </cell>
          <cell r="O1496">
            <v>0</v>
          </cell>
        </row>
        <row r="1497">
          <cell r="D1497" t="str">
            <v>통신내선공</v>
          </cell>
          <cell r="E1497">
            <v>0</v>
          </cell>
          <cell r="F1497" t="str">
            <v>인</v>
          </cell>
          <cell r="G1497">
            <v>3.0000000000000001E-3</v>
          </cell>
          <cell r="L1497">
            <v>79008</v>
          </cell>
          <cell r="M1497">
            <v>237</v>
          </cell>
          <cell r="O1497">
            <v>237</v>
          </cell>
        </row>
        <row r="1498">
          <cell r="D1498" t="str">
            <v>보통인부</v>
          </cell>
          <cell r="E1498">
            <v>0</v>
          </cell>
          <cell r="F1498" t="str">
            <v>인</v>
          </cell>
          <cell r="G1498">
            <v>1E-3</v>
          </cell>
          <cell r="L1498">
            <v>52483</v>
          </cell>
          <cell r="M1498">
            <v>52</v>
          </cell>
          <cell r="O1498">
            <v>52</v>
          </cell>
        </row>
        <row r="1499">
          <cell r="D1499" t="str">
            <v>소          계</v>
          </cell>
          <cell r="K1499">
            <v>0</v>
          </cell>
          <cell r="M1499">
            <v>289</v>
          </cell>
          <cell r="O1499">
            <v>289</v>
          </cell>
        </row>
        <row r="1504">
          <cell r="B1504" t="str">
            <v>75합          계</v>
          </cell>
          <cell r="D1504" t="str">
            <v>합          계</v>
          </cell>
          <cell r="I1504">
            <v>45000</v>
          </cell>
          <cell r="K1504">
            <v>9553</v>
          </cell>
          <cell r="M1504">
            <v>289</v>
          </cell>
          <cell r="N1504">
            <v>0</v>
          </cell>
          <cell r="O1504">
            <v>54842</v>
          </cell>
        </row>
        <row r="1505">
          <cell r="B1505">
            <v>76</v>
          </cell>
          <cell r="C1505">
            <v>76</v>
          </cell>
          <cell r="D1505" t="str">
            <v>누설동축케이블 설치 최종특성시험</v>
          </cell>
          <cell r="E1505" t="str">
            <v>7/8"</v>
          </cell>
          <cell r="F1505" t="str">
            <v>식</v>
          </cell>
          <cell r="G1505">
            <v>1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76</v>
          </cell>
        </row>
        <row r="1506">
          <cell r="D1506" t="str">
            <v>나. 노무비</v>
          </cell>
          <cell r="E1506">
            <v>0</v>
          </cell>
          <cell r="F1506">
            <v>0</v>
          </cell>
          <cell r="G1506">
            <v>0</v>
          </cell>
        </row>
        <row r="1507">
          <cell r="D1507" t="str">
            <v>통신관련기사</v>
          </cell>
          <cell r="E1507">
            <v>0</v>
          </cell>
          <cell r="F1507" t="str">
            <v>인</v>
          </cell>
          <cell r="G1507">
            <v>3.03</v>
          </cell>
          <cell r="J1507">
            <v>108413</v>
          </cell>
          <cell r="K1507">
            <v>328491</v>
          </cell>
          <cell r="O1507">
            <v>328491</v>
          </cell>
        </row>
        <row r="1508">
          <cell r="D1508" t="str">
            <v>소          계</v>
          </cell>
          <cell r="K1508">
            <v>328491</v>
          </cell>
          <cell r="O1508">
            <v>328491</v>
          </cell>
        </row>
        <row r="1510">
          <cell r="D1510" t="str">
            <v>다. 공구손료</v>
          </cell>
          <cell r="E1510" t="str">
            <v>노무비×3%</v>
          </cell>
          <cell r="F1510">
            <v>0</v>
          </cell>
          <cell r="G1510">
            <v>0</v>
          </cell>
          <cell r="I1510">
            <v>0</v>
          </cell>
          <cell r="J1510">
            <v>0</v>
          </cell>
          <cell r="K1510">
            <v>0</v>
          </cell>
          <cell r="M1510">
            <v>0</v>
          </cell>
          <cell r="N1510">
            <v>0</v>
          </cell>
          <cell r="O1510">
            <v>0</v>
          </cell>
        </row>
        <row r="1511">
          <cell r="D1511" t="str">
            <v>통신관련기사</v>
          </cell>
          <cell r="E1511">
            <v>0</v>
          </cell>
          <cell r="F1511" t="str">
            <v>인</v>
          </cell>
          <cell r="G1511">
            <v>0.09</v>
          </cell>
          <cell r="L1511">
            <v>108413</v>
          </cell>
          <cell r="M1511">
            <v>9757</v>
          </cell>
          <cell r="O1511">
            <v>9757</v>
          </cell>
        </row>
        <row r="1512">
          <cell r="D1512" t="str">
            <v>소          계</v>
          </cell>
          <cell r="K1512">
            <v>0</v>
          </cell>
          <cell r="M1512">
            <v>9757</v>
          </cell>
          <cell r="O1512">
            <v>9757</v>
          </cell>
        </row>
        <row r="1524">
          <cell r="B1524" t="str">
            <v>76합          계</v>
          </cell>
          <cell r="D1524" t="str">
            <v>합          계</v>
          </cell>
          <cell r="I1524">
            <v>0</v>
          </cell>
          <cell r="K1524">
            <v>328491</v>
          </cell>
          <cell r="M1524">
            <v>9757</v>
          </cell>
          <cell r="N1524">
            <v>0</v>
          </cell>
          <cell r="O1524">
            <v>338248</v>
          </cell>
        </row>
        <row r="1525">
          <cell r="B1525">
            <v>77</v>
          </cell>
          <cell r="C1525">
            <v>77</v>
          </cell>
          <cell r="D1525" t="str">
            <v xml:space="preserve">화재수신기-P형1급 </v>
          </cell>
          <cell r="E1525" t="str">
            <v>39회로</v>
          </cell>
          <cell r="F1525" t="str">
            <v>대</v>
          </cell>
          <cell r="G1525">
            <v>1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77</v>
          </cell>
        </row>
        <row r="1526">
          <cell r="D1526" t="str">
            <v>가. 재료비</v>
          </cell>
          <cell r="E1526">
            <v>0</v>
          </cell>
          <cell r="F1526">
            <v>0</v>
          </cell>
          <cell r="G1526">
            <v>0</v>
          </cell>
        </row>
        <row r="1527">
          <cell r="D1527" t="str">
            <v>화재수신기-P형1급</v>
          </cell>
          <cell r="E1527" t="str">
            <v>20회로</v>
          </cell>
          <cell r="F1527" t="str">
            <v>대</v>
          </cell>
          <cell r="G1527">
            <v>1</v>
          </cell>
          <cell r="H1527">
            <v>450000</v>
          </cell>
          <cell r="I1527">
            <v>450000</v>
          </cell>
          <cell r="O1527">
            <v>450000</v>
          </cell>
        </row>
        <row r="1528">
          <cell r="D1528" t="str">
            <v>화재수신기 회로 추가</v>
          </cell>
          <cell r="E1528" t="str">
            <v>1회로</v>
          </cell>
          <cell r="F1528" t="str">
            <v>대</v>
          </cell>
          <cell r="G1528">
            <v>19</v>
          </cell>
          <cell r="H1528">
            <v>10000</v>
          </cell>
          <cell r="I1528">
            <v>190000</v>
          </cell>
          <cell r="O1528">
            <v>190000</v>
          </cell>
        </row>
        <row r="1529">
          <cell r="D1529" t="str">
            <v>소          계</v>
          </cell>
          <cell r="I1529">
            <v>640000</v>
          </cell>
          <cell r="K1529">
            <v>0</v>
          </cell>
          <cell r="O1529">
            <v>640000</v>
          </cell>
        </row>
        <row r="1531">
          <cell r="D1531" t="str">
            <v>나. 노무비</v>
          </cell>
          <cell r="E1531">
            <v>0</v>
          </cell>
          <cell r="F1531">
            <v>0</v>
          </cell>
          <cell r="G1531">
            <v>0</v>
          </cell>
        </row>
        <row r="1532">
          <cell r="D1532" t="str">
            <v>내선전공</v>
          </cell>
          <cell r="E1532">
            <v>0</v>
          </cell>
          <cell r="F1532" t="str">
            <v>인</v>
          </cell>
          <cell r="G1532">
            <v>11.757</v>
          </cell>
          <cell r="J1532">
            <v>74199</v>
          </cell>
          <cell r="K1532">
            <v>872357</v>
          </cell>
          <cell r="O1532">
            <v>872357</v>
          </cell>
        </row>
        <row r="1533">
          <cell r="D1533" t="str">
            <v>소          계</v>
          </cell>
          <cell r="K1533">
            <v>872357</v>
          </cell>
          <cell r="O1533">
            <v>872357</v>
          </cell>
        </row>
        <row r="1535">
          <cell r="D1535" t="str">
            <v>다. 공구손료</v>
          </cell>
          <cell r="E1535" t="str">
            <v>노무비×3%</v>
          </cell>
          <cell r="F1535">
            <v>0</v>
          </cell>
          <cell r="G1535">
            <v>0</v>
          </cell>
          <cell r="I1535">
            <v>0</v>
          </cell>
          <cell r="J1535">
            <v>0</v>
          </cell>
          <cell r="K1535">
            <v>0</v>
          </cell>
          <cell r="M1535">
            <v>0</v>
          </cell>
          <cell r="N1535">
            <v>0</v>
          </cell>
          <cell r="O1535">
            <v>0</v>
          </cell>
        </row>
        <row r="1536">
          <cell r="D1536" t="str">
            <v>내선전공</v>
          </cell>
          <cell r="E1536">
            <v>0</v>
          </cell>
          <cell r="F1536" t="str">
            <v>인</v>
          </cell>
          <cell r="G1536">
            <v>0.35099999999999998</v>
          </cell>
          <cell r="L1536">
            <v>74199</v>
          </cell>
          <cell r="M1536">
            <v>26043</v>
          </cell>
          <cell r="O1536">
            <v>26043</v>
          </cell>
        </row>
        <row r="1537">
          <cell r="D1537" t="str">
            <v>소          계</v>
          </cell>
          <cell r="M1537">
            <v>26043</v>
          </cell>
          <cell r="O1537">
            <v>26043</v>
          </cell>
        </row>
        <row r="1544">
          <cell r="B1544" t="str">
            <v>77합          계</v>
          </cell>
          <cell r="D1544" t="str">
            <v>합          계</v>
          </cell>
          <cell r="I1544">
            <v>640000</v>
          </cell>
          <cell r="K1544">
            <v>872357</v>
          </cell>
          <cell r="M1544">
            <v>26043</v>
          </cell>
          <cell r="N1544">
            <v>0</v>
          </cell>
          <cell r="O1544">
            <v>1538400</v>
          </cell>
        </row>
        <row r="1545">
          <cell r="B1545">
            <v>78</v>
          </cell>
          <cell r="C1545">
            <v>78</v>
          </cell>
          <cell r="D1545" t="str">
            <v xml:space="preserve">화재수신기-P형1급 </v>
          </cell>
          <cell r="E1545" t="str">
            <v>47회로</v>
          </cell>
          <cell r="F1545" t="str">
            <v>대</v>
          </cell>
          <cell r="G1545">
            <v>1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78</v>
          </cell>
        </row>
        <row r="1546">
          <cell r="D1546" t="str">
            <v>가. 재료비</v>
          </cell>
          <cell r="E1546">
            <v>0</v>
          </cell>
          <cell r="F1546">
            <v>0</v>
          </cell>
          <cell r="G1546">
            <v>0</v>
          </cell>
        </row>
        <row r="1547">
          <cell r="D1547" t="str">
            <v>화재수신기-P형1급</v>
          </cell>
          <cell r="E1547" t="str">
            <v>20회로</v>
          </cell>
          <cell r="F1547" t="str">
            <v>대</v>
          </cell>
          <cell r="G1547">
            <v>1</v>
          </cell>
          <cell r="H1547">
            <v>450000</v>
          </cell>
          <cell r="I1547">
            <v>450000</v>
          </cell>
          <cell r="O1547">
            <v>450000</v>
          </cell>
        </row>
        <row r="1548">
          <cell r="D1548" t="str">
            <v>화재수신기 회로 추가</v>
          </cell>
          <cell r="E1548" t="str">
            <v>1회로</v>
          </cell>
          <cell r="F1548" t="str">
            <v>대</v>
          </cell>
          <cell r="G1548">
            <v>27</v>
          </cell>
          <cell r="H1548">
            <v>10000</v>
          </cell>
          <cell r="I1548">
            <v>270000</v>
          </cell>
          <cell r="O1548">
            <v>270000</v>
          </cell>
        </row>
        <row r="1549">
          <cell r="D1549" t="str">
            <v>소          계</v>
          </cell>
          <cell r="I1549">
            <v>720000</v>
          </cell>
          <cell r="K1549">
            <v>0</v>
          </cell>
          <cell r="N1549">
            <v>0</v>
          </cell>
          <cell r="O1549">
            <v>720000</v>
          </cell>
        </row>
        <row r="1551">
          <cell r="D1551" t="str">
            <v>나. 노무비</v>
          </cell>
          <cell r="E1551">
            <v>0</v>
          </cell>
          <cell r="F1551">
            <v>0</v>
          </cell>
          <cell r="G1551">
            <v>0</v>
          </cell>
        </row>
        <row r="1552">
          <cell r="D1552" t="str">
            <v>내선전공</v>
          </cell>
          <cell r="E1552">
            <v>0</v>
          </cell>
          <cell r="F1552" t="str">
            <v>인</v>
          </cell>
          <cell r="G1552">
            <v>14.180999999999999</v>
          </cell>
          <cell r="J1552">
            <v>74199</v>
          </cell>
          <cell r="K1552">
            <v>1052216</v>
          </cell>
          <cell r="O1552">
            <v>1052216</v>
          </cell>
        </row>
        <row r="1553">
          <cell r="D1553" t="str">
            <v>소          계</v>
          </cell>
          <cell r="K1553">
            <v>1052216</v>
          </cell>
          <cell r="O1553">
            <v>1052216</v>
          </cell>
        </row>
        <row r="1555">
          <cell r="D1555" t="str">
            <v>다. 공구손료</v>
          </cell>
          <cell r="E1555" t="str">
            <v>노무비×3%</v>
          </cell>
          <cell r="F1555">
            <v>0</v>
          </cell>
          <cell r="G1555">
            <v>0</v>
          </cell>
          <cell r="I1555">
            <v>0</v>
          </cell>
          <cell r="J1555">
            <v>0</v>
          </cell>
          <cell r="K1555">
            <v>0</v>
          </cell>
          <cell r="M1555">
            <v>0</v>
          </cell>
          <cell r="N1555">
            <v>0</v>
          </cell>
          <cell r="O1555">
            <v>0</v>
          </cell>
        </row>
        <row r="1556">
          <cell r="D1556" t="str">
            <v>내선전공</v>
          </cell>
          <cell r="E1556">
            <v>0</v>
          </cell>
          <cell r="F1556" t="str">
            <v>인</v>
          </cell>
          <cell r="G1556">
            <v>0.42299999999999999</v>
          </cell>
          <cell r="L1556">
            <v>74199</v>
          </cell>
          <cell r="M1556">
            <v>31386</v>
          </cell>
          <cell r="O1556">
            <v>31386</v>
          </cell>
        </row>
        <row r="1557">
          <cell r="D1557" t="str">
            <v>소          계</v>
          </cell>
          <cell r="M1557">
            <v>31386</v>
          </cell>
          <cell r="O1557">
            <v>31386</v>
          </cell>
        </row>
        <row r="1564">
          <cell r="B1564" t="str">
            <v>78합          계</v>
          </cell>
          <cell r="D1564" t="str">
            <v>합          계</v>
          </cell>
          <cell r="I1564">
            <v>720000</v>
          </cell>
          <cell r="K1564">
            <v>1052216</v>
          </cell>
          <cell r="M1564">
            <v>31386</v>
          </cell>
          <cell r="N1564">
            <v>0</v>
          </cell>
          <cell r="O1564">
            <v>1803602</v>
          </cell>
        </row>
        <row r="1565">
          <cell r="B1565">
            <v>79</v>
          </cell>
          <cell r="C1565">
            <v>79</v>
          </cell>
          <cell r="D1565" t="str">
            <v xml:space="preserve">화재수신기-P형1급 </v>
          </cell>
          <cell r="E1565" t="str">
            <v>25회로</v>
          </cell>
          <cell r="F1565" t="str">
            <v>대</v>
          </cell>
          <cell r="G1565">
            <v>1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79</v>
          </cell>
        </row>
        <row r="1566">
          <cell r="D1566" t="str">
            <v>가. 재료비</v>
          </cell>
          <cell r="E1566">
            <v>0</v>
          </cell>
          <cell r="F1566">
            <v>0</v>
          </cell>
          <cell r="G1566">
            <v>0</v>
          </cell>
        </row>
        <row r="1567">
          <cell r="D1567" t="str">
            <v>화재수신기-P형1급</v>
          </cell>
          <cell r="E1567" t="str">
            <v>20회로</v>
          </cell>
          <cell r="F1567" t="str">
            <v>대</v>
          </cell>
          <cell r="G1567">
            <v>1</v>
          </cell>
          <cell r="H1567">
            <v>450000</v>
          </cell>
          <cell r="I1567">
            <v>450000</v>
          </cell>
          <cell r="O1567">
            <v>450000</v>
          </cell>
        </row>
        <row r="1568">
          <cell r="D1568" t="str">
            <v>화재수신기 회로 추가</v>
          </cell>
          <cell r="E1568" t="str">
            <v>1회로</v>
          </cell>
          <cell r="F1568" t="str">
            <v>대</v>
          </cell>
          <cell r="G1568">
            <v>5</v>
          </cell>
          <cell r="H1568">
            <v>10000</v>
          </cell>
          <cell r="I1568">
            <v>50000</v>
          </cell>
          <cell r="O1568">
            <v>50000</v>
          </cell>
        </row>
        <row r="1569">
          <cell r="D1569" t="str">
            <v>소          계</v>
          </cell>
          <cell r="I1569">
            <v>500000</v>
          </cell>
          <cell r="K1569">
            <v>0</v>
          </cell>
          <cell r="M1569">
            <v>0</v>
          </cell>
          <cell r="O1569">
            <v>500000</v>
          </cell>
        </row>
        <row r="1571">
          <cell r="D1571" t="str">
            <v>나. 노무비</v>
          </cell>
          <cell r="E1571">
            <v>0</v>
          </cell>
          <cell r="F1571">
            <v>0</v>
          </cell>
          <cell r="G1571">
            <v>0</v>
          </cell>
        </row>
        <row r="1572">
          <cell r="D1572" t="str">
            <v>내선전공</v>
          </cell>
          <cell r="E1572">
            <v>0</v>
          </cell>
          <cell r="F1572" t="str">
            <v>인</v>
          </cell>
          <cell r="G1572">
            <v>7.5149999999999997</v>
          </cell>
          <cell r="J1572">
            <v>74199</v>
          </cell>
          <cell r="K1572">
            <v>557605</v>
          </cell>
          <cell r="O1572">
            <v>557605</v>
          </cell>
        </row>
        <row r="1573">
          <cell r="D1573" t="str">
            <v>소          계</v>
          </cell>
          <cell r="K1573">
            <v>557605</v>
          </cell>
          <cell r="O1573">
            <v>557605</v>
          </cell>
        </row>
        <row r="1575">
          <cell r="D1575" t="str">
            <v>다. 공구손료</v>
          </cell>
          <cell r="E1575" t="str">
            <v>노무비×3%</v>
          </cell>
          <cell r="F1575">
            <v>0</v>
          </cell>
          <cell r="G1575">
            <v>0</v>
          </cell>
          <cell r="I1575">
            <v>0</v>
          </cell>
          <cell r="J1575">
            <v>0</v>
          </cell>
          <cell r="K1575">
            <v>0</v>
          </cell>
          <cell r="M1575">
            <v>0</v>
          </cell>
          <cell r="N1575">
            <v>0</v>
          </cell>
          <cell r="O1575">
            <v>0</v>
          </cell>
        </row>
        <row r="1576">
          <cell r="D1576" t="str">
            <v>내선전공</v>
          </cell>
          <cell r="E1576">
            <v>0</v>
          </cell>
          <cell r="F1576" t="str">
            <v>인</v>
          </cell>
          <cell r="G1576">
            <v>0.22500000000000001</v>
          </cell>
          <cell r="L1576">
            <v>74199</v>
          </cell>
          <cell r="M1576">
            <v>16694</v>
          </cell>
          <cell r="O1576">
            <v>16694</v>
          </cell>
        </row>
        <row r="1577">
          <cell r="D1577" t="str">
            <v>소          계</v>
          </cell>
          <cell r="M1577">
            <v>16694</v>
          </cell>
          <cell r="O1577">
            <v>16694</v>
          </cell>
        </row>
        <row r="1584">
          <cell r="B1584" t="str">
            <v>79합          계</v>
          </cell>
          <cell r="D1584" t="str">
            <v>합          계</v>
          </cell>
          <cell r="I1584">
            <v>500000</v>
          </cell>
          <cell r="K1584">
            <v>557605</v>
          </cell>
          <cell r="M1584">
            <v>16694</v>
          </cell>
          <cell r="N1584">
            <v>0</v>
          </cell>
          <cell r="O1584">
            <v>1074299</v>
          </cell>
        </row>
        <row r="1585">
          <cell r="B1585">
            <v>80</v>
          </cell>
          <cell r="C1585">
            <v>80</v>
          </cell>
          <cell r="D1585" t="str">
            <v xml:space="preserve">PULL BOX </v>
          </cell>
          <cell r="E1585" t="str">
            <v>200×200×200(콘노)</v>
          </cell>
          <cell r="F1585" t="str">
            <v>개</v>
          </cell>
          <cell r="G1585">
            <v>1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80</v>
          </cell>
        </row>
        <row r="1586">
          <cell r="D1586" t="str">
            <v>가. 재료비</v>
          </cell>
          <cell r="E1586">
            <v>0</v>
          </cell>
          <cell r="F1586">
            <v>0</v>
          </cell>
          <cell r="G1586">
            <v>0</v>
          </cell>
        </row>
        <row r="1587">
          <cell r="D1587" t="str">
            <v>CP BOX</v>
          </cell>
          <cell r="E1587" t="str">
            <v>200×200×200</v>
          </cell>
          <cell r="F1587" t="str">
            <v>개</v>
          </cell>
          <cell r="G1587">
            <v>1</v>
          </cell>
          <cell r="H1587">
            <v>4900</v>
          </cell>
          <cell r="I1587">
            <v>4900</v>
          </cell>
          <cell r="O1587">
            <v>4900</v>
          </cell>
        </row>
        <row r="1588">
          <cell r="D1588" t="str">
            <v>스트롱 앵커</v>
          </cell>
          <cell r="E1588" t="str">
            <v>3/8"(M10)</v>
          </cell>
          <cell r="F1588" t="str">
            <v>개</v>
          </cell>
          <cell r="G1588">
            <v>4</v>
          </cell>
          <cell r="H1588">
            <v>59</v>
          </cell>
          <cell r="I1588">
            <v>236</v>
          </cell>
          <cell r="O1588">
            <v>236</v>
          </cell>
        </row>
        <row r="1589">
          <cell r="D1589" t="str">
            <v>달대볼트(SUS)</v>
          </cell>
          <cell r="E1589" t="str">
            <v>M10×L1000</v>
          </cell>
          <cell r="F1589" t="str">
            <v>개</v>
          </cell>
          <cell r="G1589">
            <v>4</v>
          </cell>
          <cell r="H1589">
            <v>2205</v>
          </cell>
          <cell r="I1589">
            <v>8820</v>
          </cell>
          <cell r="O1589">
            <v>8820</v>
          </cell>
        </row>
        <row r="1590">
          <cell r="D1590" t="str">
            <v>소          계</v>
          </cell>
          <cell r="I1590">
            <v>13956</v>
          </cell>
          <cell r="K1590">
            <v>0</v>
          </cell>
          <cell r="O1590">
            <v>13956</v>
          </cell>
        </row>
        <row r="1592">
          <cell r="D1592" t="str">
            <v>나. 노무비</v>
          </cell>
          <cell r="E1592">
            <v>0</v>
          </cell>
          <cell r="F1592">
            <v>0</v>
          </cell>
          <cell r="G1592">
            <v>0</v>
          </cell>
        </row>
        <row r="1593">
          <cell r="D1593" t="str">
            <v>내선전공</v>
          </cell>
          <cell r="E1593">
            <v>0</v>
          </cell>
          <cell r="F1593" t="str">
            <v>인</v>
          </cell>
          <cell r="G1593">
            <v>0.83899999999999997</v>
          </cell>
          <cell r="J1593">
            <v>74199</v>
          </cell>
          <cell r="K1593">
            <v>62252</v>
          </cell>
          <cell r="O1593">
            <v>62252</v>
          </cell>
        </row>
        <row r="1594">
          <cell r="D1594" t="str">
            <v>보통인부</v>
          </cell>
          <cell r="E1594">
            <v>0</v>
          </cell>
          <cell r="F1594" t="str">
            <v>인</v>
          </cell>
          <cell r="G1594">
            <v>0.218</v>
          </cell>
          <cell r="J1594">
            <v>52483</v>
          </cell>
          <cell r="K1594">
            <v>11441</v>
          </cell>
          <cell r="O1594">
            <v>11441</v>
          </cell>
        </row>
        <row r="1595">
          <cell r="D1595" t="str">
            <v>소          계</v>
          </cell>
          <cell r="K1595">
            <v>73693</v>
          </cell>
          <cell r="M1595">
            <v>0</v>
          </cell>
          <cell r="O1595">
            <v>73693</v>
          </cell>
        </row>
        <row r="1597">
          <cell r="D1597" t="str">
            <v>다. 공구손료</v>
          </cell>
          <cell r="E1597" t="str">
            <v>노무비×3%</v>
          </cell>
          <cell r="F1597">
            <v>0</v>
          </cell>
          <cell r="G1597">
            <v>0</v>
          </cell>
          <cell r="I1597">
            <v>0</v>
          </cell>
          <cell r="J1597">
            <v>0</v>
          </cell>
          <cell r="K1597">
            <v>0</v>
          </cell>
          <cell r="M1597">
            <v>0</v>
          </cell>
          <cell r="N1597">
            <v>0</v>
          </cell>
          <cell r="O1597">
            <v>0</v>
          </cell>
        </row>
        <row r="1598">
          <cell r="D1598" t="str">
            <v>내선전공</v>
          </cell>
          <cell r="E1598">
            <v>0</v>
          </cell>
          <cell r="F1598" t="str">
            <v>인</v>
          </cell>
          <cell r="G1598">
            <v>2.5000000000000001E-2</v>
          </cell>
          <cell r="L1598">
            <v>74199</v>
          </cell>
          <cell r="M1598">
            <v>1854</v>
          </cell>
          <cell r="O1598">
            <v>1854</v>
          </cell>
        </row>
        <row r="1599">
          <cell r="D1599" t="str">
            <v>보통인부</v>
          </cell>
          <cell r="E1599">
            <v>0</v>
          </cell>
          <cell r="F1599" t="str">
            <v>인</v>
          </cell>
          <cell r="G1599">
            <v>6.0000000000000001E-3</v>
          </cell>
          <cell r="L1599">
            <v>52483</v>
          </cell>
          <cell r="M1599">
            <v>314</v>
          </cell>
          <cell r="O1599">
            <v>314</v>
          </cell>
        </row>
        <row r="1600">
          <cell r="D1600" t="str">
            <v>소          계</v>
          </cell>
          <cell r="K1600">
            <v>0</v>
          </cell>
          <cell r="M1600">
            <v>2168</v>
          </cell>
          <cell r="O1600">
            <v>2168</v>
          </cell>
        </row>
        <row r="1604">
          <cell r="B1604" t="str">
            <v>80합          계</v>
          </cell>
          <cell r="D1604" t="str">
            <v>합          계</v>
          </cell>
          <cell r="I1604">
            <v>13956</v>
          </cell>
          <cell r="K1604">
            <v>73693</v>
          </cell>
          <cell r="M1604">
            <v>2168</v>
          </cell>
          <cell r="N1604">
            <v>0</v>
          </cell>
          <cell r="O1604">
            <v>89817</v>
          </cell>
        </row>
        <row r="1605">
          <cell r="B1605">
            <v>81</v>
          </cell>
          <cell r="C1605">
            <v>81</v>
          </cell>
          <cell r="D1605" t="str">
            <v xml:space="preserve">PULL BOX </v>
          </cell>
          <cell r="E1605" t="str">
            <v>300×300×100(콘노)</v>
          </cell>
          <cell r="F1605" t="str">
            <v>개</v>
          </cell>
          <cell r="G1605">
            <v>1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81</v>
          </cell>
        </row>
        <row r="1606">
          <cell r="D1606" t="str">
            <v>가. 재료비</v>
          </cell>
          <cell r="E1606">
            <v>0</v>
          </cell>
          <cell r="F1606">
            <v>0</v>
          </cell>
          <cell r="G1606">
            <v>0</v>
          </cell>
        </row>
        <row r="1607">
          <cell r="D1607" t="str">
            <v>CP BOX</v>
          </cell>
          <cell r="E1607" t="str">
            <v>300×300×100</v>
          </cell>
          <cell r="F1607" t="str">
            <v>개</v>
          </cell>
          <cell r="G1607">
            <v>1</v>
          </cell>
          <cell r="H1607">
            <v>5400</v>
          </cell>
          <cell r="I1607">
            <v>5400</v>
          </cell>
          <cell r="O1607">
            <v>5400</v>
          </cell>
        </row>
        <row r="1608">
          <cell r="D1608" t="str">
            <v>스트롱 앵커</v>
          </cell>
          <cell r="E1608" t="str">
            <v>3/8"(M10)</v>
          </cell>
          <cell r="F1608" t="str">
            <v>개</v>
          </cell>
          <cell r="G1608">
            <v>4</v>
          </cell>
          <cell r="H1608">
            <v>59</v>
          </cell>
          <cell r="I1608">
            <v>236</v>
          </cell>
          <cell r="O1608">
            <v>236</v>
          </cell>
        </row>
        <row r="1609">
          <cell r="D1609" t="str">
            <v>달대볼트(SUS)</v>
          </cell>
          <cell r="E1609" t="str">
            <v>M10×L1000</v>
          </cell>
          <cell r="F1609" t="str">
            <v>개</v>
          </cell>
          <cell r="G1609">
            <v>4</v>
          </cell>
          <cell r="H1609">
            <v>2205</v>
          </cell>
          <cell r="I1609">
            <v>8820</v>
          </cell>
          <cell r="O1609">
            <v>8820</v>
          </cell>
        </row>
        <row r="1610">
          <cell r="D1610" t="str">
            <v>소          계</v>
          </cell>
          <cell r="I1610">
            <v>14456</v>
          </cell>
          <cell r="K1610">
            <v>0</v>
          </cell>
          <cell r="O1610">
            <v>14456</v>
          </cell>
        </row>
        <row r="1612">
          <cell r="D1612" t="str">
            <v>나. 노무비</v>
          </cell>
          <cell r="E1612">
            <v>0</v>
          </cell>
          <cell r="F1612">
            <v>0</v>
          </cell>
          <cell r="G1612">
            <v>0</v>
          </cell>
        </row>
        <row r="1613">
          <cell r="D1613" t="str">
            <v>내선전공</v>
          </cell>
          <cell r="E1613">
            <v>0</v>
          </cell>
          <cell r="F1613" t="str">
            <v>인</v>
          </cell>
          <cell r="G1613">
            <v>0.83899999999999997</v>
          </cell>
          <cell r="J1613">
            <v>74199</v>
          </cell>
          <cell r="K1613">
            <v>62252</v>
          </cell>
          <cell r="O1613">
            <v>62252</v>
          </cell>
        </row>
        <row r="1614">
          <cell r="D1614" t="str">
            <v>보통인부</v>
          </cell>
          <cell r="E1614">
            <v>0</v>
          </cell>
          <cell r="F1614" t="str">
            <v>인</v>
          </cell>
          <cell r="G1614">
            <v>0.218</v>
          </cell>
          <cell r="J1614">
            <v>52483</v>
          </cell>
          <cell r="K1614">
            <v>11441</v>
          </cell>
          <cell r="O1614">
            <v>11441</v>
          </cell>
        </row>
        <row r="1615">
          <cell r="D1615" t="str">
            <v>소          계</v>
          </cell>
          <cell r="K1615">
            <v>73693</v>
          </cell>
          <cell r="M1615">
            <v>0</v>
          </cell>
          <cell r="O1615">
            <v>73693</v>
          </cell>
        </row>
        <row r="1617">
          <cell r="D1617" t="str">
            <v>다. 공구손료</v>
          </cell>
          <cell r="E1617" t="str">
            <v>노무비×3%</v>
          </cell>
          <cell r="F1617">
            <v>0</v>
          </cell>
          <cell r="G1617">
            <v>0</v>
          </cell>
          <cell r="I1617">
            <v>0</v>
          </cell>
          <cell r="J1617">
            <v>0</v>
          </cell>
          <cell r="K1617">
            <v>0</v>
          </cell>
          <cell r="M1617">
            <v>0</v>
          </cell>
          <cell r="N1617">
            <v>0</v>
          </cell>
          <cell r="O1617">
            <v>0</v>
          </cell>
        </row>
        <row r="1618">
          <cell r="D1618" t="str">
            <v>내선전공</v>
          </cell>
          <cell r="E1618">
            <v>0</v>
          </cell>
          <cell r="F1618" t="str">
            <v>인</v>
          </cell>
          <cell r="G1618">
            <v>2.5000000000000001E-2</v>
          </cell>
          <cell r="L1618">
            <v>74199</v>
          </cell>
          <cell r="M1618">
            <v>1854</v>
          </cell>
          <cell r="O1618">
            <v>1854</v>
          </cell>
        </row>
        <row r="1619">
          <cell r="D1619" t="str">
            <v>보통인부</v>
          </cell>
          <cell r="E1619">
            <v>0</v>
          </cell>
          <cell r="F1619" t="str">
            <v>인</v>
          </cell>
          <cell r="G1619">
            <v>6.0000000000000001E-3</v>
          </cell>
          <cell r="L1619">
            <v>52483</v>
          </cell>
          <cell r="M1619">
            <v>314</v>
          </cell>
          <cell r="O1619">
            <v>314</v>
          </cell>
        </row>
        <row r="1620">
          <cell r="D1620" t="str">
            <v>소          계</v>
          </cell>
          <cell r="K1620">
            <v>0</v>
          </cell>
          <cell r="M1620">
            <v>2168</v>
          </cell>
          <cell r="O1620">
            <v>2168</v>
          </cell>
        </row>
        <row r="1624">
          <cell r="B1624" t="str">
            <v>81합          계</v>
          </cell>
          <cell r="D1624" t="str">
            <v>합          계</v>
          </cell>
          <cell r="I1624">
            <v>14456</v>
          </cell>
          <cell r="K1624">
            <v>73693</v>
          </cell>
          <cell r="M1624">
            <v>2168</v>
          </cell>
          <cell r="N1624">
            <v>0</v>
          </cell>
          <cell r="O1624">
            <v>90317</v>
          </cell>
        </row>
        <row r="1625">
          <cell r="B1625">
            <v>82</v>
          </cell>
          <cell r="C1625">
            <v>82</v>
          </cell>
          <cell r="D1625" t="str">
            <v xml:space="preserve">PULL BOX </v>
          </cell>
          <cell r="E1625" t="str">
            <v>600×600×400(콘노)</v>
          </cell>
          <cell r="F1625" t="str">
            <v>개</v>
          </cell>
          <cell r="G1625">
            <v>1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82</v>
          </cell>
        </row>
        <row r="1626">
          <cell r="D1626" t="str">
            <v>가. 재료비</v>
          </cell>
          <cell r="E1626">
            <v>0</v>
          </cell>
          <cell r="F1626">
            <v>0</v>
          </cell>
          <cell r="G1626">
            <v>0</v>
          </cell>
        </row>
        <row r="1627">
          <cell r="D1627" t="str">
            <v>CP BOX</v>
          </cell>
          <cell r="E1627" t="str">
            <v>600×600×400</v>
          </cell>
          <cell r="F1627" t="str">
            <v>개</v>
          </cell>
          <cell r="G1627">
            <v>1</v>
          </cell>
          <cell r="H1627">
            <v>37190</v>
          </cell>
          <cell r="I1627">
            <v>37190</v>
          </cell>
          <cell r="O1627">
            <v>37190</v>
          </cell>
        </row>
        <row r="1628">
          <cell r="D1628" t="str">
            <v>스트롱 앵커</v>
          </cell>
          <cell r="E1628" t="str">
            <v>3/8"(M10)</v>
          </cell>
          <cell r="F1628" t="str">
            <v>개</v>
          </cell>
          <cell r="G1628">
            <v>4</v>
          </cell>
          <cell r="H1628">
            <v>59</v>
          </cell>
          <cell r="I1628">
            <v>236</v>
          </cell>
          <cell r="O1628">
            <v>236</v>
          </cell>
        </row>
        <row r="1629">
          <cell r="D1629" t="str">
            <v>달대볼트(SUS)</v>
          </cell>
          <cell r="E1629" t="str">
            <v>M10×L1000</v>
          </cell>
          <cell r="F1629" t="str">
            <v>개</v>
          </cell>
          <cell r="G1629">
            <v>4</v>
          </cell>
          <cell r="H1629">
            <v>2205</v>
          </cell>
          <cell r="I1629">
            <v>8820</v>
          </cell>
          <cell r="O1629">
            <v>8820</v>
          </cell>
        </row>
        <row r="1630">
          <cell r="D1630" t="str">
            <v>소          계</v>
          </cell>
          <cell r="I1630">
            <v>46246</v>
          </cell>
          <cell r="K1630">
            <v>0</v>
          </cell>
          <cell r="O1630">
            <v>46246</v>
          </cell>
        </row>
        <row r="1632">
          <cell r="D1632" t="str">
            <v>나. 노무비</v>
          </cell>
          <cell r="E1632">
            <v>0</v>
          </cell>
          <cell r="F1632">
            <v>0</v>
          </cell>
          <cell r="G1632">
            <v>0</v>
          </cell>
        </row>
        <row r="1633">
          <cell r="D1633" t="str">
            <v>내선전공</v>
          </cell>
          <cell r="E1633">
            <v>0</v>
          </cell>
          <cell r="F1633" t="str">
            <v>인</v>
          </cell>
          <cell r="G1633">
            <v>1.1520000000000001</v>
          </cell>
          <cell r="J1633">
            <v>74199</v>
          </cell>
          <cell r="K1633">
            <v>85477</v>
          </cell>
          <cell r="O1633">
            <v>85477</v>
          </cell>
        </row>
        <row r="1634">
          <cell r="D1634" t="str">
            <v>보통인부</v>
          </cell>
          <cell r="E1634">
            <v>0</v>
          </cell>
          <cell r="F1634" t="str">
            <v>인</v>
          </cell>
          <cell r="G1634">
            <v>0.218</v>
          </cell>
          <cell r="J1634">
            <v>52483</v>
          </cell>
          <cell r="K1634">
            <v>11441</v>
          </cell>
          <cell r="O1634">
            <v>11441</v>
          </cell>
        </row>
        <row r="1635">
          <cell r="D1635" t="str">
            <v>소          계</v>
          </cell>
          <cell r="K1635">
            <v>96918</v>
          </cell>
          <cell r="M1635">
            <v>0</v>
          </cell>
          <cell r="O1635">
            <v>96918</v>
          </cell>
        </row>
        <row r="1637">
          <cell r="D1637" t="str">
            <v>다. 공구손료</v>
          </cell>
          <cell r="E1637" t="str">
            <v>노무비×3%</v>
          </cell>
          <cell r="F1637">
            <v>0</v>
          </cell>
          <cell r="G1637">
            <v>0</v>
          </cell>
          <cell r="I1637">
            <v>0</v>
          </cell>
          <cell r="J1637">
            <v>0</v>
          </cell>
          <cell r="K1637">
            <v>0</v>
          </cell>
          <cell r="M1637">
            <v>0</v>
          </cell>
          <cell r="N1637">
            <v>0</v>
          </cell>
          <cell r="O1637">
            <v>0</v>
          </cell>
        </row>
        <row r="1638">
          <cell r="D1638" t="str">
            <v>내선전공</v>
          </cell>
          <cell r="E1638">
            <v>0</v>
          </cell>
          <cell r="F1638" t="str">
            <v>인</v>
          </cell>
          <cell r="G1638">
            <v>3.4000000000000002E-2</v>
          </cell>
          <cell r="L1638">
            <v>74199</v>
          </cell>
          <cell r="M1638">
            <v>2522</v>
          </cell>
          <cell r="O1638">
            <v>2522</v>
          </cell>
        </row>
        <row r="1639">
          <cell r="D1639" t="str">
            <v>보통인부</v>
          </cell>
          <cell r="E1639">
            <v>0</v>
          </cell>
          <cell r="F1639" t="str">
            <v>인</v>
          </cell>
          <cell r="G1639">
            <v>6.0000000000000001E-3</v>
          </cell>
          <cell r="L1639">
            <v>52483</v>
          </cell>
          <cell r="M1639">
            <v>314</v>
          </cell>
          <cell r="O1639">
            <v>314</v>
          </cell>
        </row>
        <row r="1640">
          <cell r="D1640" t="str">
            <v>소          계</v>
          </cell>
          <cell r="K1640">
            <v>0</v>
          </cell>
          <cell r="M1640">
            <v>2836</v>
          </cell>
          <cell r="O1640">
            <v>2836</v>
          </cell>
        </row>
        <row r="1644">
          <cell r="B1644" t="str">
            <v>82합          계</v>
          </cell>
          <cell r="D1644" t="str">
            <v>합          계</v>
          </cell>
          <cell r="I1644">
            <v>46246</v>
          </cell>
          <cell r="K1644">
            <v>96918</v>
          </cell>
          <cell r="M1644">
            <v>2836</v>
          </cell>
          <cell r="N1644">
            <v>0</v>
          </cell>
          <cell r="O1644">
            <v>146000</v>
          </cell>
        </row>
        <row r="1645">
          <cell r="B1645">
            <v>83</v>
          </cell>
          <cell r="C1645">
            <v>83</v>
          </cell>
          <cell r="D1645" t="str">
            <v>후강전선관</v>
          </cell>
          <cell r="E1645" t="str">
            <v>아연도 16C(노출,터널내)</v>
          </cell>
          <cell r="F1645" t="str">
            <v>m</v>
          </cell>
          <cell r="G1645">
            <v>1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0</v>
          </cell>
          <cell r="P1645">
            <v>83</v>
          </cell>
        </row>
        <row r="1646">
          <cell r="D1646" t="str">
            <v>가. 재료비</v>
          </cell>
          <cell r="E1646">
            <v>0</v>
          </cell>
          <cell r="F1646">
            <v>0</v>
          </cell>
          <cell r="G1646">
            <v>0</v>
          </cell>
        </row>
        <row r="1647">
          <cell r="D1647" t="str">
            <v>후강전선관</v>
          </cell>
          <cell r="E1647" t="str">
            <v>아연도 16C</v>
          </cell>
          <cell r="F1647" t="str">
            <v>m</v>
          </cell>
          <cell r="G1647">
            <v>1.1000000000000001</v>
          </cell>
          <cell r="H1647">
            <v>1130</v>
          </cell>
          <cell r="I1647">
            <v>1243</v>
          </cell>
          <cell r="O1647">
            <v>1243</v>
          </cell>
        </row>
        <row r="1648">
          <cell r="D1648" t="str">
            <v>전선관 부속품</v>
          </cell>
          <cell r="E1648" t="str">
            <v>전선관의 20%</v>
          </cell>
          <cell r="F1648" t="str">
            <v>식</v>
          </cell>
          <cell r="G1648">
            <v>1</v>
          </cell>
          <cell r="H1648">
            <v>248</v>
          </cell>
          <cell r="I1648">
            <v>248</v>
          </cell>
          <cell r="O1648">
            <v>248</v>
          </cell>
          <cell r="P1648">
            <v>0</v>
          </cell>
        </row>
        <row r="1649">
          <cell r="D1649" t="str">
            <v>소          계</v>
          </cell>
          <cell r="I1649">
            <v>1491</v>
          </cell>
          <cell r="K1649">
            <v>0</v>
          </cell>
          <cell r="O1649">
            <v>1491</v>
          </cell>
        </row>
        <row r="1651">
          <cell r="D1651" t="str">
            <v>나. 노무비</v>
          </cell>
          <cell r="E1651">
            <v>0</v>
          </cell>
          <cell r="F1651">
            <v>0</v>
          </cell>
          <cell r="G1651">
            <v>0</v>
          </cell>
        </row>
        <row r="1652">
          <cell r="D1652" t="str">
            <v>내선전공</v>
          </cell>
          <cell r="E1652">
            <v>0</v>
          </cell>
          <cell r="F1652" t="str">
            <v>인</v>
          </cell>
          <cell r="G1652">
            <v>0.11</v>
          </cell>
          <cell r="J1652">
            <v>74199</v>
          </cell>
          <cell r="K1652">
            <v>8161</v>
          </cell>
          <cell r="O1652">
            <v>8161</v>
          </cell>
        </row>
        <row r="1653">
          <cell r="D1653" t="str">
            <v>소          계</v>
          </cell>
          <cell r="I1653">
            <v>0</v>
          </cell>
          <cell r="K1653">
            <v>8161</v>
          </cell>
          <cell r="O1653">
            <v>8161</v>
          </cell>
        </row>
        <row r="1655">
          <cell r="D1655" t="str">
            <v>다. 공구손료</v>
          </cell>
          <cell r="E1655" t="str">
            <v>노무비×3%</v>
          </cell>
          <cell r="F1655">
            <v>0</v>
          </cell>
          <cell r="G1655">
            <v>0</v>
          </cell>
        </row>
        <row r="1656">
          <cell r="D1656" t="str">
            <v>내선전공</v>
          </cell>
          <cell r="E1656">
            <v>0</v>
          </cell>
          <cell r="F1656" t="str">
            <v>인</v>
          </cell>
          <cell r="G1656">
            <v>3.0000000000000001E-3</v>
          </cell>
          <cell r="L1656">
            <v>74199</v>
          </cell>
          <cell r="M1656">
            <v>222</v>
          </cell>
          <cell r="O1656">
            <v>222</v>
          </cell>
        </row>
        <row r="1657">
          <cell r="D1657" t="str">
            <v>소          계</v>
          </cell>
          <cell r="M1657">
            <v>222</v>
          </cell>
          <cell r="O1657">
            <v>222</v>
          </cell>
        </row>
        <row r="1664">
          <cell r="B1664" t="str">
            <v>83합          계</v>
          </cell>
          <cell r="D1664" t="str">
            <v>합          계</v>
          </cell>
          <cell r="I1664">
            <v>1491</v>
          </cell>
          <cell r="K1664">
            <v>8161</v>
          </cell>
          <cell r="M1664">
            <v>222</v>
          </cell>
          <cell r="N1664">
            <v>0</v>
          </cell>
          <cell r="O1664">
            <v>9874</v>
          </cell>
        </row>
        <row r="1665">
          <cell r="B1665">
            <v>84</v>
          </cell>
          <cell r="C1665">
            <v>84</v>
          </cell>
          <cell r="D1665" t="str">
            <v>후렉시블전선관</v>
          </cell>
          <cell r="E1665" t="str">
            <v>고장력방수 28C(터널내)</v>
          </cell>
          <cell r="F1665" t="str">
            <v>m</v>
          </cell>
          <cell r="G1665">
            <v>1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84</v>
          </cell>
        </row>
        <row r="1666">
          <cell r="D1666" t="str">
            <v>가. 재료비</v>
          </cell>
          <cell r="E1666">
            <v>0</v>
          </cell>
          <cell r="F1666">
            <v>0</v>
          </cell>
          <cell r="G1666">
            <v>0</v>
          </cell>
        </row>
        <row r="1667">
          <cell r="D1667" t="str">
            <v>후렉시블전선관</v>
          </cell>
          <cell r="E1667" t="str">
            <v>고장력방수 28C</v>
          </cell>
          <cell r="F1667" t="str">
            <v>m</v>
          </cell>
          <cell r="G1667">
            <v>1.1000000000000001</v>
          </cell>
          <cell r="H1667">
            <v>2280</v>
          </cell>
          <cell r="I1667">
            <v>2508</v>
          </cell>
          <cell r="O1667">
            <v>2508</v>
          </cell>
        </row>
        <row r="1668">
          <cell r="D1668" t="str">
            <v>전선관 부속품</v>
          </cell>
          <cell r="E1668" t="str">
            <v>전선관의 20%</v>
          </cell>
          <cell r="F1668" t="str">
            <v>식</v>
          </cell>
          <cell r="G1668">
            <v>1</v>
          </cell>
          <cell r="H1668">
            <v>501</v>
          </cell>
          <cell r="I1668">
            <v>501</v>
          </cell>
          <cell r="O1668">
            <v>501</v>
          </cell>
          <cell r="P1668">
            <v>0</v>
          </cell>
        </row>
        <row r="1669">
          <cell r="D1669" t="str">
            <v>소          계</v>
          </cell>
          <cell r="I1669">
            <v>3009</v>
          </cell>
          <cell r="K1669">
            <v>0</v>
          </cell>
          <cell r="O1669">
            <v>3009</v>
          </cell>
        </row>
        <row r="1671">
          <cell r="D1671" t="str">
            <v>나. 노무비</v>
          </cell>
          <cell r="E1671">
            <v>0</v>
          </cell>
          <cell r="F1671">
            <v>0</v>
          </cell>
          <cell r="G1671">
            <v>0</v>
          </cell>
        </row>
        <row r="1672">
          <cell r="D1672" t="str">
            <v>내선전공</v>
          </cell>
          <cell r="E1672">
            <v>0</v>
          </cell>
          <cell r="F1672" t="str">
            <v>인</v>
          </cell>
          <cell r="G1672">
            <v>8.6999999999999994E-2</v>
          </cell>
          <cell r="J1672">
            <v>74199</v>
          </cell>
          <cell r="K1672">
            <v>6455</v>
          </cell>
          <cell r="O1672">
            <v>6455</v>
          </cell>
        </row>
        <row r="1673">
          <cell r="D1673" t="str">
            <v>소          계</v>
          </cell>
          <cell r="K1673">
            <v>6455</v>
          </cell>
          <cell r="O1673">
            <v>6455</v>
          </cell>
        </row>
        <row r="1675">
          <cell r="D1675" t="str">
            <v>다. 공구손료</v>
          </cell>
          <cell r="E1675" t="str">
            <v>노무비×3%</v>
          </cell>
          <cell r="F1675">
            <v>0</v>
          </cell>
          <cell r="G1675">
            <v>0</v>
          </cell>
        </row>
        <row r="1676">
          <cell r="D1676" t="str">
            <v>내선전공</v>
          </cell>
          <cell r="E1676">
            <v>0</v>
          </cell>
          <cell r="F1676" t="str">
            <v>인</v>
          </cell>
          <cell r="G1676">
            <v>2E-3</v>
          </cell>
          <cell r="L1676">
            <v>74199</v>
          </cell>
          <cell r="M1676">
            <v>148</v>
          </cell>
          <cell r="O1676">
            <v>148</v>
          </cell>
        </row>
        <row r="1677">
          <cell r="D1677" t="str">
            <v>소          계</v>
          </cell>
          <cell r="M1677">
            <v>148</v>
          </cell>
          <cell r="O1677">
            <v>148</v>
          </cell>
        </row>
        <row r="1684">
          <cell r="B1684" t="str">
            <v>84합          계</v>
          </cell>
          <cell r="D1684" t="str">
            <v>합          계</v>
          </cell>
          <cell r="I1684">
            <v>3009</v>
          </cell>
          <cell r="K1684">
            <v>6455</v>
          </cell>
          <cell r="M1684">
            <v>148</v>
          </cell>
          <cell r="N1684">
            <v>0</v>
          </cell>
          <cell r="O1684">
            <v>9612</v>
          </cell>
        </row>
        <row r="1685">
          <cell r="B1685">
            <v>85</v>
          </cell>
          <cell r="C1685">
            <v>85</v>
          </cell>
          <cell r="D1685" t="str">
            <v>새들</v>
          </cell>
          <cell r="E1685" t="str">
            <v>16C(터널내)</v>
          </cell>
          <cell r="F1685" t="str">
            <v>개</v>
          </cell>
          <cell r="G1685">
            <v>1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85</v>
          </cell>
        </row>
        <row r="1686">
          <cell r="D1686" t="str">
            <v>가. 재료비</v>
          </cell>
          <cell r="E1686">
            <v>0</v>
          </cell>
          <cell r="F1686">
            <v>0</v>
          </cell>
          <cell r="G1686">
            <v>0</v>
          </cell>
        </row>
        <row r="1687">
          <cell r="D1687" t="str">
            <v>새들</v>
          </cell>
          <cell r="E1687" t="str">
            <v>Φ16mm</v>
          </cell>
          <cell r="F1687" t="str">
            <v>개</v>
          </cell>
          <cell r="G1687">
            <v>1</v>
          </cell>
          <cell r="H1687">
            <v>40</v>
          </cell>
          <cell r="I1687">
            <v>40</v>
          </cell>
          <cell r="O1687">
            <v>40</v>
          </cell>
        </row>
        <row r="1688">
          <cell r="D1688" t="str">
            <v>셋트앙카</v>
          </cell>
          <cell r="E1688" t="str">
            <v>3/8"(M10)</v>
          </cell>
          <cell r="F1688" t="str">
            <v>개</v>
          </cell>
          <cell r="G1688">
            <v>2</v>
          </cell>
          <cell r="H1688">
            <v>312</v>
          </cell>
          <cell r="I1688">
            <v>624</v>
          </cell>
          <cell r="O1688">
            <v>624</v>
          </cell>
        </row>
        <row r="1689">
          <cell r="D1689" t="str">
            <v>소          계</v>
          </cell>
          <cell r="I1689">
            <v>664</v>
          </cell>
          <cell r="O1689">
            <v>664</v>
          </cell>
        </row>
        <row r="1691">
          <cell r="D1691" t="str">
            <v>나. 노무비</v>
          </cell>
          <cell r="E1691">
            <v>0</v>
          </cell>
          <cell r="F1691">
            <v>0</v>
          </cell>
          <cell r="G1691">
            <v>0</v>
          </cell>
        </row>
        <row r="1692">
          <cell r="D1692" t="str">
            <v>보통인부</v>
          </cell>
          <cell r="E1692">
            <v>0</v>
          </cell>
          <cell r="F1692" t="str">
            <v>인</v>
          </cell>
          <cell r="G1692">
            <v>8.3000000000000004E-2</v>
          </cell>
          <cell r="J1692">
            <v>52483</v>
          </cell>
          <cell r="K1692">
            <v>4356</v>
          </cell>
          <cell r="O1692">
            <v>4356</v>
          </cell>
        </row>
        <row r="1693">
          <cell r="D1693" t="str">
            <v>통신내선공</v>
          </cell>
          <cell r="E1693">
            <v>0</v>
          </cell>
          <cell r="F1693" t="str">
            <v>인</v>
          </cell>
          <cell r="G1693">
            <v>0.184</v>
          </cell>
          <cell r="J1693">
            <v>79008</v>
          </cell>
          <cell r="K1693">
            <v>14537</v>
          </cell>
          <cell r="O1693">
            <v>14537</v>
          </cell>
        </row>
        <row r="1694">
          <cell r="D1694" t="str">
            <v>소          계</v>
          </cell>
          <cell r="K1694">
            <v>18893</v>
          </cell>
          <cell r="O1694">
            <v>18893</v>
          </cell>
        </row>
        <row r="1696">
          <cell r="D1696" t="str">
            <v>다. 공구손료</v>
          </cell>
          <cell r="E1696" t="str">
            <v>노무비×3%</v>
          </cell>
          <cell r="F1696">
            <v>0</v>
          </cell>
          <cell r="G1696">
            <v>0</v>
          </cell>
        </row>
        <row r="1697">
          <cell r="D1697" t="str">
            <v>보통인부</v>
          </cell>
          <cell r="E1697">
            <v>0</v>
          </cell>
          <cell r="F1697" t="str">
            <v>인</v>
          </cell>
          <cell r="G1697">
            <v>2E-3</v>
          </cell>
          <cell r="L1697">
            <v>52483</v>
          </cell>
          <cell r="M1697">
            <v>104</v>
          </cell>
          <cell r="O1697">
            <v>104</v>
          </cell>
        </row>
        <row r="1698">
          <cell r="D1698" t="str">
            <v>통신내선공</v>
          </cell>
          <cell r="E1698">
            <v>0</v>
          </cell>
          <cell r="F1698" t="str">
            <v>인</v>
          </cell>
          <cell r="G1698">
            <v>5.0000000000000001E-3</v>
          </cell>
          <cell r="L1698">
            <v>79008</v>
          </cell>
          <cell r="M1698">
            <v>395</v>
          </cell>
          <cell r="O1698">
            <v>395</v>
          </cell>
        </row>
        <row r="1699">
          <cell r="D1699" t="str">
            <v>소          계</v>
          </cell>
          <cell r="M1699">
            <v>499</v>
          </cell>
          <cell r="O1699">
            <v>499</v>
          </cell>
        </row>
        <row r="1704">
          <cell r="B1704" t="str">
            <v>85합          계</v>
          </cell>
          <cell r="D1704" t="str">
            <v>합          계</v>
          </cell>
          <cell r="I1704">
            <v>664</v>
          </cell>
          <cell r="K1704">
            <v>18893</v>
          </cell>
          <cell r="M1704">
            <v>499</v>
          </cell>
          <cell r="N1704">
            <v>0</v>
          </cell>
          <cell r="O1704">
            <v>20056</v>
          </cell>
        </row>
        <row r="1705">
          <cell r="B1705">
            <v>86</v>
          </cell>
          <cell r="C1705">
            <v>86</v>
          </cell>
          <cell r="D1705" t="str">
            <v>새들</v>
          </cell>
          <cell r="E1705" t="str">
            <v>28C(터널내)</v>
          </cell>
          <cell r="F1705" t="str">
            <v>개</v>
          </cell>
          <cell r="G1705">
            <v>1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86</v>
          </cell>
        </row>
        <row r="1706">
          <cell r="D1706" t="str">
            <v>가. 재료비</v>
          </cell>
          <cell r="E1706">
            <v>0</v>
          </cell>
          <cell r="F1706">
            <v>0</v>
          </cell>
          <cell r="G1706">
            <v>0</v>
          </cell>
        </row>
        <row r="1707">
          <cell r="D1707" t="str">
            <v>새들</v>
          </cell>
          <cell r="E1707" t="str">
            <v xml:space="preserve"> Φ28mm</v>
          </cell>
          <cell r="F1707" t="str">
            <v>개</v>
          </cell>
          <cell r="G1707">
            <v>1</v>
          </cell>
          <cell r="H1707">
            <v>60</v>
          </cell>
          <cell r="I1707">
            <v>60</v>
          </cell>
          <cell r="O1707">
            <v>60</v>
          </cell>
        </row>
        <row r="1708">
          <cell r="D1708" t="str">
            <v>셋트앙카</v>
          </cell>
          <cell r="E1708" t="str">
            <v>3/8"(M10)</v>
          </cell>
          <cell r="F1708" t="str">
            <v>개</v>
          </cell>
          <cell r="G1708">
            <v>2</v>
          </cell>
          <cell r="H1708">
            <v>312</v>
          </cell>
          <cell r="I1708">
            <v>624</v>
          </cell>
          <cell r="O1708">
            <v>624</v>
          </cell>
        </row>
        <row r="1709">
          <cell r="D1709" t="str">
            <v>소          계</v>
          </cell>
          <cell r="I1709">
            <v>684</v>
          </cell>
          <cell r="O1709">
            <v>684</v>
          </cell>
        </row>
        <row r="1711">
          <cell r="D1711" t="str">
            <v>나. 노무비</v>
          </cell>
          <cell r="E1711">
            <v>0</v>
          </cell>
          <cell r="F1711">
            <v>0</v>
          </cell>
          <cell r="G1711">
            <v>0</v>
          </cell>
        </row>
        <row r="1712">
          <cell r="D1712" t="str">
            <v>보통인부</v>
          </cell>
          <cell r="E1712">
            <v>0</v>
          </cell>
          <cell r="F1712" t="str">
            <v>인</v>
          </cell>
          <cell r="G1712">
            <v>8.3000000000000004E-2</v>
          </cell>
          <cell r="J1712">
            <v>52483</v>
          </cell>
          <cell r="K1712">
            <v>4356</v>
          </cell>
          <cell r="O1712">
            <v>4356</v>
          </cell>
        </row>
        <row r="1713">
          <cell r="D1713" t="str">
            <v>통신내선공</v>
          </cell>
          <cell r="E1713">
            <v>0</v>
          </cell>
          <cell r="F1713" t="str">
            <v>인</v>
          </cell>
          <cell r="G1713">
            <v>0.184</v>
          </cell>
          <cell r="J1713">
            <v>79008</v>
          </cell>
          <cell r="K1713">
            <v>14537</v>
          </cell>
          <cell r="O1713">
            <v>14537</v>
          </cell>
        </row>
        <row r="1714">
          <cell r="D1714" t="str">
            <v>소          계</v>
          </cell>
          <cell r="K1714">
            <v>18893</v>
          </cell>
          <cell r="O1714">
            <v>18893</v>
          </cell>
        </row>
        <row r="1716">
          <cell r="D1716" t="str">
            <v>다. 공구손료</v>
          </cell>
          <cell r="E1716" t="str">
            <v>노무비×3%</v>
          </cell>
          <cell r="F1716">
            <v>0</v>
          </cell>
          <cell r="G1716">
            <v>0</v>
          </cell>
        </row>
        <row r="1717">
          <cell r="D1717" t="str">
            <v>보통인부</v>
          </cell>
          <cell r="E1717">
            <v>0</v>
          </cell>
          <cell r="F1717" t="str">
            <v>인</v>
          </cell>
          <cell r="G1717">
            <v>2E-3</v>
          </cell>
          <cell r="L1717">
            <v>52483</v>
          </cell>
          <cell r="M1717">
            <v>104</v>
          </cell>
          <cell r="O1717">
            <v>104</v>
          </cell>
        </row>
        <row r="1718">
          <cell r="D1718" t="str">
            <v>통신내선공</v>
          </cell>
          <cell r="E1718">
            <v>0</v>
          </cell>
          <cell r="F1718" t="str">
            <v>인</v>
          </cell>
          <cell r="G1718">
            <v>5.0000000000000001E-3</v>
          </cell>
          <cell r="L1718">
            <v>79008</v>
          </cell>
          <cell r="M1718">
            <v>395</v>
          </cell>
          <cell r="O1718">
            <v>395</v>
          </cell>
        </row>
        <row r="1719">
          <cell r="D1719" t="str">
            <v>소          계</v>
          </cell>
          <cell r="M1719">
            <v>499</v>
          </cell>
          <cell r="O1719">
            <v>499</v>
          </cell>
        </row>
        <row r="1724">
          <cell r="B1724" t="str">
            <v>86합          계</v>
          </cell>
          <cell r="D1724" t="str">
            <v>합          계</v>
          </cell>
          <cell r="I1724">
            <v>684</v>
          </cell>
          <cell r="K1724">
            <v>18893</v>
          </cell>
          <cell r="M1724">
            <v>499</v>
          </cell>
          <cell r="N1724">
            <v>0</v>
          </cell>
          <cell r="O1724">
            <v>20076</v>
          </cell>
        </row>
        <row r="1725">
          <cell r="B1725">
            <v>87</v>
          </cell>
          <cell r="C1725">
            <v>87</v>
          </cell>
          <cell r="D1725" t="str">
            <v>내열전선</v>
          </cell>
          <cell r="E1725" t="str">
            <v>NFR-3 3.5㎟/7C(터널내)</v>
          </cell>
          <cell r="F1725" t="str">
            <v>m</v>
          </cell>
          <cell r="G1725">
            <v>1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87</v>
          </cell>
        </row>
        <row r="1726">
          <cell r="D1726" t="str">
            <v>가. 재료비</v>
          </cell>
          <cell r="E1726">
            <v>0</v>
          </cell>
          <cell r="F1726">
            <v>0</v>
          </cell>
          <cell r="G1726">
            <v>0</v>
          </cell>
        </row>
        <row r="1727">
          <cell r="D1727" t="str">
            <v>내열전선</v>
          </cell>
          <cell r="E1727" t="str">
            <v>NFR-3 3.5㎟/7C</v>
          </cell>
          <cell r="F1727" t="str">
            <v>m</v>
          </cell>
          <cell r="G1727">
            <v>1.05</v>
          </cell>
          <cell r="H1727">
            <v>2533</v>
          </cell>
          <cell r="I1727">
            <v>2659</v>
          </cell>
          <cell r="O1727">
            <v>2659</v>
          </cell>
        </row>
        <row r="1728">
          <cell r="D1728" t="str">
            <v>소          계</v>
          </cell>
          <cell r="I1728">
            <v>2659</v>
          </cell>
          <cell r="O1728">
            <v>2659</v>
          </cell>
        </row>
        <row r="1730">
          <cell r="D1730" t="str">
            <v>나. 노무비</v>
          </cell>
          <cell r="E1730">
            <v>0</v>
          </cell>
          <cell r="F1730">
            <v>0</v>
          </cell>
          <cell r="G1730">
            <v>0</v>
          </cell>
        </row>
        <row r="1731">
          <cell r="D1731" t="str">
            <v>저압케이블공</v>
          </cell>
          <cell r="E1731">
            <v>0</v>
          </cell>
          <cell r="F1731" t="str">
            <v>인</v>
          </cell>
          <cell r="G1731">
            <v>4.8000000000000001E-2</v>
          </cell>
          <cell r="J1731">
            <v>85714</v>
          </cell>
          <cell r="K1731">
            <v>4114</v>
          </cell>
          <cell r="O1731">
            <v>4114</v>
          </cell>
        </row>
        <row r="1732">
          <cell r="D1732" t="str">
            <v>소          계</v>
          </cell>
          <cell r="K1732">
            <v>4114</v>
          </cell>
          <cell r="O1732">
            <v>4114</v>
          </cell>
        </row>
        <row r="1734">
          <cell r="D1734" t="str">
            <v>다. 공구손료</v>
          </cell>
          <cell r="E1734" t="str">
            <v>노무비×3%</v>
          </cell>
          <cell r="F1734">
            <v>0</v>
          </cell>
          <cell r="G1734">
            <v>0</v>
          </cell>
        </row>
        <row r="1735">
          <cell r="D1735" t="str">
            <v>저압케이블공</v>
          </cell>
          <cell r="E1735">
            <v>0</v>
          </cell>
          <cell r="F1735" t="str">
            <v>인</v>
          </cell>
          <cell r="G1735">
            <v>1.2999999999999999E-3</v>
          </cell>
          <cell r="L1735">
            <v>85714</v>
          </cell>
          <cell r="M1735">
            <v>111</v>
          </cell>
          <cell r="O1735">
            <v>111</v>
          </cell>
        </row>
        <row r="1736">
          <cell r="D1736" t="str">
            <v>소          계</v>
          </cell>
          <cell r="M1736">
            <v>111</v>
          </cell>
          <cell r="O1736">
            <v>111</v>
          </cell>
        </row>
        <row r="1744">
          <cell r="B1744" t="str">
            <v>87합          계</v>
          </cell>
          <cell r="D1744" t="str">
            <v>합          계</v>
          </cell>
          <cell r="I1744">
            <v>2659</v>
          </cell>
          <cell r="K1744">
            <v>4114</v>
          </cell>
          <cell r="M1744">
            <v>111</v>
          </cell>
          <cell r="N1744">
            <v>0</v>
          </cell>
          <cell r="O1744">
            <v>6884</v>
          </cell>
        </row>
        <row r="1745">
          <cell r="B1745">
            <v>88</v>
          </cell>
          <cell r="C1745">
            <v>88</v>
          </cell>
          <cell r="D1745" t="str">
            <v>내열전선</v>
          </cell>
          <cell r="E1745" t="str">
            <v>NFR-3 3.5㎟/10C(터널내)</v>
          </cell>
          <cell r="F1745" t="str">
            <v>m</v>
          </cell>
          <cell r="G1745">
            <v>1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88</v>
          </cell>
        </row>
        <row r="1746">
          <cell r="D1746" t="str">
            <v>가. 재료비</v>
          </cell>
          <cell r="E1746">
            <v>0</v>
          </cell>
          <cell r="F1746">
            <v>0</v>
          </cell>
          <cell r="G1746">
            <v>0</v>
          </cell>
        </row>
        <row r="1747">
          <cell r="D1747" t="str">
            <v>내열전선</v>
          </cell>
          <cell r="E1747" t="str">
            <v>NFR-3 3.5㎟/10C</v>
          </cell>
          <cell r="F1747" t="str">
            <v>m</v>
          </cell>
          <cell r="G1747">
            <v>1.05</v>
          </cell>
          <cell r="H1747">
            <v>3300</v>
          </cell>
          <cell r="I1747">
            <v>3465</v>
          </cell>
          <cell r="O1747">
            <v>3465</v>
          </cell>
        </row>
        <row r="1748">
          <cell r="D1748" t="str">
            <v>소          계</v>
          </cell>
          <cell r="I1748">
            <v>3465</v>
          </cell>
          <cell r="O1748">
            <v>3465</v>
          </cell>
        </row>
        <row r="1750">
          <cell r="D1750" t="str">
            <v>나. 노무비</v>
          </cell>
          <cell r="E1750">
            <v>0</v>
          </cell>
          <cell r="F1750">
            <v>0</v>
          </cell>
          <cell r="G1750">
            <v>0</v>
          </cell>
        </row>
        <row r="1751">
          <cell r="D1751" t="str">
            <v>저압케이블공</v>
          </cell>
          <cell r="E1751">
            <v>0</v>
          </cell>
          <cell r="F1751" t="str">
            <v>인</v>
          </cell>
          <cell r="G1751">
            <v>0.06</v>
          </cell>
          <cell r="J1751">
            <v>85714</v>
          </cell>
          <cell r="K1751">
            <v>5142</v>
          </cell>
          <cell r="O1751">
            <v>5142</v>
          </cell>
        </row>
        <row r="1752">
          <cell r="D1752" t="str">
            <v>소          계</v>
          </cell>
          <cell r="K1752">
            <v>5142</v>
          </cell>
          <cell r="O1752">
            <v>5142</v>
          </cell>
        </row>
        <row r="1754">
          <cell r="D1754" t="str">
            <v>다. 공구손료</v>
          </cell>
          <cell r="E1754" t="str">
            <v>노무비×3%</v>
          </cell>
          <cell r="F1754">
            <v>0</v>
          </cell>
          <cell r="G1754">
            <v>0</v>
          </cell>
        </row>
        <row r="1755">
          <cell r="D1755" t="str">
            <v>저압케이블공</v>
          </cell>
          <cell r="E1755">
            <v>0</v>
          </cell>
          <cell r="F1755" t="str">
            <v>인</v>
          </cell>
          <cell r="G1755">
            <v>2E-3</v>
          </cell>
          <cell r="L1755">
            <v>85714</v>
          </cell>
          <cell r="M1755">
            <v>171</v>
          </cell>
          <cell r="O1755">
            <v>171</v>
          </cell>
        </row>
        <row r="1756">
          <cell r="D1756" t="str">
            <v>소          계</v>
          </cell>
          <cell r="M1756">
            <v>171</v>
          </cell>
          <cell r="O1756">
            <v>171</v>
          </cell>
        </row>
        <row r="1764">
          <cell r="B1764" t="str">
            <v>88합          계</v>
          </cell>
          <cell r="D1764" t="str">
            <v>합          계</v>
          </cell>
          <cell r="I1764">
            <v>3465</v>
          </cell>
          <cell r="K1764">
            <v>5142</v>
          </cell>
          <cell r="M1764">
            <v>171</v>
          </cell>
          <cell r="N1764">
            <v>0</v>
          </cell>
          <cell r="O1764">
            <v>8778</v>
          </cell>
        </row>
        <row r="1765">
          <cell r="B1765">
            <v>89</v>
          </cell>
          <cell r="C1765">
            <v>89</v>
          </cell>
          <cell r="D1765" t="str">
            <v>600V 2종 비닐절연전선</v>
          </cell>
          <cell r="E1765" t="str">
            <v>HIV 2.0mm(터널내)</v>
          </cell>
          <cell r="F1765" t="str">
            <v>m</v>
          </cell>
          <cell r="G1765">
            <v>1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89</v>
          </cell>
        </row>
        <row r="1766">
          <cell r="D1766" t="str">
            <v>가. 재료비</v>
          </cell>
          <cell r="E1766">
            <v>0</v>
          </cell>
          <cell r="F1766">
            <v>0</v>
          </cell>
          <cell r="G1766">
            <v>0</v>
          </cell>
        </row>
        <row r="1767">
          <cell r="D1767" t="str">
            <v>600V 2종 비닐절연전선</v>
          </cell>
          <cell r="E1767" t="str">
            <v>HIV 2.0mm</v>
          </cell>
          <cell r="F1767" t="str">
            <v>m</v>
          </cell>
          <cell r="G1767">
            <v>1.1000000000000001</v>
          </cell>
          <cell r="H1767">
            <v>113</v>
          </cell>
          <cell r="I1767">
            <v>124</v>
          </cell>
          <cell r="O1767">
            <v>124</v>
          </cell>
        </row>
        <row r="1768">
          <cell r="D1768" t="str">
            <v>소          계</v>
          </cell>
          <cell r="I1768">
            <v>124</v>
          </cell>
          <cell r="O1768">
            <v>124</v>
          </cell>
        </row>
        <row r="1770">
          <cell r="D1770" t="str">
            <v>나. 노무비</v>
          </cell>
          <cell r="E1770">
            <v>0</v>
          </cell>
          <cell r="F1770">
            <v>0</v>
          </cell>
          <cell r="G1770">
            <v>0</v>
          </cell>
        </row>
        <row r="1771">
          <cell r="D1771" t="str">
            <v>내선전공</v>
          </cell>
          <cell r="E1771">
            <v>0</v>
          </cell>
          <cell r="F1771" t="str">
            <v>인</v>
          </cell>
          <cell r="G1771">
            <v>1.2E-2</v>
          </cell>
          <cell r="J1771">
            <v>74199</v>
          </cell>
          <cell r="K1771">
            <v>890</v>
          </cell>
          <cell r="O1771">
            <v>890</v>
          </cell>
        </row>
        <row r="1772">
          <cell r="D1772" t="str">
            <v>소          계</v>
          </cell>
          <cell r="K1772">
            <v>890</v>
          </cell>
          <cell r="O1772">
            <v>890</v>
          </cell>
        </row>
        <row r="1774">
          <cell r="D1774" t="str">
            <v>다. 공구손료</v>
          </cell>
          <cell r="E1774" t="str">
            <v>노무비×3%</v>
          </cell>
          <cell r="F1774">
            <v>0</v>
          </cell>
          <cell r="G1774">
            <v>0</v>
          </cell>
        </row>
        <row r="1775">
          <cell r="D1775" t="str">
            <v>내선전공</v>
          </cell>
          <cell r="E1775">
            <v>0</v>
          </cell>
          <cell r="F1775" t="str">
            <v>인</v>
          </cell>
          <cell r="G1775">
            <v>2.9999999999999997E-4</v>
          </cell>
          <cell r="L1775">
            <v>74199</v>
          </cell>
          <cell r="M1775">
            <v>22</v>
          </cell>
          <cell r="O1775">
            <v>22</v>
          </cell>
        </row>
        <row r="1776">
          <cell r="D1776" t="str">
            <v>소          계</v>
          </cell>
          <cell r="M1776">
            <v>22</v>
          </cell>
          <cell r="O1776">
            <v>22</v>
          </cell>
        </row>
        <row r="1784">
          <cell r="B1784" t="str">
            <v>89합          계</v>
          </cell>
          <cell r="D1784" t="str">
            <v>합          계</v>
          </cell>
          <cell r="I1784">
            <v>124</v>
          </cell>
          <cell r="K1784">
            <v>890</v>
          </cell>
          <cell r="M1784">
            <v>22</v>
          </cell>
          <cell r="N1784">
            <v>0</v>
          </cell>
          <cell r="O1784">
            <v>1036</v>
          </cell>
        </row>
        <row r="1785">
          <cell r="B1785">
            <v>90</v>
          </cell>
          <cell r="C1785">
            <v>90</v>
          </cell>
          <cell r="D1785" t="str">
            <v>정온식 감지선형 감지기</v>
          </cell>
          <cell r="E1785" t="str">
            <v>70도급(터널내)</v>
          </cell>
          <cell r="F1785" t="str">
            <v>m</v>
          </cell>
          <cell r="G1785">
            <v>1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90</v>
          </cell>
        </row>
        <row r="1786">
          <cell r="D1786" t="str">
            <v>가. 재료비</v>
          </cell>
          <cell r="E1786">
            <v>0</v>
          </cell>
          <cell r="F1786">
            <v>0</v>
          </cell>
          <cell r="G1786">
            <v>0</v>
          </cell>
        </row>
        <row r="1787">
          <cell r="D1787" t="str">
            <v>정온식 감지선형 감지기</v>
          </cell>
          <cell r="E1787" t="str">
            <v>70도급</v>
          </cell>
          <cell r="F1787" t="str">
            <v>m</v>
          </cell>
          <cell r="G1787">
            <v>1.01</v>
          </cell>
          <cell r="H1787">
            <v>9000</v>
          </cell>
          <cell r="I1787">
            <v>9090</v>
          </cell>
          <cell r="O1787">
            <v>9090</v>
          </cell>
        </row>
        <row r="1788">
          <cell r="D1788" t="str">
            <v>소          계</v>
          </cell>
          <cell r="I1788">
            <v>9090</v>
          </cell>
          <cell r="O1788">
            <v>9090</v>
          </cell>
        </row>
        <row r="1790">
          <cell r="D1790" t="str">
            <v>나. 노무비</v>
          </cell>
          <cell r="E1790">
            <v>0</v>
          </cell>
          <cell r="F1790">
            <v>0</v>
          </cell>
          <cell r="G1790">
            <v>0</v>
          </cell>
        </row>
        <row r="1791">
          <cell r="D1791" t="str">
            <v>저압케이블공</v>
          </cell>
          <cell r="E1791">
            <v>0</v>
          </cell>
          <cell r="F1791" t="str">
            <v>인</v>
          </cell>
          <cell r="G1791">
            <v>1.4999999999999999E-2</v>
          </cell>
          <cell r="J1791">
            <v>85714</v>
          </cell>
          <cell r="K1791">
            <v>1285</v>
          </cell>
          <cell r="O1791">
            <v>1285</v>
          </cell>
        </row>
        <row r="1792">
          <cell r="D1792" t="str">
            <v>소          계</v>
          </cell>
          <cell r="K1792">
            <v>1285</v>
          </cell>
          <cell r="O1792">
            <v>1285</v>
          </cell>
        </row>
        <row r="1794">
          <cell r="D1794" t="str">
            <v>다. 공구손료</v>
          </cell>
          <cell r="E1794" t="str">
            <v>노무비×3%</v>
          </cell>
          <cell r="F1794">
            <v>0</v>
          </cell>
          <cell r="G1794">
            <v>0</v>
          </cell>
        </row>
        <row r="1795">
          <cell r="D1795" t="str">
            <v>저압케이블공</v>
          </cell>
          <cell r="E1795">
            <v>0</v>
          </cell>
          <cell r="F1795" t="str">
            <v>인</v>
          </cell>
          <cell r="G1795">
            <v>4.0000000000000002E-4</v>
          </cell>
          <cell r="L1795">
            <v>85714</v>
          </cell>
          <cell r="M1795">
            <v>34</v>
          </cell>
          <cell r="O1795">
            <v>34</v>
          </cell>
        </row>
        <row r="1796">
          <cell r="D1796" t="str">
            <v>소          계</v>
          </cell>
          <cell r="M1796">
            <v>34</v>
          </cell>
          <cell r="O1796">
            <v>34</v>
          </cell>
        </row>
        <row r="1804">
          <cell r="B1804" t="str">
            <v>90합          계</v>
          </cell>
          <cell r="D1804" t="str">
            <v>합          계</v>
          </cell>
          <cell r="I1804">
            <v>9090</v>
          </cell>
          <cell r="K1804">
            <v>1285</v>
          </cell>
          <cell r="M1804">
            <v>34</v>
          </cell>
          <cell r="N1804">
            <v>0</v>
          </cell>
          <cell r="O1804">
            <v>10409</v>
          </cell>
        </row>
        <row r="1805">
          <cell r="B1805">
            <v>91</v>
          </cell>
          <cell r="C1805">
            <v>91</v>
          </cell>
          <cell r="D1805" t="str">
            <v>종단저항</v>
          </cell>
          <cell r="E1805" t="str">
            <v>감지선용 50Ω(터널내)</v>
          </cell>
          <cell r="F1805" t="str">
            <v>개</v>
          </cell>
          <cell r="G1805">
            <v>1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  <cell r="P1805">
            <v>91</v>
          </cell>
        </row>
        <row r="1806">
          <cell r="D1806" t="str">
            <v>가. 재료비</v>
          </cell>
          <cell r="E1806">
            <v>0</v>
          </cell>
          <cell r="F1806">
            <v>0</v>
          </cell>
          <cell r="G1806">
            <v>0</v>
          </cell>
        </row>
        <row r="1807">
          <cell r="D1807" t="str">
            <v>종단저항</v>
          </cell>
          <cell r="E1807" t="str">
            <v>감지선용 50Ω</v>
          </cell>
          <cell r="F1807" t="str">
            <v>개</v>
          </cell>
          <cell r="G1807">
            <v>1</v>
          </cell>
          <cell r="H1807">
            <v>1600</v>
          </cell>
          <cell r="I1807">
            <v>1600</v>
          </cell>
          <cell r="O1807">
            <v>1600</v>
          </cell>
        </row>
        <row r="1808">
          <cell r="D1808" t="str">
            <v>소          계</v>
          </cell>
          <cell r="I1808">
            <v>1600</v>
          </cell>
          <cell r="O1808">
            <v>1600</v>
          </cell>
        </row>
        <row r="1810">
          <cell r="D1810" t="str">
            <v>나. 노무비</v>
          </cell>
          <cell r="E1810">
            <v>0</v>
          </cell>
          <cell r="F1810">
            <v>0</v>
          </cell>
          <cell r="G1810">
            <v>0</v>
          </cell>
        </row>
        <row r="1811">
          <cell r="D1811" t="str">
            <v>통신설비공</v>
          </cell>
          <cell r="E1811">
            <v>0</v>
          </cell>
          <cell r="F1811" t="str">
            <v>인</v>
          </cell>
          <cell r="G1811">
            <v>1.1499999999999999</v>
          </cell>
          <cell r="J1811">
            <v>90296</v>
          </cell>
          <cell r="K1811">
            <v>103840</v>
          </cell>
          <cell r="O1811">
            <v>103840</v>
          </cell>
        </row>
        <row r="1812">
          <cell r="D1812" t="str">
            <v>소          계</v>
          </cell>
          <cell r="K1812">
            <v>103840</v>
          </cell>
          <cell r="O1812">
            <v>103840</v>
          </cell>
        </row>
        <row r="1814">
          <cell r="D1814" t="str">
            <v>다. 공구손료</v>
          </cell>
          <cell r="E1814" t="str">
            <v>노무비×3%</v>
          </cell>
          <cell r="F1814">
            <v>0</v>
          </cell>
          <cell r="G1814">
            <v>0</v>
          </cell>
        </row>
        <row r="1815">
          <cell r="D1815" t="str">
            <v>통신설비공</v>
          </cell>
          <cell r="E1815">
            <v>0</v>
          </cell>
          <cell r="F1815" t="str">
            <v>인</v>
          </cell>
          <cell r="G1815">
            <v>0.03</v>
          </cell>
          <cell r="L1815">
            <v>90296</v>
          </cell>
          <cell r="M1815">
            <v>2708</v>
          </cell>
          <cell r="O1815">
            <v>2708</v>
          </cell>
        </row>
        <row r="1816">
          <cell r="D1816" t="str">
            <v>소          계</v>
          </cell>
          <cell r="M1816">
            <v>2708</v>
          </cell>
          <cell r="O1816">
            <v>2708</v>
          </cell>
        </row>
        <row r="1824">
          <cell r="B1824" t="str">
            <v>91합          계</v>
          </cell>
          <cell r="D1824" t="str">
            <v>합          계</v>
          </cell>
          <cell r="I1824">
            <v>1600</v>
          </cell>
          <cell r="K1824">
            <v>103840</v>
          </cell>
          <cell r="M1824">
            <v>2708</v>
          </cell>
          <cell r="N1824">
            <v>0</v>
          </cell>
          <cell r="O1824">
            <v>108148</v>
          </cell>
        </row>
        <row r="1825">
          <cell r="B1825">
            <v>92</v>
          </cell>
          <cell r="C1825">
            <v>92</v>
          </cell>
          <cell r="D1825" t="str">
            <v>P형1급 발신기 세트</v>
          </cell>
          <cell r="E1825" t="str">
            <v>독립형(터널내)</v>
          </cell>
          <cell r="F1825" t="str">
            <v>개</v>
          </cell>
          <cell r="G1825">
            <v>1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92</v>
          </cell>
        </row>
        <row r="1826">
          <cell r="D1826" t="str">
            <v>가. 재료비</v>
          </cell>
          <cell r="E1826">
            <v>0</v>
          </cell>
          <cell r="F1826">
            <v>0</v>
          </cell>
          <cell r="G1826">
            <v>0</v>
          </cell>
        </row>
        <row r="1827">
          <cell r="D1827" t="str">
            <v>수동발신기</v>
          </cell>
          <cell r="E1827" t="str">
            <v>P형1급</v>
          </cell>
          <cell r="F1827" t="str">
            <v>개</v>
          </cell>
          <cell r="G1827">
            <v>1</v>
          </cell>
          <cell r="H1827">
            <v>4500</v>
          </cell>
          <cell r="I1827">
            <v>4500</v>
          </cell>
          <cell r="O1827">
            <v>4500</v>
          </cell>
        </row>
        <row r="1828">
          <cell r="D1828" t="str">
            <v>경종</v>
          </cell>
          <cell r="E1828" t="str">
            <v>DC 24V</v>
          </cell>
          <cell r="F1828" t="str">
            <v>개</v>
          </cell>
          <cell r="G1828">
            <v>1</v>
          </cell>
          <cell r="H1828">
            <v>6000</v>
          </cell>
          <cell r="I1828">
            <v>6000</v>
          </cell>
          <cell r="O1828">
            <v>6000</v>
          </cell>
        </row>
        <row r="1829">
          <cell r="D1829" t="str">
            <v>표시등</v>
          </cell>
          <cell r="E1829" t="str">
            <v>DC 24V</v>
          </cell>
          <cell r="F1829" t="str">
            <v>개</v>
          </cell>
          <cell r="G1829">
            <v>1</v>
          </cell>
          <cell r="H1829">
            <v>1500</v>
          </cell>
          <cell r="I1829">
            <v>1500</v>
          </cell>
          <cell r="O1829">
            <v>1500</v>
          </cell>
        </row>
        <row r="1830">
          <cell r="D1830" t="str">
            <v>단자</v>
          </cell>
          <cell r="E1830" t="str">
            <v>10P</v>
          </cell>
          <cell r="F1830" t="str">
            <v>개</v>
          </cell>
          <cell r="G1830">
            <v>1</v>
          </cell>
          <cell r="H1830">
            <v>970</v>
          </cell>
          <cell r="I1830">
            <v>970</v>
          </cell>
          <cell r="O1830">
            <v>970</v>
          </cell>
        </row>
        <row r="1831">
          <cell r="D1831" t="str">
            <v>수동발신기함</v>
          </cell>
          <cell r="E1831" t="str">
            <v>ALL SUS</v>
          </cell>
          <cell r="F1831" t="str">
            <v>SET</v>
          </cell>
          <cell r="G1831">
            <v>1</v>
          </cell>
          <cell r="H1831">
            <v>65000</v>
          </cell>
          <cell r="I1831">
            <v>65000</v>
          </cell>
          <cell r="O1831">
            <v>65000</v>
          </cell>
        </row>
        <row r="1832">
          <cell r="D1832" t="str">
            <v>소          계</v>
          </cell>
          <cell r="I1832">
            <v>77970</v>
          </cell>
          <cell r="O1832">
            <v>77970</v>
          </cell>
        </row>
        <row r="1834">
          <cell r="D1834" t="str">
            <v>나. 노무비</v>
          </cell>
          <cell r="E1834">
            <v>0</v>
          </cell>
          <cell r="F1834">
            <v>0</v>
          </cell>
          <cell r="G1834">
            <v>0</v>
          </cell>
        </row>
        <row r="1835">
          <cell r="D1835" t="str">
            <v>내선전공</v>
          </cell>
          <cell r="E1835">
            <v>0</v>
          </cell>
          <cell r="F1835" t="str">
            <v>인</v>
          </cell>
          <cell r="G1835">
            <v>2.5700000000000003</v>
          </cell>
          <cell r="J1835">
            <v>74199</v>
          </cell>
          <cell r="K1835">
            <v>190691</v>
          </cell>
          <cell r="O1835">
            <v>190691</v>
          </cell>
        </row>
        <row r="1836">
          <cell r="D1836" t="str">
            <v>소          계</v>
          </cell>
          <cell r="K1836">
            <v>190691</v>
          </cell>
          <cell r="O1836">
            <v>190691</v>
          </cell>
        </row>
        <row r="1838">
          <cell r="D1838" t="str">
            <v>다. 공구손료</v>
          </cell>
          <cell r="E1838" t="str">
            <v>노무비×3%</v>
          </cell>
          <cell r="F1838">
            <v>0</v>
          </cell>
          <cell r="G1838">
            <v>0</v>
          </cell>
        </row>
        <row r="1839">
          <cell r="D1839" t="str">
            <v>내선전공</v>
          </cell>
          <cell r="E1839">
            <v>0</v>
          </cell>
          <cell r="F1839" t="str">
            <v>인</v>
          </cell>
          <cell r="G1839">
            <v>5.8999999999999997E-2</v>
          </cell>
          <cell r="L1839">
            <v>74199</v>
          </cell>
          <cell r="M1839">
            <v>4377</v>
          </cell>
          <cell r="O1839">
            <v>4377</v>
          </cell>
        </row>
        <row r="1840">
          <cell r="D1840" t="str">
            <v>소          계</v>
          </cell>
          <cell r="M1840">
            <v>4377</v>
          </cell>
          <cell r="O1840">
            <v>4377</v>
          </cell>
        </row>
        <row r="1844">
          <cell r="B1844" t="str">
            <v>92합          계</v>
          </cell>
          <cell r="D1844" t="str">
            <v>합          계</v>
          </cell>
          <cell r="I1844">
            <v>77970</v>
          </cell>
          <cell r="K1844">
            <v>190691</v>
          </cell>
          <cell r="M1844">
            <v>4377</v>
          </cell>
          <cell r="N1844">
            <v>0</v>
          </cell>
          <cell r="O1844">
            <v>273038</v>
          </cell>
        </row>
        <row r="1845">
          <cell r="B1845">
            <v>93</v>
          </cell>
          <cell r="C1845">
            <v>93</v>
          </cell>
          <cell r="D1845" t="str">
            <v>푸시버튼</v>
          </cell>
          <cell r="E1845">
            <v>0</v>
          </cell>
          <cell r="F1845" t="str">
            <v>개</v>
          </cell>
          <cell r="G1845">
            <v>1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93</v>
          </cell>
        </row>
        <row r="1846">
          <cell r="D1846" t="str">
            <v>가. 재료비</v>
          </cell>
          <cell r="E1846">
            <v>0</v>
          </cell>
          <cell r="F1846">
            <v>0</v>
          </cell>
          <cell r="G1846">
            <v>0</v>
          </cell>
        </row>
        <row r="1847">
          <cell r="D1847" t="str">
            <v>푸시버튼</v>
          </cell>
          <cell r="E1847">
            <v>0</v>
          </cell>
          <cell r="F1847" t="str">
            <v>개</v>
          </cell>
          <cell r="G1847">
            <v>1</v>
          </cell>
          <cell r="H1847">
            <v>1150</v>
          </cell>
          <cell r="I1847">
            <v>1150</v>
          </cell>
          <cell r="O1847">
            <v>1150</v>
          </cell>
        </row>
        <row r="1848">
          <cell r="D1848" t="str">
            <v>소          계</v>
          </cell>
          <cell r="I1848">
            <v>1150</v>
          </cell>
          <cell r="K1848">
            <v>0</v>
          </cell>
          <cell r="M1848">
            <v>0</v>
          </cell>
          <cell r="O1848">
            <v>1150</v>
          </cell>
        </row>
        <row r="1850">
          <cell r="D1850" t="str">
            <v>나. 노무비</v>
          </cell>
          <cell r="E1850">
            <v>0</v>
          </cell>
          <cell r="F1850">
            <v>0</v>
          </cell>
          <cell r="G1850">
            <v>0</v>
          </cell>
        </row>
        <row r="1851">
          <cell r="D1851" t="str">
            <v>내선전공</v>
          </cell>
          <cell r="E1851">
            <v>0</v>
          </cell>
          <cell r="F1851" t="str">
            <v>인</v>
          </cell>
          <cell r="G1851">
            <v>7.4999999999999997E-2</v>
          </cell>
          <cell r="J1851">
            <v>74199</v>
          </cell>
          <cell r="K1851">
            <v>5564</v>
          </cell>
          <cell r="O1851">
            <v>5564</v>
          </cell>
        </row>
        <row r="1852">
          <cell r="D1852" t="str">
            <v>소          계</v>
          </cell>
          <cell r="I1852">
            <v>0</v>
          </cell>
          <cell r="K1852">
            <v>5564</v>
          </cell>
          <cell r="M1852">
            <v>0</v>
          </cell>
          <cell r="O1852">
            <v>5564</v>
          </cell>
        </row>
        <row r="1854">
          <cell r="D1854" t="str">
            <v>다. 공구손료</v>
          </cell>
          <cell r="E1854" t="str">
            <v>노무비×3%</v>
          </cell>
          <cell r="F1854">
            <v>0</v>
          </cell>
          <cell r="G1854">
            <v>0</v>
          </cell>
        </row>
        <row r="1855">
          <cell r="D1855" t="str">
            <v>내선전공</v>
          </cell>
          <cell r="E1855">
            <v>0</v>
          </cell>
          <cell r="F1855" t="str">
            <v>인</v>
          </cell>
          <cell r="G1855">
            <v>2E-3</v>
          </cell>
          <cell r="L1855">
            <v>74199</v>
          </cell>
          <cell r="M1855">
            <v>148</v>
          </cell>
          <cell r="O1855">
            <v>148</v>
          </cell>
        </row>
        <row r="1856">
          <cell r="D1856" t="str">
            <v>소          계</v>
          </cell>
          <cell r="I1856">
            <v>0</v>
          </cell>
          <cell r="K1856">
            <v>0</v>
          </cell>
          <cell r="M1856">
            <v>148</v>
          </cell>
          <cell r="O1856">
            <v>148</v>
          </cell>
        </row>
        <row r="1864">
          <cell r="B1864" t="str">
            <v>93합          계</v>
          </cell>
          <cell r="D1864" t="str">
            <v>합          계</v>
          </cell>
          <cell r="I1864">
            <v>1150</v>
          </cell>
          <cell r="K1864">
            <v>5564</v>
          </cell>
          <cell r="M1864">
            <v>148</v>
          </cell>
          <cell r="N1864">
            <v>0</v>
          </cell>
          <cell r="O1864">
            <v>6862</v>
          </cell>
        </row>
        <row r="1865">
          <cell r="B1865">
            <v>94</v>
          </cell>
          <cell r="C1865">
            <v>94</v>
          </cell>
          <cell r="D1865" t="str">
            <v>파이롯트램프</v>
          </cell>
          <cell r="E1865" t="str">
            <v>AC 220V</v>
          </cell>
          <cell r="F1865" t="str">
            <v>개</v>
          </cell>
          <cell r="G1865">
            <v>1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94</v>
          </cell>
        </row>
        <row r="1866">
          <cell r="D1866" t="str">
            <v>가. 재료비</v>
          </cell>
          <cell r="E1866">
            <v>0</v>
          </cell>
          <cell r="F1866">
            <v>0</v>
          </cell>
          <cell r="G1866">
            <v>0</v>
          </cell>
        </row>
        <row r="1867">
          <cell r="D1867" t="str">
            <v>파이롯트램프</v>
          </cell>
          <cell r="E1867" t="str">
            <v>AC 220V</v>
          </cell>
          <cell r="F1867" t="str">
            <v>개</v>
          </cell>
          <cell r="G1867">
            <v>1</v>
          </cell>
          <cell r="H1867">
            <v>1580</v>
          </cell>
          <cell r="I1867">
            <v>1580</v>
          </cell>
          <cell r="O1867">
            <v>1580</v>
          </cell>
        </row>
        <row r="1868">
          <cell r="D1868" t="str">
            <v>소          계</v>
          </cell>
          <cell r="I1868">
            <v>1580</v>
          </cell>
          <cell r="K1868">
            <v>0</v>
          </cell>
          <cell r="M1868">
            <v>0</v>
          </cell>
          <cell r="O1868">
            <v>1580</v>
          </cell>
        </row>
        <row r="1870">
          <cell r="D1870" t="str">
            <v>나. 노무비</v>
          </cell>
          <cell r="E1870">
            <v>0</v>
          </cell>
          <cell r="F1870">
            <v>0</v>
          </cell>
          <cell r="G1870">
            <v>0</v>
          </cell>
        </row>
        <row r="1871">
          <cell r="D1871" t="str">
            <v>내선전공</v>
          </cell>
          <cell r="E1871">
            <v>0</v>
          </cell>
          <cell r="F1871" t="str">
            <v>인</v>
          </cell>
          <cell r="G1871">
            <v>0.23</v>
          </cell>
          <cell r="J1871">
            <v>74199</v>
          </cell>
          <cell r="K1871">
            <v>17065</v>
          </cell>
          <cell r="O1871">
            <v>17065</v>
          </cell>
        </row>
        <row r="1872">
          <cell r="D1872" t="str">
            <v>소          계</v>
          </cell>
          <cell r="I1872">
            <v>0</v>
          </cell>
          <cell r="K1872">
            <v>17065</v>
          </cell>
          <cell r="M1872">
            <v>0</v>
          </cell>
          <cell r="O1872">
            <v>17065</v>
          </cell>
        </row>
        <row r="1874">
          <cell r="D1874" t="str">
            <v>다. 공구손료</v>
          </cell>
          <cell r="E1874" t="str">
            <v>노무비×3%</v>
          </cell>
          <cell r="F1874">
            <v>0</v>
          </cell>
          <cell r="G1874">
            <v>0</v>
          </cell>
        </row>
        <row r="1875">
          <cell r="D1875" t="str">
            <v>내선전공</v>
          </cell>
          <cell r="E1875">
            <v>0</v>
          </cell>
          <cell r="F1875" t="str">
            <v>인</v>
          </cell>
          <cell r="G1875">
            <v>6.0000000000000001E-3</v>
          </cell>
          <cell r="L1875">
            <v>74199</v>
          </cell>
          <cell r="M1875">
            <v>445</v>
          </cell>
          <cell r="O1875">
            <v>445</v>
          </cell>
        </row>
        <row r="1876">
          <cell r="D1876" t="str">
            <v>소          계</v>
          </cell>
          <cell r="I1876">
            <v>0</v>
          </cell>
          <cell r="K1876">
            <v>0</v>
          </cell>
          <cell r="M1876">
            <v>445</v>
          </cell>
          <cell r="O1876">
            <v>445</v>
          </cell>
        </row>
        <row r="1884">
          <cell r="B1884" t="str">
            <v>94합          계</v>
          </cell>
          <cell r="D1884" t="str">
            <v>합          계</v>
          </cell>
          <cell r="I1884">
            <v>1580</v>
          </cell>
          <cell r="K1884">
            <v>17065</v>
          </cell>
          <cell r="M1884">
            <v>445</v>
          </cell>
          <cell r="N1884">
            <v>0</v>
          </cell>
          <cell r="O1884">
            <v>19090</v>
          </cell>
        </row>
        <row r="1885">
          <cell r="B1885">
            <v>95</v>
          </cell>
          <cell r="C1885">
            <v>95</v>
          </cell>
          <cell r="D1885" t="str">
            <v>솔레노이드 제어함(STS 1.2t)</v>
          </cell>
          <cell r="E1885" t="str">
            <v>300×300×120</v>
          </cell>
          <cell r="F1885" t="str">
            <v>개</v>
          </cell>
          <cell r="G1885">
            <v>1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95</v>
          </cell>
        </row>
        <row r="1886">
          <cell r="D1886" t="str">
            <v>가. 재료비</v>
          </cell>
          <cell r="E1886">
            <v>0</v>
          </cell>
          <cell r="F1886">
            <v>0</v>
          </cell>
          <cell r="G1886">
            <v>0</v>
          </cell>
        </row>
        <row r="1887">
          <cell r="D1887" t="str">
            <v>솔레노이드 제어함(STS 1.2t)</v>
          </cell>
          <cell r="E1887" t="str">
            <v>300×300×120</v>
          </cell>
          <cell r="F1887" t="str">
            <v>개</v>
          </cell>
          <cell r="G1887">
            <v>1</v>
          </cell>
          <cell r="H1887">
            <v>210000</v>
          </cell>
          <cell r="I1887">
            <v>210000</v>
          </cell>
          <cell r="O1887">
            <v>210000</v>
          </cell>
        </row>
        <row r="1888">
          <cell r="D1888" t="str">
            <v>소          계</v>
          </cell>
          <cell r="I1888">
            <v>210000</v>
          </cell>
          <cell r="O1888">
            <v>210000</v>
          </cell>
        </row>
        <row r="1890">
          <cell r="D1890" t="str">
            <v>나. 노무비</v>
          </cell>
          <cell r="E1890">
            <v>0</v>
          </cell>
          <cell r="F1890">
            <v>0</v>
          </cell>
          <cell r="G1890">
            <v>0</v>
          </cell>
        </row>
        <row r="1891">
          <cell r="D1891" t="str">
            <v>내선전공</v>
          </cell>
          <cell r="E1891">
            <v>0</v>
          </cell>
          <cell r="F1891" t="str">
            <v>인</v>
          </cell>
          <cell r="G1891">
            <v>0.66</v>
          </cell>
          <cell r="J1891">
            <v>74199</v>
          </cell>
          <cell r="K1891">
            <v>48971</v>
          </cell>
          <cell r="O1891">
            <v>48971</v>
          </cell>
        </row>
        <row r="1892">
          <cell r="D1892" t="str">
            <v>소          계</v>
          </cell>
          <cell r="K1892">
            <v>48971</v>
          </cell>
          <cell r="O1892">
            <v>48971</v>
          </cell>
        </row>
        <row r="1894">
          <cell r="D1894" t="str">
            <v>다. 공구손료</v>
          </cell>
          <cell r="E1894" t="str">
            <v>노무비×3%</v>
          </cell>
          <cell r="F1894">
            <v>0</v>
          </cell>
          <cell r="G1894">
            <v>0</v>
          </cell>
        </row>
        <row r="1895">
          <cell r="D1895" t="str">
            <v>내선전공</v>
          </cell>
          <cell r="E1895">
            <v>0</v>
          </cell>
          <cell r="F1895" t="str">
            <v>인</v>
          </cell>
          <cell r="G1895">
            <v>0.02</v>
          </cell>
          <cell r="L1895">
            <v>74199</v>
          </cell>
          <cell r="M1895">
            <v>1483</v>
          </cell>
          <cell r="O1895">
            <v>1483</v>
          </cell>
        </row>
        <row r="1896">
          <cell r="D1896" t="str">
            <v>소          계</v>
          </cell>
          <cell r="M1896">
            <v>1483</v>
          </cell>
          <cell r="O1896">
            <v>1483</v>
          </cell>
        </row>
        <row r="1904">
          <cell r="B1904" t="str">
            <v>95합          계</v>
          </cell>
          <cell r="D1904" t="str">
            <v>합          계</v>
          </cell>
          <cell r="I1904">
            <v>210000</v>
          </cell>
          <cell r="K1904">
            <v>48971</v>
          </cell>
          <cell r="M1904">
            <v>1483</v>
          </cell>
          <cell r="N1904">
            <v>0</v>
          </cell>
          <cell r="O1904">
            <v>260454</v>
          </cell>
        </row>
        <row r="1905">
          <cell r="B1905">
            <v>96</v>
          </cell>
          <cell r="C1905">
            <v>96</v>
          </cell>
          <cell r="D1905" t="str">
            <v>살수 제어함(STS 1.2t)</v>
          </cell>
          <cell r="E1905" t="str">
            <v>300×300×120</v>
          </cell>
          <cell r="F1905" t="str">
            <v>개</v>
          </cell>
          <cell r="G1905">
            <v>1</v>
          </cell>
          <cell r="H1905">
            <v>0</v>
          </cell>
          <cell r="I1905">
            <v>0</v>
          </cell>
          <cell r="J1905">
            <v>0</v>
          </cell>
          <cell r="K1905">
            <v>0</v>
          </cell>
          <cell r="L1905">
            <v>0</v>
          </cell>
          <cell r="M1905">
            <v>0</v>
          </cell>
          <cell r="N1905">
            <v>0</v>
          </cell>
          <cell r="O1905">
            <v>0</v>
          </cell>
          <cell r="P1905">
            <v>96</v>
          </cell>
        </row>
        <row r="1906">
          <cell r="D1906" t="str">
            <v>가. 재료비</v>
          </cell>
          <cell r="E1906">
            <v>0</v>
          </cell>
          <cell r="F1906">
            <v>0</v>
          </cell>
          <cell r="G1906">
            <v>0</v>
          </cell>
        </row>
        <row r="1907">
          <cell r="D1907" t="str">
            <v>살수 제어함(STS 1.2t)</v>
          </cell>
          <cell r="E1907" t="str">
            <v>300×300×120</v>
          </cell>
          <cell r="F1907" t="str">
            <v>개</v>
          </cell>
          <cell r="G1907">
            <v>1</v>
          </cell>
          <cell r="H1907">
            <v>25600</v>
          </cell>
          <cell r="I1907">
            <v>25600</v>
          </cell>
          <cell r="O1907">
            <v>25600</v>
          </cell>
        </row>
        <row r="1908">
          <cell r="D1908" t="str">
            <v>소          계</v>
          </cell>
          <cell r="I1908">
            <v>25600</v>
          </cell>
          <cell r="O1908">
            <v>25600</v>
          </cell>
        </row>
        <row r="1910">
          <cell r="D1910" t="str">
            <v>나. 노무비</v>
          </cell>
          <cell r="E1910">
            <v>0</v>
          </cell>
          <cell r="F1910">
            <v>0</v>
          </cell>
          <cell r="G1910">
            <v>0</v>
          </cell>
        </row>
        <row r="1911">
          <cell r="D1911" t="str">
            <v>내선전공</v>
          </cell>
          <cell r="E1911">
            <v>0</v>
          </cell>
          <cell r="F1911" t="str">
            <v>인</v>
          </cell>
          <cell r="G1911">
            <v>0.66</v>
          </cell>
          <cell r="J1911">
            <v>74199</v>
          </cell>
          <cell r="K1911">
            <v>48971</v>
          </cell>
          <cell r="O1911">
            <v>48971</v>
          </cell>
        </row>
        <row r="1912">
          <cell r="D1912" t="str">
            <v>소          계</v>
          </cell>
          <cell r="K1912">
            <v>48971</v>
          </cell>
          <cell r="O1912">
            <v>48971</v>
          </cell>
        </row>
        <row r="1914">
          <cell r="D1914" t="str">
            <v>다. 공구손료</v>
          </cell>
          <cell r="E1914" t="str">
            <v>노무비×3%</v>
          </cell>
          <cell r="F1914">
            <v>0</v>
          </cell>
          <cell r="G1914">
            <v>0</v>
          </cell>
        </row>
        <row r="1915">
          <cell r="D1915" t="str">
            <v>내선전공</v>
          </cell>
          <cell r="E1915">
            <v>0</v>
          </cell>
          <cell r="F1915" t="str">
            <v>인</v>
          </cell>
          <cell r="G1915">
            <v>0.02</v>
          </cell>
          <cell r="L1915">
            <v>74199</v>
          </cell>
          <cell r="M1915">
            <v>1483</v>
          </cell>
          <cell r="O1915">
            <v>1483</v>
          </cell>
        </row>
        <row r="1916">
          <cell r="D1916" t="str">
            <v>소          계</v>
          </cell>
          <cell r="M1916">
            <v>1483</v>
          </cell>
          <cell r="O1916">
            <v>1483</v>
          </cell>
        </row>
        <row r="1924">
          <cell r="B1924" t="str">
            <v>96합          계</v>
          </cell>
          <cell r="D1924" t="str">
            <v>합          계</v>
          </cell>
          <cell r="I1924">
            <v>25600</v>
          </cell>
          <cell r="K1924">
            <v>48971</v>
          </cell>
          <cell r="M1924">
            <v>1483</v>
          </cell>
          <cell r="N1924">
            <v>0</v>
          </cell>
          <cell r="O1924">
            <v>76054</v>
          </cell>
        </row>
        <row r="1925">
          <cell r="B1925">
            <v>97</v>
          </cell>
          <cell r="C1925">
            <v>97</v>
          </cell>
          <cell r="D1925" t="str">
            <v xml:space="preserve">PULL BOX </v>
          </cell>
          <cell r="E1925" t="str">
            <v>400×400×200(콘노)</v>
          </cell>
          <cell r="F1925" t="str">
            <v>개</v>
          </cell>
          <cell r="G1925">
            <v>1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0</v>
          </cell>
          <cell r="P1925">
            <v>97</v>
          </cell>
        </row>
        <row r="1926">
          <cell r="D1926" t="str">
            <v>가. 재료비</v>
          </cell>
          <cell r="E1926">
            <v>0</v>
          </cell>
          <cell r="F1926">
            <v>0</v>
          </cell>
          <cell r="G1926">
            <v>0</v>
          </cell>
        </row>
        <row r="1927">
          <cell r="D1927" t="str">
            <v>CP BOX</v>
          </cell>
          <cell r="E1927" t="str">
            <v>400×400×200</v>
          </cell>
          <cell r="F1927" t="str">
            <v>개</v>
          </cell>
          <cell r="G1927">
            <v>1</v>
          </cell>
          <cell r="H1927">
            <v>11000</v>
          </cell>
          <cell r="I1927">
            <v>11000</v>
          </cell>
          <cell r="O1927">
            <v>11000</v>
          </cell>
        </row>
        <row r="1928">
          <cell r="D1928" t="str">
            <v>스트롱 앵커</v>
          </cell>
          <cell r="E1928" t="str">
            <v>3/8"(M10)</v>
          </cell>
          <cell r="F1928" t="str">
            <v>개</v>
          </cell>
          <cell r="G1928">
            <v>4</v>
          </cell>
          <cell r="H1928">
            <v>59</v>
          </cell>
          <cell r="I1928">
            <v>236</v>
          </cell>
          <cell r="O1928">
            <v>236</v>
          </cell>
        </row>
        <row r="1929">
          <cell r="D1929" t="str">
            <v>달대볼트(SUS)</v>
          </cell>
          <cell r="E1929" t="str">
            <v>M10×L1000</v>
          </cell>
          <cell r="F1929" t="str">
            <v>개</v>
          </cell>
          <cell r="G1929">
            <v>4</v>
          </cell>
          <cell r="H1929">
            <v>2205</v>
          </cell>
          <cell r="I1929">
            <v>8820</v>
          </cell>
          <cell r="O1929">
            <v>8820</v>
          </cell>
        </row>
        <row r="1930">
          <cell r="D1930" t="str">
            <v>소          계</v>
          </cell>
          <cell r="I1930">
            <v>20056</v>
          </cell>
          <cell r="K1930">
            <v>0</v>
          </cell>
          <cell r="O1930">
            <v>20056</v>
          </cell>
        </row>
        <row r="1932">
          <cell r="D1932" t="str">
            <v>나. 노무비</v>
          </cell>
          <cell r="E1932">
            <v>0</v>
          </cell>
          <cell r="F1932">
            <v>0</v>
          </cell>
          <cell r="G1932">
            <v>0</v>
          </cell>
        </row>
        <row r="1933">
          <cell r="D1933" t="str">
            <v>내선전공</v>
          </cell>
          <cell r="E1933">
            <v>0</v>
          </cell>
          <cell r="F1933" t="str">
            <v>인</v>
          </cell>
          <cell r="G1933">
            <v>1.1520000000000001</v>
          </cell>
          <cell r="J1933">
            <v>74199</v>
          </cell>
          <cell r="K1933">
            <v>85477</v>
          </cell>
          <cell r="O1933">
            <v>85477</v>
          </cell>
        </row>
        <row r="1934">
          <cell r="D1934" t="str">
            <v>보통인부</v>
          </cell>
          <cell r="E1934">
            <v>0</v>
          </cell>
          <cell r="F1934" t="str">
            <v>인</v>
          </cell>
          <cell r="G1934">
            <v>0.218</v>
          </cell>
          <cell r="J1934">
            <v>52483</v>
          </cell>
          <cell r="K1934">
            <v>11441</v>
          </cell>
          <cell r="O1934">
            <v>11441</v>
          </cell>
        </row>
        <row r="1935">
          <cell r="D1935" t="str">
            <v>소          계</v>
          </cell>
          <cell r="K1935">
            <v>96918</v>
          </cell>
          <cell r="M1935">
            <v>0</v>
          </cell>
          <cell r="O1935">
            <v>96918</v>
          </cell>
        </row>
        <row r="1937">
          <cell r="D1937" t="str">
            <v>다. 공구손료</v>
          </cell>
          <cell r="E1937" t="str">
            <v>노무비×3%</v>
          </cell>
          <cell r="F1937">
            <v>0</v>
          </cell>
          <cell r="G1937">
            <v>0</v>
          </cell>
          <cell r="I1937">
            <v>0</v>
          </cell>
          <cell r="J1937">
            <v>0</v>
          </cell>
          <cell r="K1937">
            <v>0</v>
          </cell>
          <cell r="M1937">
            <v>0</v>
          </cell>
          <cell r="N1937">
            <v>0</v>
          </cell>
          <cell r="O1937">
            <v>0</v>
          </cell>
        </row>
        <row r="1938">
          <cell r="D1938" t="str">
            <v>내선전공</v>
          </cell>
          <cell r="E1938">
            <v>0</v>
          </cell>
          <cell r="F1938" t="str">
            <v>인</v>
          </cell>
          <cell r="G1938">
            <v>3.4000000000000002E-2</v>
          </cell>
          <cell r="L1938">
            <v>74199</v>
          </cell>
          <cell r="M1938">
            <v>2522</v>
          </cell>
          <cell r="O1938">
            <v>2522</v>
          </cell>
        </row>
        <row r="1939">
          <cell r="D1939" t="str">
            <v>보통인부</v>
          </cell>
          <cell r="E1939">
            <v>0</v>
          </cell>
          <cell r="F1939" t="str">
            <v>인</v>
          </cell>
          <cell r="G1939">
            <v>6.0000000000000001E-3</v>
          </cell>
          <cell r="L1939">
            <v>52483</v>
          </cell>
          <cell r="M1939">
            <v>314</v>
          </cell>
          <cell r="O1939">
            <v>314</v>
          </cell>
        </row>
        <row r="1940">
          <cell r="D1940" t="str">
            <v>소          계</v>
          </cell>
          <cell r="K1940">
            <v>0</v>
          </cell>
          <cell r="M1940">
            <v>2836</v>
          </cell>
          <cell r="O1940">
            <v>2836</v>
          </cell>
        </row>
        <row r="1944">
          <cell r="B1944" t="str">
            <v>97합          계</v>
          </cell>
          <cell r="D1944" t="str">
            <v>합          계</v>
          </cell>
          <cell r="I1944">
            <v>20056</v>
          </cell>
          <cell r="K1944">
            <v>96918</v>
          </cell>
          <cell r="M1944">
            <v>2836</v>
          </cell>
          <cell r="N1944">
            <v>0</v>
          </cell>
          <cell r="O1944">
            <v>119810</v>
          </cell>
        </row>
        <row r="1945">
          <cell r="B1945">
            <v>98</v>
          </cell>
          <cell r="C1945">
            <v>98</v>
          </cell>
          <cell r="D1945" t="str">
            <v>내열전선</v>
          </cell>
          <cell r="E1945" t="str">
            <v>NFR-3 3.5㎟/8C(터널내)</v>
          </cell>
          <cell r="F1945" t="str">
            <v>m</v>
          </cell>
          <cell r="G1945">
            <v>1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  <cell r="P1945">
            <v>98</v>
          </cell>
        </row>
        <row r="1946">
          <cell r="D1946" t="str">
            <v>가. 재료비</v>
          </cell>
          <cell r="E1946">
            <v>0</v>
          </cell>
          <cell r="F1946">
            <v>0</v>
          </cell>
          <cell r="G1946">
            <v>0</v>
          </cell>
        </row>
        <row r="1947">
          <cell r="D1947" t="str">
            <v>내열전선</v>
          </cell>
          <cell r="E1947" t="str">
            <v>NFR-3 3.5㎟/8C</v>
          </cell>
          <cell r="F1947" t="str">
            <v>m</v>
          </cell>
          <cell r="G1947">
            <v>1.05</v>
          </cell>
          <cell r="H1947">
            <v>2642</v>
          </cell>
          <cell r="I1947">
            <v>2774</v>
          </cell>
          <cell r="O1947">
            <v>2774</v>
          </cell>
        </row>
        <row r="1948">
          <cell r="D1948" t="str">
            <v>소          계</v>
          </cell>
          <cell r="I1948">
            <v>2774</v>
          </cell>
          <cell r="O1948">
            <v>2774</v>
          </cell>
        </row>
        <row r="1950">
          <cell r="D1950" t="str">
            <v>나. 노무비</v>
          </cell>
          <cell r="E1950">
            <v>0</v>
          </cell>
          <cell r="F1950">
            <v>0</v>
          </cell>
          <cell r="G1950">
            <v>0</v>
          </cell>
        </row>
        <row r="1951">
          <cell r="D1951" t="str">
            <v>저압케이블공</v>
          </cell>
          <cell r="E1951">
            <v>0</v>
          </cell>
          <cell r="F1951" t="str">
            <v>인</v>
          </cell>
          <cell r="G1951">
            <v>5.2999999999999999E-2</v>
          </cell>
          <cell r="J1951">
            <v>85714</v>
          </cell>
          <cell r="K1951">
            <v>4542</v>
          </cell>
          <cell r="O1951">
            <v>4542</v>
          </cell>
        </row>
        <row r="1952">
          <cell r="D1952" t="str">
            <v>소          계</v>
          </cell>
          <cell r="K1952">
            <v>4542</v>
          </cell>
          <cell r="O1952">
            <v>4542</v>
          </cell>
        </row>
        <row r="1954">
          <cell r="D1954" t="str">
            <v>다. 공구손료</v>
          </cell>
          <cell r="E1954" t="str">
            <v>노무비×3%</v>
          </cell>
          <cell r="F1954">
            <v>0</v>
          </cell>
          <cell r="G1954">
            <v>0</v>
          </cell>
        </row>
        <row r="1955">
          <cell r="D1955" t="str">
            <v>저압케이블공</v>
          </cell>
          <cell r="E1955">
            <v>0</v>
          </cell>
          <cell r="F1955" t="str">
            <v>인</v>
          </cell>
          <cell r="G1955">
            <v>1.4E-3</v>
          </cell>
          <cell r="L1955">
            <v>85714</v>
          </cell>
          <cell r="M1955">
            <v>119</v>
          </cell>
          <cell r="O1955">
            <v>119</v>
          </cell>
        </row>
        <row r="1956">
          <cell r="D1956" t="str">
            <v>소          계</v>
          </cell>
          <cell r="M1956">
            <v>119</v>
          </cell>
          <cell r="O1956">
            <v>119</v>
          </cell>
        </row>
        <row r="1964">
          <cell r="B1964" t="str">
            <v>98합          계</v>
          </cell>
          <cell r="D1964" t="str">
            <v>합          계</v>
          </cell>
          <cell r="I1964">
            <v>2774</v>
          </cell>
          <cell r="K1964">
            <v>4542</v>
          </cell>
          <cell r="M1964">
            <v>119</v>
          </cell>
          <cell r="N1964">
            <v>0</v>
          </cell>
          <cell r="O1964">
            <v>7435</v>
          </cell>
        </row>
        <row r="1965">
          <cell r="B1965">
            <v>99</v>
          </cell>
          <cell r="C1965">
            <v>99</v>
          </cell>
          <cell r="D1965" t="str">
            <v>내열전선</v>
          </cell>
          <cell r="E1965" t="str">
            <v>NFR-3 3.5㎟/12C(터널내)</v>
          </cell>
          <cell r="F1965" t="str">
            <v>m</v>
          </cell>
          <cell r="G1965">
            <v>1</v>
          </cell>
          <cell r="H1965">
            <v>0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0</v>
          </cell>
          <cell r="P1965">
            <v>99</v>
          </cell>
        </row>
        <row r="1966">
          <cell r="D1966" t="str">
            <v>가. 재료비</v>
          </cell>
          <cell r="E1966">
            <v>0</v>
          </cell>
          <cell r="F1966">
            <v>0</v>
          </cell>
          <cell r="G1966">
            <v>0</v>
          </cell>
        </row>
        <row r="1967">
          <cell r="D1967" t="str">
            <v>내열전선</v>
          </cell>
          <cell r="E1967" t="str">
            <v>NFR-3 3.5㎟/12C</v>
          </cell>
          <cell r="F1967" t="str">
            <v>m</v>
          </cell>
          <cell r="G1967">
            <v>1.05</v>
          </cell>
          <cell r="H1967">
            <v>3444</v>
          </cell>
          <cell r="I1967">
            <v>3616</v>
          </cell>
          <cell r="O1967">
            <v>3616</v>
          </cell>
        </row>
        <row r="1968">
          <cell r="D1968" t="str">
            <v>소          계</v>
          </cell>
          <cell r="I1968">
            <v>3616</v>
          </cell>
          <cell r="O1968">
            <v>3616</v>
          </cell>
        </row>
        <row r="1970">
          <cell r="D1970" t="str">
            <v>나. 노무비</v>
          </cell>
          <cell r="E1970">
            <v>0</v>
          </cell>
          <cell r="F1970">
            <v>0</v>
          </cell>
          <cell r="G1970">
            <v>0</v>
          </cell>
        </row>
        <row r="1971">
          <cell r="D1971" t="str">
            <v>저압케이블공</v>
          </cell>
          <cell r="E1971">
            <v>0</v>
          </cell>
          <cell r="F1971" t="str">
            <v>인</v>
          </cell>
          <cell r="G1971">
            <v>6.7000000000000004E-2</v>
          </cell>
          <cell r="J1971">
            <v>85714</v>
          </cell>
          <cell r="K1971">
            <v>5742</v>
          </cell>
          <cell r="O1971">
            <v>5742</v>
          </cell>
        </row>
        <row r="1972">
          <cell r="D1972" t="str">
            <v>소          계</v>
          </cell>
          <cell r="K1972">
            <v>5742</v>
          </cell>
          <cell r="O1972">
            <v>5742</v>
          </cell>
        </row>
        <row r="1974">
          <cell r="D1974" t="str">
            <v>다. 공구손료</v>
          </cell>
          <cell r="E1974" t="str">
            <v>노무비×3%</v>
          </cell>
          <cell r="F1974">
            <v>0</v>
          </cell>
          <cell r="G1974">
            <v>0</v>
          </cell>
        </row>
        <row r="1975">
          <cell r="D1975" t="str">
            <v>저압케이블공</v>
          </cell>
          <cell r="E1975">
            <v>0</v>
          </cell>
          <cell r="F1975" t="str">
            <v>인</v>
          </cell>
          <cell r="G1975">
            <v>1.6999999999999999E-3</v>
          </cell>
          <cell r="L1975">
            <v>85714</v>
          </cell>
          <cell r="M1975">
            <v>145</v>
          </cell>
          <cell r="O1975">
            <v>145</v>
          </cell>
        </row>
        <row r="1976">
          <cell r="D1976" t="str">
            <v>소          계</v>
          </cell>
          <cell r="M1976">
            <v>145</v>
          </cell>
          <cell r="O1976">
            <v>145</v>
          </cell>
        </row>
        <row r="1984">
          <cell r="B1984" t="str">
            <v>99합          계</v>
          </cell>
          <cell r="D1984" t="str">
            <v>합          계</v>
          </cell>
          <cell r="I1984">
            <v>3616</v>
          </cell>
          <cell r="K1984">
            <v>5742</v>
          </cell>
          <cell r="M1984">
            <v>145</v>
          </cell>
          <cell r="N1984">
            <v>0</v>
          </cell>
          <cell r="O1984">
            <v>9503</v>
          </cell>
        </row>
      </sheetData>
      <sheetData sheetId="3" refreshError="1"/>
      <sheetData sheetId="4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단가"/>
      <sheetName val="내역단가"/>
      <sheetName val="일위대가목록"/>
      <sheetName val="일위대가"/>
      <sheetName val="인건비"/>
      <sheetName val="도급내역 및 공량"/>
      <sheetName val="원가계산"/>
      <sheetName val="합계"/>
      <sheetName val="일위공량"/>
      <sheetName val="가설사무소"/>
      <sheetName val="내역서"/>
      <sheetName val="일위1"/>
      <sheetName val="일위산출근거"/>
      <sheetName val="일위대가표"/>
      <sheetName val="단가산출"/>
      <sheetName val="직재"/>
      <sheetName val="2공구산출내역"/>
    </sheetNames>
    <sheetDataSet>
      <sheetData sheetId="0"/>
      <sheetData sheetId="1" refreshError="1">
        <row r="3">
          <cell r="A3" t="str">
            <v>110 BLOCK(100P)</v>
          </cell>
          <cell r="B3" t="str">
            <v>110 BLOCK</v>
          </cell>
          <cell r="C3" t="str">
            <v>100P</v>
          </cell>
          <cell r="D3" t="str">
            <v>EA</v>
          </cell>
          <cell r="E3">
            <v>836</v>
          </cell>
          <cell r="F3">
            <v>73000</v>
          </cell>
          <cell r="G3">
            <v>884</v>
          </cell>
          <cell r="H3">
            <v>62000</v>
          </cell>
          <cell r="K3">
            <v>62000</v>
          </cell>
        </row>
        <row r="4">
          <cell r="A4" t="str">
            <v>6각볼트(M10×30)</v>
          </cell>
          <cell r="B4" t="str">
            <v>6각볼트</v>
          </cell>
          <cell r="C4" t="str">
            <v>M10×30</v>
          </cell>
          <cell r="D4" t="str">
            <v>EA</v>
          </cell>
          <cell r="E4">
            <v>90</v>
          </cell>
          <cell r="F4">
            <v>33</v>
          </cell>
          <cell r="G4">
            <v>73</v>
          </cell>
          <cell r="H4">
            <v>33</v>
          </cell>
          <cell r="K4">
            <v>33</v>
          </cell>
        </row>
        <row r="5">
          <cell r="A5" t="str">
            <v>결속선(#20)</v>
          </cell>
          <cell r="B5" t="str">
            <v>결속선</v>
          </cell>
          <cell r="C5" t="str">
            <v>#20</v>
          </cell>
          <cell r="D5" t="str">
            <v>㎏</v>
          </cell>
          <cell r="E5">
            <v>66</v>
          </cell>
          <cell r="F5">
            <v>619</v>
          </cell>
          <cell r="G5">
            <v>70</v>
          </cell>
          <cell r="H5">
            <v>570</v>
          </cell>
          <cell r="K5">
            <v>570</v>
          </cell>
        </row>
        <row r="6">
          <cell r="A6" t="str">
            <v>공청용 혼합기(VHF H/L)</v>
          </cell>
          <cell r="B6" t="str">
            <v>공청용 혼합기</v>
          </cell>
          <cell r="C6" t="str">
            <v>VHF H/L</v>
          </cell>
          <cell r="D6" t="str">
            <v>개</v>
          </cell>
          <cell r="E6">
            <v>968</v>
          </cell>
          <cell r="F6">
            <v>6000</v>
          </cell>
          <cell r="G6">
            <v>1031</v>
          </cell>
          <cell r="H6">
            <v>6000</v>
          </cell>
          <cell r="K6">
            <v>6000</v>
          </cell>
        </row>
        <row r="7">
          <cell r="A7" t="str">
            <v>공청용 혼합기(VHF/UHF)</v>
          </cell>
          <cell r="B7" t="str">
            <v>공청용 혼합기</v>
          </cell>
          <cell r="C7" t="str">
            <v>VHF/UHF</v>
          </cell>
          <cell r="D7" t="str">
            <v>개</v>
          </cell>
          <cell r="E7">
            <v>968</v>
          </cell>
          <cell r="F7">
            <v>6000</v>
          </cell>
          <cell r="G7">
            <v>1031</v>
          </cell>
          <cell r="H7">
            <v>6000</v>
          </cell>
          <cell r="K7">
            <v>6000</v>
          </cell>
        </row>
        <row r="8">
          <cell r="A8" t="str">
            <v>내수합판(내수용 12 ㎜)</v>
          </cell>
          <cell r="B8" t="str">
            <v>내수합판</v>
          </cell>
          <cell r="C8" t="str">
            <v>내수용 12 ㎜</v>
          </cell>
          <cell r="D8" t="str">
            <v>㎡</v>
          </cell>
          <cell r="E8">
            <v>480</v>
          </cell>
          <cell r="F8">
            <v>11000</v>
          </cell>
          <cell r="G8">
            <v>383</v>
          </cell>
          <cell r="H8">
            <v>9100</v>
          </cell>
          <cell r="K8">
            <v>9100</v>
          </cell>
        </row>
        <row r="9">
          <cell r="A9" t="str">
            <v>너트(M12)</v>
          </cell>
          <cell r="B9" t="str">
            <v>너트</v>
          </cell>
          <cell r="C9" t="str">
            <v>M12</v>
          </cell>
          <cell r="D9" t="str">
            <v>EA</v>
          </cell>
          <cell r="E9">
            <v>94</v>
          </cell>
          <cell r="F9">
            <v>20</v>
          </cell>
          <cell r="G9">
            <v>79</v>
          </cell>
          <cell r="H9">
            <v>22</v>
          </cell>
          <cell r="K9">
            <v>20</v>
          </cell>
        </row>
        <row r="10">
          <cell r="A10" t="str">
            <v>레미콘(부산)(40-130-8)</v>
          </cell>
          <cell r="B10" t="str">
            <v>레미콘(부산)</v>
          </cell>
          <cell r="C10" t="str">
            <v>40-130-8</v>
          </cell>
          <cell r="D10" t="str">
            <v>㎥</v>
          </cell>
          <cell r="E10">
            <v>119</v>
          </cell>
          <cell r="F10">
            <v>35196</v>
          </cell>
          <cell r="G10">
            <v>100</v>
          </cell>
          <cell r="H10">
            <v>33010</v>
          </cell>
          <cell r="K10">
            <v>33010</v>
          </cell>
        </row>
        <row r="11">
          <cell r="A11" t="str">
            <v>맨홀용 물받이(300×350)</v>
          </cell>
          <cell r="B11" t="str">
            <v>맨홀용 물받이</v>
          </cell>
          <cell r="C11" t="str">
            <v>300×350</v>
          </cell>
          <cell r="D11" t="str">
            <v>EA</v>
          </cell>
          <cell r="G11">
            <v>173</v>
          </cell>
          <cell r="H11">
            <v>50000</v>
          </cell>
          <cell r="K11">
            <v>50000</v>
          </cell>
        </row>
        <row r="12">
          <cell r="A12" t="str">
            <v>맨홀용 훅크(100×250)</v>
          </cell>
          <cell r="B12" t="str">
            <v>맨홀용 훅크</v>
          </cell>
          <cell r="C12" t="str">
            <v>100×250</v>
          </cell>
          <cell r="D12" t="str">
            <v>EA</v>
          </cell>
          <cell r="G12">
            <v>173</v>
          </cell>
          <cell r="H12">
            <v>3000</v>
          </cell>
          <cell r="K12">
            <v>3000</v>
          </cell>
        </row>
        <row r="13">
          <cell r="A13" t="str">
            <v>맨홀용발판볼트(200×330)</v>
          </cell>
          <cell r="B13" t="str">
            <v>맨홀용발판볼트</v>
          </cell>
          <cell r="C13" t="str">
            <v>200×330</v>
          </cell>
          <cell r="D13" t="str">
            <v>EA</v>
          </cell>
          <cell r="G13">
            <v>173</v>
          </cell>
          <cell r="H13">
            <v>1000</v>
          </cell>
          <cell r="K13">
            <v>1000</v>
          </cell>
        </row>
        <row r="14">
          <cell r="A14" t="str">
            <v>못(N 100)</v>
          </cell>
          <cell r="B14" t="str">
            <v>못</v>
          </cell>
          <cell r="C14" t="str">
            <v>N 100</v>
          </cell>
          <cell r="D14" t="str">
            <v>KG</v>
          </cell>
          <cell r="E14">
            <v>69</v>
          </cell>
          <cell r="F14">
            <v>668</v>
          </cell>
          <cell r="G14">
            <v>70</v>
          </cell>
          <cell r="H14">
            <v>512</v>
          </cell>
          <cell r="K14">
            <v>512</v>
          </cell>
        </row>
        <row r="15">
          <cell r="A15" t="str">
            <v>볼트너트(철(도금) 3/8″)</v>
          </cell>
          <cell r="B15" t="str">
            <v>볼트너트</v>
          </cell>
          <cell r="C15" t="str">
            <v>철(도금) 3/8″</v>
          </cell>
          <cell r="D15" t="str">
            <v>EA</v>
          </cell>
          <cell r="E15">
            <v>93</v>
          </cell>
          <cell r="F15">
            <v>153</v>
          </cell>
          <cell r="G15">
            <v>76</v>
          </cell>
          <cell r="H15">
            <v>166</v>
          </cell>
          <cell r="K15">
            <v>153</v>
          </cell>
        </row>
        <row r="16">
          <cell r="A16" t="str">
            <v>산소(99% 6000ℓ)</v>
          </cell>
          <cell r="B16" t="str">
            <v>산소</v>
          </cell>
          <cell r="C16" t="str">
            <v>99% 6000ℓ</v>
          </cell>
          <cell r="D16" t="str">
            <v>병</v>
          </cell>
          <cell r="E16">
            <v>1175</v>
          </cell>
          <cell r="F16">
            <v>3500</v>
          </cell>
          <cell r="K16">
            <v>3500</v>
          </cell>
        </row>
        <row r="17">
          <cell r="A17" t="str">
            <v>스테인레스 안테나(UHF용)</v>
          </cell>
          <cell r="B17" t="str">
            <v>스테인레스 안테나</v>
          </cell>
          <cell r="C17" t="str">
            <v>UHF용</v>
          </cell>
          <cell r="D17" t="str">
            <v>조</v>
          </cell>
          <cell r="E17">
            <v>968</v>
          </cell>
          <cell r="F17">
            <v>140000</v>
          </cell>
          <cell r="G17">
            <v>1031</v>
          </cell>
          <cell r="H17">
            <v>150000</v>
          </cell>
          <cell r="K17">
            <v>140000</v>
          </cell>
        </row>
        <row r="18">
          <cell r="A18" t="str">
            <v>스테인레스 안테나(VHF HIGH 찬넬용)</v>
          </cell>
          <cell r="B18" t="str">
            <v>스테인레스 안테나</v>
          </cell>
          <cell r="C18" t="str">
            <v>VHF HIGH 찬넬용</v>
          </cell>
          <cell r="D18" t="str">
            <v>조</v>
          </cell>
          <cell r="E18">
            <v>968</v>
          </cell>
          <cell r="F18">
            <v>150000</v>
          </cell>
          <cell r="G18">
            <v>1031</v>
          </cell>
          <cell r="H18">
            <v>160000</v>
          </cell>
          <cell r="K18">
            <v>150000</v>
          </cell>
        </row>
        <row r="19">
          <cell r="A19" t="str">
            <v>스테인레스 안테나(VHF LOW 찬넬용)</v>
          </cell>
          <cell r="B19" t="str">
            <v>스테인레스 안테나</v>
          </cell>
          <cell r="C19" t="str">
            <v>VHF LOW 찬넬용</v>
          </cell>
          <cell r="D19" t="str">
            <v>조</v>
          </cell>
          <cell r="E19">
            <v>968</v>
          </cell>
          <cell r="F19">
            <v>160000</v>
          </cell>
          <cell r="G19">
            <v>1031</v>
          </cell>
          <cell r="H19">
            <v>170000</v>
          </cell>
          <cell r="K19">
            <v>160000</v>
          </cell>
        </row>
        <row r="20">
          <cell r="A20" t="str">
            <v>스테인레스관(25MM 1.2t)</v>
          </cell>
          <cell r="B20" t="str">
            <v>스테인레스관</v>
          </cell>
          <cell r="C20" t="str">
            <v>25MM 1.2t</v>
          </cell>
          <cell r="D20" t="str">
            <v>M</v>
          </cell>
          <cell r="E20">
            <v>77</v>
          </cell>
          <cell r="F20">
            <v>2520</v>
          </cell>
          <cell r="K20">
            <v>2520</v>
          </cell>
        </row>
        <row r="21">
          <cell r="A21" t="str">
            <v>스테인레스관(32MM 1.2t)</v>
          </cell>
          <cell r="B21" t="str">
            <v>스테인레스관</v>
          </cell>
          <cell r="C21" t="str">
            <v>32MM 1.2t</v>
          </cell>
          <cell r="D21" t="str">
            <v>M</v>
          </cell>
          <cell r="E21">
            <v>77</v>
          </cell>
          <cell r="F21">
            <v>3220</v>
          </cell>
          <cell r="G21">
            <v>62</v>
          </cell>
          <cell r="H21">
            <v>3180</v>
          </cell>
          <cell r="K21">
            <v>3180</v>
          </cell>
        </row>
        <row r="22">
          <cell r="A22" t="str">
            <v>스프링와샤(1/2″)</v>
          </cell>
          <cell r="B22" t="str">
            <v>스프링와샤</v>
          </cell>
          <cell r="C22" t="str">
            <v>1/2″</v>
          </cell>
          <cell r="D22" t="str">
            <v>EA</v>
          </cell>
          <cell r="E22">
            <v>97</v>
          </cell>
          <cell r="F22">
            <v>7</v>
          </cell>
          <cell r="G22">
            <v>79</v>
          </cell>
          <cell r="H22">
            <v>7</v>
          </cell>
          <cell r="K22">
            <v>7</v>
          </cell>
        </row>
        <row r="23">
          <cell r="A23" t="str">
            <v>스프링와샤(스텐와샤 3/8″)</v>
          </cell>
          <cell r="B23" t="str">
            <v>스프링와샤</v>
          </cell>
          <cell r="C23" t="str">
            <v>스텐와샤 3/8″</v>
          </cell>
          <cell r="D23" t="str">
            <v>EA</v>
          </cell>
          <cell r="E23">
            <v>97</v>
          </cell>
          <cell r="F23">
            <v>14</v>
          </cell>
          <cell r="G23">
            <v>79</v>
          </cell>
          <cell r="H23">
            <v>14</v>
          </cell>
          <cell r="K23">
            <v>14</v>
          </cell>
        </row>
        <row r="24">
          <cell r="A24" t="str">
            <v>쌍방향 분기기(1분기기)</v>
          </cell>
          <cell r="B24" t="str">
            <v>쌍방향 분기기</v>
          </cell>
          <cell r="C24" t="str">
            <v>1분기기</v>
          </cell>
          <cell r="D24" t="str">
            <v>EA</v>
          </cell>
          <cell r="E24">
            <v>968</v>
          </cell>
          <cell r="F24">
            <v>10000</v>
          </cell>
          <cell r="G24">
            <v>1031</v>
          </cell>
          <cell r="H24">
            <v>6000</v>
          </cell>
          <cell r="K24">
            <v>6000</v>
          </cell>
        </row>
        <row r="25">
          <cell r="A25" t="str">
            <v>쌍방향 분기기(2분기기)</v>
          </cell>
          <cell r="B25" t="str">
            <v>쌍방향 분기기</v>
          </cell>
          <cell r="C25" t="str">
            <v>2분기기</v>
          </cell>
          <cell r="D25" t="str">
            <v>EA</v>
          </cell>
          <cell r="E25">
            <v>968</v>
          </cell>
          <cell r="F25">
            <v>12000</v>
          </cell>
          <cell r="G25">
            <v>1031</v>
          </cell>
          <cell r="H25">
            <v>7000</v>
          </cell>
          <cell r="K25">
            <v>7000</v>
          </cell>
        </row>
        <row r="26">
          <cell r="A26" t="str">
            <v>쌍방향 분기기(4분기기)</v>
          </cell>
          <cell r="B26" t="str">
            <v>쌍방향 분기기</v>
          </cell>
          <cell r="C26" t="str">
            <v>4분기기</v>
          </cell>
          <cell r="D26" t="str">
            <v>EA</v>
          </cell>
          <cell r="E26">
            <v>968</v>
          </cell>
          <cell r="F26">
            <v>14000</v>
          </cell>
          <cell r="G26">
            <v>1031</v>
          </cell>
          <cell r="H26">
            <v>8000</v>
          </cell>
          <cell r="K26">
            <v>8000</v>
          </cell>
        </row>
        <row r="27">
          <cell r="A27" t="str">
            <v>쌍방향 분배기(4분배기)</v>
          </cell>
          <cell r="B27" t="str">
            <v>쌍방향 분배기</v>
          </cell>
          <cell r="C27" t="str">
            <v>4분배기</v>
          </cell>
          <cell r="D27" t="str">
            <v>EA</v>
          </cell>
          <cell r="E27">
            <v>968</v>
          </cell>
          <cell r="F27">
            <v>14000</v>
          </cell>
          <cell r="K27">
            <v>14000</v>
          </cell>
        </row>
        <row r="28">
          <cell r="A28" t="str">
            <v>쌍방향 분배기(6분배기)</v>
          </cell>
          <cell r="B28" t="str">
            <v>쌍방향 분배기</v>
          </cell>
          <cell r="C28" t="str">
            <v>6분배기</v>
          </cell>
          <cell r="D28" t="str">
            <v>EA</v>
          </cell>
          <cell r="E28">
            <v>968</v>
          </cell>
          <cell r="F28">
            <v>16000</v>
          </cell>
          <cell r="K28">
            <v>16000</v>
          </cell>
        </row>
        <row r="29">
          <cell r="A29" t="str">
            <v>쌍방향 증폭기(쌍방향)</v>
          </cell>
          <cell r="B29" t="str">
            <v>쌍방향 증폭기</v>
          </cell>
          <cell r="C29" t="str">
            <v>쌍방향</v>
          </cell>
          <cell r="D29" t="str">
            <v>EA</v>
          </cell>
          <cell r="E29">
            <v>968</v>
          </cell>
          <cell r="F29">
            <v>350000</v>
          </cell>
          <cell r="G29">
            <v>1031</v>
          </cell>
          <cell r="H29">
            <v>350000</v>
          </cell>
          <cell r="K29">
            <v>350000</v>
          </cell>
        </row>
        <row r="30">
          <cell r="A30" t="str">
            <v>아세틸렌(98% 용접용)</v>
          </cell>
          <cell r="B30" t="str">
            <v>아세틸렌</v>
          </cell>
          <cell r="C30" t="str">
            <v>98% 용접용</v>
          </cell>
          <cell r="D30" t="str">
            <v>KG</v>
          </cell>
          <cell r="E30">
            <v>1175</v>
          </cell>
          <cell r="F30">
            <v>8000</v>
          </cell>
          <cell r="G30">
            <v>1074</v>
          </cell>
          <cell r="H30">
            <v>8000</v>
          </cell>
          <cell r="K30">
            <v>8000</v>
          </cell>
        </row>
        <row r="31">
          <cell r="A31" t="str">
            <v>앵커볼트(L10MM×250MM)</v>
          </cell>
          <cell r="B31" t="str">
            <v>앵커볼트</v>
          </cell>
          <cell r="C31" t="str">
            <v>L10MM×250MM</v>
          </cell>
          <cell r="D31" t="str">
            <v>EA</v>
          </cell>
          <cell r="E31">
            <v>96</v>
          </cell>
          <cell r="F31">
            <v>2800</v>
          </cell>
          <cell r="G31">
            <v>78</v>
          </cell>
          <cell r="H31">
            <v>2040</v>
          </cell>
          <cell r="K31">
            <v>2040</v>
          </cell>
        </row>
        <row r="32">
          <cell r="A32" t="str">
            <v>열연강판(4.5 &lt; T &lt; 9)</v>
          </cell>
          <cell r="B32" t="str">
            <v>열연강판</v>
          </cell>
          <cell r="C32" t="str">
            <v>4.5 &lt; T &lt; 9</v>
          </cell>
          <cell r="D32" t="str">
            <v>KG</v>
          </cell>
          <cell r="E32">
            <v>52</v>
          </cell>
          <cell r="F32">
            <v>346</v>
          </cell>
          <cell r="G32">
            <v>50</v>
          </cell>
          <cell r="H32">
            <v>365</v>
          </cell>
          <cell r="K32">
            <v>346</v>
          </cell>
        </row>
        <row r="33">
          <cell r="A33" t="str">
            <v>외솜(거푸집각재용)</v>
          </cell>
          <cell r="B33" t="str">
            <v>외솜</v>
          </cell>
          <cell r="C33" t="str">
            <v>거푸집각재용</v>
          </cell>
          <cell r="D33" t="str">
            <v>㎥</v>
          </cell>
          <cell r="E33">
            <v>139</v>
          </cell>
          <cell r="F33">
            <v>900</v>
          </cell>
          <cell r="K33">
            <v>900</v>
          </cell>
        </row>
        <row r="34">
          <cell r="A34" t="str">
            <v>외함 (SUS)(400×300×200)</v>
          </cell>
          <cell r="B34" t="str">
            <v>외함 (SUS)</v>
          </cell>
          <cell r="C34" t="str">
            <v>400×300×200</v>
          </cell>
          <cell r="D34" t="str">
            <v>면</v>
          </cell>
          <cell r="E34" t="str">
            <v>견적A사</v>
          </cell>
          <cell r="F34">
            <v>380000</v>
          </cell>
          <cell r="G34" t="str">
            <v>견적B사</v>
          </cell>
          <cell r="H34">
            <v>400000</v>
          </cell>
          <cell r="I34" t="str">
            <v>견적C사</v>
          </cell>
          <cell r="J34">
            <v>400000</v>
          </cell>
          <cell r="K34">
            <v>380000</v>
          </cell>
        </row>
        <row r="35">
          <cell r="A35" t="str">
            <v>외함 (SUS)(650×1700×450)</v>
          </cell>
          <cell r="B35" t="str">
            <v>외함 (SUS)</v>
          </cell>
          <cell r="C35" t="str">
            <v>650×1700×450</v>
          </cell>
          <cell r="D35" t="str">
            <v>면</v>
          </cell>
          <cell r="E35" t="str">
            <v>견적A사</v>
          </cell>
          <cell r="F35">
            <v>900000</v>
          </cell>
          <cell r="G35" t="str">
            <v>견적B사</v>
          </cell>
          <cell r="H35">
            <v>920000</v>
          </cell>
          <cell r="I35" t="str">
            <v>견적C사</v>
          </cell>
          <cell r="J35">
            <v>950000</v>
          </cell>
          <cell r="K35">
            <v>900000</v>
          </cell>
        </row>
        <row r="36">
          <cell r="A36" t="str">
            <v>외함(스텐문짝)(750×300×150)</v>
          </cell>
          <cell r="B36" t="str">
            <v>외함(스텐문짝)</v>
          </cell>
          <cell r="C36" t="str">
            <v>750×300×150</v>
          </cell>
          <cell r="D36" t="str">
            <v>면</v>
          </cell>
          <cell r="E36" t="str">
            <v>견적A사</v>
          </cell>
          <cell r="F36">
            <v>300000</v>
          </cell>
          <cell r="G36" t="str">
            <v>견적B사</v>
          </cell>
          <cell r="H36">
            <v>340000</v>
          </cell>
          <cell r="I36" t="str">
            <v>견적C사</v>
          </cell>
          <cell r="J36">
            <v>280000</v>
          </cell>
          <cell r="K36">
            <v>280000</v>
          </cell>
        </row>
        <row r="37">
          <cell r="A37" t="str">
            <v>용접봉(KSE4301 Φ3.2)</v>
          </cell>
          <cell r="B37" t="str">
            <v>용접봉</v>
          </cell>
          <cell r="C37" t="str">
            <v>KSE4301 Φ3.2</v>
          </cell>
          <cell r="D37" t="str">
            <v>KG</v>
          </cell>
          <cell r="E37">
            <v>1095</v>
          </cell>
          <cell r="F37">
            <v>1170</v>
          </cell>
          <cell r="G37">
            <v>782</v>
          </cell>
          <cell r="H37">
            <v>1160</v>
          </cell>
          <cell r="K37">
            <v>1160</v>
          </cell>
        </row>
        <row r="38">
          <cell r="A38" t="str">
            <v>웨샤캡(22C)</v>
          </cell>
          <cell r="B38" t="str">
            <v>웨샤캡</v>
          </cell>
          <cell r="C38" t="str">
            <v>22C</v>
          </cell>
          <cell r="D38" t="str">
            <v>개</v>
          </cell>
          <cell r="E38">
            <v>851</v>
          </cell>
          <cell r="F38">
            <v>2200</v>
          </cell>
          <cell r="K38">
            <v>2200</v>
          </cell>
        </row>
        <row r="39">
          <cell r="A39" t="str">
            <v>자갈 #467(40 ㎜)</v>
          </cell>
          <cell r="B39" t="str">
            <v>자갈 #467</v>
          </cell>
          <cell r="C39" t="str">
            <v>40 ㎜</v>
          </cell>
          <cell r="D39" t="str">
            <v>㎥</v>
          </cell>
          <cell r="E39">
            <v>109</v>
          </cell>
          <cell r="F39">
            <v>7000</v>
          </cell>
          <cell r="G39">
            <v>95</v>
          </cell>
          <cell r="H39">
            <v>8000</v>
          </cell>
          <cell r="K39">
            <v>7000</v>
          </cell>
        </row>
        <row r="40">
          <cell r="A40" t="str">
            <v>전력비()</v>
          </cell>
          <cell r="B40" t="str">
            <v>전력비</v>
          </cell>
          <cell r="D40" t="str">
            <v>KWH</v>
          </cell>
          <cell r="G40" t="str">
            <v>부록173</v>
          </cell>
          <cell r="H40">
            <v>5720</v>
          </cell>
          <cell r="K40">
            <v>5720</v>
          </cell>
        </row>
        <row r="41">
          <cell r="A41" t="str">
            <v>전선(BC 60Sq)</v>
          </cell>
          <cell r="B41" t="str">
            <v>전선</v>
          </cell>
          <cell r="C41" t="str">
            <v>BC 60Sq</v>
          </cell>
          <cell r="D41" t="str">
            <v>M</v>
          </cell>
          <cell r="E41">
            <v>841</v>
          </cell>
          <cell r="F41">
            <v>2793</v>
          </cell>
          <cell r="G41">
            <v>890</v>
          </cell>
          <cell r="H41">
            <v>4070</v>
          </cell>
          <cell r="K41">
            <v>2793</v>
          </cell>
        </row>
        <row r="42">
          <cell r="A42" t="str">
            <v>접지동봉(Φ19x2400L)</v>
          </cell>
          <cell r="B42" t="str">
            <v>접지동봉</v>
          </cell>
          <cell r="C42" t="str">
            <v>Φ19x2400L</v>
          </cell>
          <cell r="D42" t="str">
            <v>EA</v>
          </cell>
          <cell r="E42">
            <v>919</v>
          </cell>
          <cell r="F42">
            <v>10500</v>
          </cell>
          <cell r="G42">
            <v>962</v>
          </cell>
          <cell r="H42">
            <v>9500</v>
          </cell>
          <cell r="K42">
            <v>9500</v>
          </cell>
        </row>
        <row r="43">
          <cell r="A43" t="str">
            <v>접지동판(500×500×1.5t)</v>
          </cell>
          <cell r="B43" t="str">
            <v>접지동판</v>
          </cell>
          <cell r="C43" t="str">
            <v>500×500×1.5t</v>
          </cell>
          <cell r="D43" t="str">
            <v>EA</v>
          </cell>
          <cell r="E43">
            <v>919</v>
          </cell>
          <cell r="F43">
            <v>30000</v>
          </cell>
          <cell r="G43">
            <v>962</v>
          </cell>
          <cell r="H43">
            <v>18500</v>
          </cell>
          <cell r="K43">
            <v>18500</v>
          </cell>
        </row>
        <row r="44">
          <cell r="A44" t="str">
            <v>접지저감제(10㎏)</v>
          </cell>
          <cell r="B44" t="str">
            <v>접지저감제</v>
          </cell>
          <cell r="C44" t="str">
            <v>10㎏</v>
          </cell>
          <cell r="D44" t="str">
            <v>포</v>
          </cell>
          <cell r="E44">
            <v>919</v>
          </cell>
          <cell r="F44">
            <v>20000</v>
          </cell>
          <cell r="G44">
            <v>962</v>
          </cell>
          <cell r="H44">
            <v>20000</v>
          </cell>
          <cell r="K44">
            <v>20000</v>
          </cell>
        </row>
        <row r="45">
          <cell r="A45" t="str">
            <v>철근(13㎜)</v>
          </cell>
          <cell r="B45" t="str">
            <v>철근</v>
          </cell>
          <cell r="C45" t="str">
            <v>13㎜</v>
          </cell>
          <cell r="D45" t="str">
            <v>kg</v>
          </cell>
          <cell r="E45">
            <v>66</v>
          </cell>
          <cell r="F45">
            <v>435</v>
          </cell>
          <cell r="G45">
            <v>42</v>
          </cell>
          <cell r="H45">
            <v>320</v>
          </cell>
          <cell r="K45">
            <v>320</v>
          </cell>
        </row>
        <row r="46">
          <cell r="A46" t="str">
            <v>철선(#8)</v>
          </cell>
          <cell r="B46" t="str">
            <v>철선</v>
          </cell>
          <cell r="C46" t="str">
            <v>#8</v>
          </cell>
          <cell r="D46" t="str">
            <v>KG</v>
          </cell>
          <cell r="E46">
            <v>66</v>
          </cell>
          <cell r="F46">
            <v>501</v>
          </cell>
          <cell r="G46">
            <v>70</v>
          </cell>
          <cell r="H46">
            <v>460</v>
          </cell>
          <cell r="K46">
            <v>460</v>
          </cell>
        </row>
        <row r="47">
          <cell r="A47" t="str">
            <v>콘센트(250V 15A 2구 3개용)</v>
          </cell>
          <cell r="B47" t="str">
            <v>콘센트</v>
          </cell>
          <cell r="C47" t="str">
            <v>250V 15A 2구 3개용</v>
          </cell>
          <cell r="D47" t="str">
            <v>EA</v>
          </cell>
          <cell r="E47">
            <v>922</v>
          </cell>
          <cell r="F47">
            <v>4092</v>
          </cell>
          <cell r="G47">
            <v>964</v>
          </cell>
          <cell r="H47">
            <v>3447</v>
          </cell>
          <cell r="K47">
            <v>3447</v>
          </cell>
        </row>
        <row r="48">
          <cell r="A48" t="str">
            <v>타리제(SIKA FORM OIL)(수성, 목재용)</v>
          </cell>
          <cell r="B48" t="str">
            <v>타리제(SIKA FORM OIL)</v>
          </cell>
          <cell r="C48" t="str">
            <v>수성, 목재용</v>
          </cell>
          <cell r="D48" t="str">
            <v>L</v>
          </cell>
          <cell r="E48">
            <v>147</v>
          </cell>
          <cell r="F48">
            <v>1000</v>
          </cell>
          <cell r="K48">
            <v>1000</v>
          </cell>
        </row>
        <row r="49">
          <cell r="A49" t="str">
            <v>통신맨홀 - 인공철개(750D)</v>
          </cell>
          <cell r="B49" t="str">
            <v>통신맨홀 - 인공철개</v>
          </cell>
          <cell r="C49" t="str">
            <v>750D</v>
          </cell>
          <cell r="D49" t="str">
            <v>조</v>
          </cell>
          <cell r="E49">
            <v>177</v>
          </cell>
          <cell r="F49">
            <v>542000</v>
          </cell>
          <cell r="G49">
            <v>172</v>
          </cell>
          <cell r="H49">
            <v>490000</v>
          </cell>
          <cell r="K49">
            <v>490000</v>
          </cell>
        </row>
        <row r="50">
          <cell r="A50" t="str">
            <v>AUDIO CONNECTOR(IN)</v>
          </cell>
          <cell r="B50" t="str">
            <v>AUDIO CONNECTOR</v>
          </cell>
          <cell r="C50" t="str">
            <v>IN</v>
          </cell>
          <cell r="D50" t="str">
            <v>EA</v>
          </cell>
          <cell r="E50" t="str">
            <v>견적A사</v>
          </cell>
          <cell r="F50">
            <v>3700</v>
          </cell>
          <cell r="G50" t="str">
            <v>견적B사</v>
          </cell>
          <cell r="H50">
            <v>3800</v>
          </cell>
          <cell r="I50" t="str">
            <v>견적C사</v>
          </cell>
          <cell r="J50">
            <v>3500</v>
          </cell>
          <cell r="K50">
            <v>3500</v>
          </cell>
        </row>
        <row r="51">
          <cell r="A51" t="str">
            <v>AUDIO CONNECTOR(OUT)</v>
          </cell>
          <cell r="B51" t="str">
            <v>AUDIO CONNECTOR</v>
          </cell>
          <cell r="C51" t="str">
            <v>OUT</v>
          </cell>
          <cell r="D51" t="str">
            <v>EA</v>
          </cell>
          <cell r="E51" t="str">
            <v>견적A사</v>
          </cell>
          <cell r="F51">
            <v>3600</v>
          </cell>
          <cell r="G51" t="str">
            <v>견적B사</v>
          </cell>
          <cell r="H51">
            <v>3800</v>
          </cell>
          <cell r="I51" t="str">
            <v>견적C사</v>
          </cell>
          <cell r="J51">
            <v>3500</v>
          </cell>
          <cell r="K51">
            <v>3500</v>
          </cell>
        </row>
        <row r="52">
          <cell r="A52" t="str">
            <v>AUDIO(방송실용)JACK PANEL(8:8(CANON))</v>
          </cell>
          <cell r="B52" t="str">
            <v>AUDIO(방송실용)JACK PANEL</v>
          </cell>
          <cell r="C52" t="str">
            <v>8:8(CANON)</v>
          </cell>
          <cell r="D52" t="str">
            <v>EA</v>
          </cell>
          <cell r="E52" t="str">
            <v>견적A사</v>
          </cell>
          <cell r="F52">
            <v>240000</v>
          </cell>
          <cell r="G52" t="str">
            <v>견적B사</v>
          </cell>
          <cell r="H52">
            <v>260000</v>
          </cell>
          <cell r="I52" t="str">
            <v>견적C사</v>
          </cell>
          <cell r="J52">
            <v>250000</v>
          </cell>
          <cell r="K52">
            <v>240000</v>
          </cell>
        </row>
        <row r="53">
          <cell r="A53" t="str">
            <v>AUDIO(중계,기자석)JACK(12:12(CANON))</v>
          </cell>
          <cell r="B53" t="str">
            <v>AUDIO(중계,기자석)JACK</v>
          </cell>
          <cell r="C53" t="str">
            <v>12:12(CANON)</v>
          </cell>
          <cell r="D53" t="str">
            <v>EA</v>
          </cell>
          <cell r="E53" t="str">
            <v>견적A사</v>
          </cell>
          <cell r="F53">
            <v>320000</v>
          </cell>
          <cell r="G53" t="str">
            <v>견적B사</v>
          </cell>
          <cell r="H53">
            <v>340000</v>
          </cell>
          <cell r="I53" t="str">
            <v>견적C사</v>
          </cell>
          <cell r="J53">
            <v>320000</v>
          </cell>
          <cell r="K53">
            <v>320000</v>
          </cell>
        </row>
        <row r="54">
          <cell r="A54" t="str">
            <v>BAKELITE(9t)</v>
          </cell>
          <cell r="B54" t="str">
            <v>BAKELITE</v>
          </cell>
          <cell r="C54" t="str">
            <v>9t</v>
          </cell>
          <cell r="D54" t="str">
            <v>EA</v>
          </cell>
          <cell r="E54">
            <v>1162</v>
          </cell>
          <cell r="F54">
            <v>54000</v>
          </cell>
          <cell r="K54">
            <v>54000</v>
          </cell>
        </row>
        <row r="55">
          <cell r="A55" t="str">
            <v>BNC CONNECTOR(50ohm)</v>
          </cell>
          <cell r="B55" t="str">
            <v>BNC CONNECTOR</v>
          </cell>
          <cell r="C55" t="str">
            <v>50ohm</v>
          </cell>
          <cell r="D55" t="str">
            <v>EA</v>
          </cell>
          <cell r="E55" t="str">
            <v>견적A사</v>
          </cell>
          <cell r="F55">
            <v>1600</v>
          </cell>
          <cell r="G55" t="str">
            <v>견적B사</v>
          </cell>
          <cell r="H55">
            <v>1700</v>
          </cell>
          <cell r="I55" t="str">
            <v>견적C사</v>
          </cell>
          <cell r="J55">
            <v>1500</v>
          </cell>
          <cell r="K55">
            <v>1500</v>
          </cell>
        </row>
        <row r="56">
          <cell r="A56" t="str">
            <v>CHANNEL PROCESSOR(750MHz)</v>
          </cell>
          <cell r="B56" t="str">
            <v>CHANNEL PROCESSOR</v>
          </cell>
          <cell r="C56" t="str">
            <v>750MHz</v>
          </cell>
          <cell r="D56" t="str">
            <v>EA</v>
          </cell>
          <cell r="E56">
            <v>968</v>
          </cell>
          <cell r="F56">
            <v>1200000</v>
          </cell>
          <cell r="K56">
            <v>1200000</v>
          </cell>
        </row>
        <row r="57">
          <cell r="A57" t="str">
            <v>COLOR MONITOR(14″)</v>
          </cell>
          <cell r="B57" t="str">
            <v>COLOR MONITOR</v>
          </cell>
          <cell r="C57" t="str">
            <v>14″</v>
          </cell>
          <cell r="D57" t="str">
            <v>EA</v>
          </cell>
          <cell r="E57">
            <v>968</v>
          </cell>
          <cell r="F57">
            <v>250000</v>
          </cell>
          <cell r="G57">
            <v>1031</v>
          </cell>
          <cell r="H57">
            <v>300000</v>
          </cell>
          <cell r="K57">
            <v>250000</v>
          </cell>
        </row>
        <row r="58">
          <cell r="A58" t="str">
            <v>COMBINER(8PORT)</v>
          </cell>
          <cell r="B58" t="str">
            <v>COMBINER</v>
          </cell>
          <cell r="C58" t="str">
            <v>8PORT</v>
          </cell>
          <cell r="D58" t="str">
            <v>EA</v>
          </cell>
          <cell r="E58">
            <v>968</v>
          </cell>
          <cell r="F58">
            <v>300000</v>
          </cell>
          <cell r="G58">
            <v>1031</v>
          </cell>
          <cell r="H58">
            <v>350000</v>
          </cell>
          <cell r="K58">
            <v>300000</v>
          </cell>
        </row>
        <row r="59">
          <cell r="A59" t="str">
            <v>COPPER PLATE(5t×25)</v>
          </cell>
          <cell r="B59" t="str">
            <v>COPPER PLATE</v>
          </cell>
          <cell r="C59" t="str">
            <v>5t×25</v>
          </cell>
          <cell r="D59" t="str">
            <v>m</v>
          </cell>
          <cell r="E59">
            <v>839</v>
          </cell>
          <cell r="F59">
            <v>3153</v>
          </cell>
          <cell r="G59">
            <v>888</v>
          </cell>
          <cell r="H59">
            <v>3850</v>
          </cell>
          <cell r="K59">
            <v>3153</v>
          </cell>
        </row>
        <row r="60">
          <cell r="A60" t="str">
            <v>DIVIDER(750MHz)</v>
          </cell>
          <cell r="B60" t="str">
            <v>DIVIDER</v>
          </cell>
          <cell r="C60" t="str">
            <v>750MHz</v>
          </cell>
          <cell r="D60" t="str">
            <v>EA</v>
          </cell>
          <cell r="E60">
            <v>968</v>
          </cell>
          <cell r="F60">
            <v>30000</v>
          </cell>
          <cell r="G60">
            <v>1031</v>
          </cell>
          <cell r="H60">
            <v>320000</v>
          </cell>
          <cell r="K60">
            <v>30000</v>
          </cell>
        </row>
        <row r="61">
          <cell r="A61" t="str">
            <v>DUL SEEL(400g)</v>
          </cell>
          <cell r="B61" t="str">
            <v>DUL SEEL</v>
          </cell>
          <cell r="C61" t="str">
            <v>400g</v>
          </cell>
          <cell r="D61" t="str">
            <v>EA</v>
          </cell>
          <cell r="E61">
            <v>919</v>
          </cell>
          <cell r="F61">
            <v>2000</v>
          </cell>
          <cell r="K61">
            <v>2000</v>
          </cell>
        </row>
        <row r="62">
          <cell r="A62" t="str">
            <v>FIBER CABLE TERMINEL(12CORE)</v>
          </cell>
          <cell r="B62" t="str">
            <v>FIBER CABLE TERMINEL</v>
          </cell>
          <cell r="C62" t="str">
            <v>12CORE</v>
          </cell>
          <cell r="D62" t="str">
            <v>EA</v>
          </cell>
          <cell r="E62">
            <v>836</v>
          </cell>
          <cell r="F62">
            <v>280000</v>
          </cell>
          <cell r="G62">
            <v>885</v>
          </cell>
          <cell r="H62">
            <v>280000</v>
          </cell>
          <cell r="K62">
            <v>280000</v>
          </cell>
        </row>
        <row r="63">
          <cell r="A63" t="str">
            <v>FLINT GUN()</v>
          </cell>
          <cell r="B63" t="str">
            <v>FLINT GUN</v>
          </cell>
          <cell r="D63" t="str">
            <v>EA</v>
          </cell>
          <cell r="E63">
            <v>919</v>
          </cell>
          <cell r="F63">
            <v>10000</v>
          </cell>
          <cell r="G63">
            <v>962</v>
          </cell>
          <cell r="H63">
            <v>10000</v>
          </cell>
          <cell r="K63">
            <v>10000</v>
          </cell>
        </row>
        <row r="64">
          <cell r="A64" t="str">
            <v>HANDLE CLAMP(MEDIUM)</v>
          </cell>
          <cell r="B64" t="str">
            <v>HANDLE CLAMP</v>
          </cell>
          <cell r="C64" t="str">
            <v>MEDIUM</v>
          </cell>
          <cell r="D64" t="str">
            <v>EA</v>
          </cell>
          <cell r="E64">
            <v>919</v>
          </cell>
          <cell r="F64">
            <v>50000</v>
          </cell>
          <cell r="G64">
            <v>962</v>
          </cell>
          <cell r="H64">
            <v>40000</v>
          </cell>
          <cell r="K64">
            <v>40000</v>
          </cell>
        </row>
        <row r="65">
          <cell r="A65" t="str">
            <v>HEAD AMP(750MHz)</v>
          </cell>
          <cell r="B65" t="str">
            <v>HEAD AMP</v>
          </cell>
          <cell r="C65" t="str">
            <v>750MHz</v>
          </cell>
          <cell r="D65" t="str">
            <v>EA</v>
          </cell>
          <cell r="E65">
            <v>968</v>
          </cell>
          <cell r="F65">
            <v>500000</v>
          </cell>
          <cell r="K65">
            <v>500000</v>
          </cell>
        </row>
        <row r="66">
          <cell r="A66" t="str">
            <v>JUMPER TROUGH()</v>
          </cell>
          <cell r="B66" t="str">
            <v>JUMPER TROUGH</v>
          </cell>
          <cell r="D66" t="str">
            <v>EA</v>
          </cell>
          <cell r="E66" t="str">
            <v>견적A사</v>
          </cell>
          <cell r="F66">
            <v>25000</v>
          </cell>
          <cell r="G66" t="str">
            <v>견적B사</v>
          </cell>
          <cell r="H66">
            <v>27500</v>
          </cell>
          <cell r="I66" t="str">
            <v>견적C사</v>
          </cell>
          <cell r="J66">
            <v>29000</v>
          </cell>
          <cell r="K66">
            <v>26000</v>
          </cell>
        </row>
        <row r="67">
          <cell r="A67" t="str">
            <v>LEVEL SETTER(6CH)</v>
          </cell>
          <cell r="B67" t="str">
            <v>LEVEL SETTER</v>
          </cell>
          <cell r="C67" t="str">
            <v>6CH</v>
          </cell>
          <cell r="D67" t="str">
            <v>EA</v>
          </cell>
          <cell r="E67">
            <v>968</v>
          </cell>
          <cell r="F67">
            <v>150000</v>
          </cell>
          <cell r="G67">
            <v>1031</v>
          </cell>
          <cell r="H67">
            <v>150000</v>
          </cell>
          <cell r="K67">
            <v>150000</v>
          </cell>
        </row>
        <row r="68">
          <cell r="A68" t="str">
            <v>MODULATOR(750MHz)</v>
          </cell>
          <cell r="B68" t="str">
            <v>MODULATOR</v>
          </cell>
          <cell r="C68" t="str">
            <v>750MHz</v>
          </cell>
          <cell r="D68" t="str">
            <v>EA</v>
          </cell>
          <cell r="E68">
            <v>968</v>
          </cell>
          <cell r="F68">
            <v>600000</v>
          </cell>
          <cell r="G68">
            <v>1031</v>
          </cell>
          <cell r="H68">
            <v>700000</v>
          </cell>
          <cell r="K68">
            <v>600000</v>
          </cell>
        </row>
        <row r="69">
          <cell r="A69" t="str">
            <v>MODULATOR JACK(RJ-45)</v>
          </cell>
          <cell r="B69" t="str">
            <v>MODULATOR JACK</v>
          </cell>
          <cell r="C69" t="str">
            <v>RJ-45</v>
          </cell>
          <cell r="D69" t="str">
            <v>EA</v>
          </cell>
          <cell r="E69">
            <v>837</v>
          </cell>
          <cell r="F69">
            <v>5580</v>
          </cell>
          <cell r="G69">
            <v>885</v>
          </cell>
          <cell r="H69">
            <v>5580</v>
          </cell>
          <cell r="K69">
            <v>5580</v>
          </cell>
        </row>
        <row r="70">
          <cell r="A70" t="str">
            <v>MOLD(MEDIUM)(14Sq-동봉Φ18)</v>
          </cell>
          <cell r="B70" t="str">
            <v>MOLD(MEDIUM)</v>
          </cell>
          <cell r="C70" t="str">
            <v>14Sq-동봉Φ18</v>
          </cell>
          <cell r="D70" t="str">
            <v>EA</v>
          </cell>
          <cell r="E70">
            <v>919</v>
          </cell>
          <cell r="F70">
            <v>50000</v>
          </cell>
          <cell r="G70">
            <v>962</v>
          </cell>
          <cell r="H70">
            <v>40000</v>
          </cell>
          <cell r="K70">
            <v>40000</v>
          </cell>
        </row>
        <row r="71">
          <cell r="A71" t="str">
            <v>MOLD(MEDIUM)(60Sq-+(수평))</v>
          </cell>
          <cell r="B71" t="str">
            <v>MOLD(MEDIUM)</v>
          </cell>
          <cell r="C71" t="str">
            <v>60Sq-+(수평)</v>
          </cell>
          <cell r="D71" t="str">
            <v>EA</v>
          </cell>
          <cell r="E71">
            <v>919</v>
          </cell>
          <cell r="F71">
            <v>50000</v>
          </cell>
          <cell r="G71">
            <v>962</v>
          </cell>
          <cell r="H71">
            <v>40000</v>
          </cell>
          <cell r="K71">
            <v>40000</v>
          </cell>
        </row>
        <row r="72">
          <cell r="A72" t="str">
            <v>MOLD(MEDIUM)(60Sq-동판)</v>
          </cell>
          <cell r="B72" t="str">
            <v>MOLD(MEDIUM)</v>
          </cell>
          <cell r="C72" t="str">
            <v>60Sq-동판</v>
          </cell>
          <cell r="D72" t="str">
            <v>EA</v>
          </cell>
          <cell r="E72">
            <v>919</v>
          </cell>
          <cell r="F72">
            <v>50000</v>
          </cell>
          <cell r="G72">
            <v>962</v>
          </cell>
          <cell r="H72">
            <v>40000</v>
          </cell>
          <cell r="K72">
            <v>40000</v>
          </cell>
        </row>
        <row r="73">
          <cell r="A73" t="str">
            <v>MOLD(MEDIUM)(60Sq-T(수평))</v>
          </cell>
          <cell r="B73" t="str">
            <v>MOLD(MEDIUM)</v>
          </cell>
          <cell r="C73" t="str">
            <v>60Sq-T(수평)</v>
          </cell>
          <cell r="D73" t="str">
            <v>EA</v>
          </cell>
          <cell r="E73">
            <v>919</v>
          </cell>
          <cell r="F73">
            <v>50000</v>
          </cell>
          <cell r="G73">
            <v>962</v>
          </cell>
          <cell r="H73">
            <v>40000</v>
          </cell>
          <cell r="K73">
            <v>40000</v>
          </cell>
        </row>
        <row r="74">
          <cell r="A74" t="str">
            <v>MONITOR&amp;CATV JACK PANEL(8:8(BNC))</v>
          </cell>
          <cell r="B74" t="str">
            <v>MONITOR&amp;CATV JACK PANEL</v>
          </cell>
          <cell r="C74" t="str">
            <v>8:8(BNC)</v>
          </cell>
          <cell r="D74" t="str">
            <v>EA</v>
          </cell>
          <cell r="E74" t="str">
            <v>견적A사</v>
          </cell>
          <cell r="F74">
            <v>240000</v>
          </cell>
          <cell r="G74" t="str">
            <v>견적B사</v>
          </cell>
          <cell r="H74">
            <v>260000</v>
          </cell>
          <cell r="I74" t="str">
            <v>견적C사</v>
          </cell>
          <cell r="J74">
            <v>250000</v>
          </cell>
          <cell r="K74">
            <v>240000</v>
          </cell>
        </row>
        <row r="75">
          <cell r="A75" t="str">
            <v>NAME PLATE(아크릴(중))</v>
          </cell>
          <cell r="B75" t="str">
            <v>NAME PLATE</v>
          </cell>
          <cell r="C75" t="str">
            <v>아크릴(중)</v>
          </cell>
          <cell r="D75" t="str">
            <v>EA</v>
          </cell>
          <cell r="G75">
            <v>885</v>
          </cell>
          <cell r="H75">
            <v>2000</v>
          </cell>
          <cell r="K75">
            <v>2000</v>
          </cell>
        </row>
        <row r="76">
          <cell r="A76" t="str">
            <v>PATCH PANEL(24PORT)</v>
          </cell>
          <cell r="B76" t="str">
            <v>PATCH PANEL</v>
          </cell>
          <cell r="C76" t="str">
            <v>24PORT</v>
          </cell>
          <cell r="D76" t="str">
            <v>EA</v>
          </cell>
          <cell r="E76">
            <v>837</v>
          </cell>
          <cell r="F76">
            <v>143920</v>
          </cell>
          <cell r="G76">
            <v>885</v>
          </cell>
          <cell r="H76">
            <v>143920</v>
          </cell>
          <cell r="K76">
            <v>143920</v>
          </cell>
        </row>
        <row r="77">
          <cell r="A77" t="str">
            <v>POWDER(#115)</v>
          </cell>
          <cell r="B77" t="str">
            <v>POWDER</v>
          </cell>
          <cell r="C77" t="str">
            <v>#115</v>
          </cell>
          <cell r="D77" t="str">
            <v>EA</v>
          </cell>
          <cell r="E77">
            <v>919</v>
          </cell>
          <cell r="F77">
            <v>4000</v>
          </cell>
          <cell r="G77">
            <v>962</v>
          </cell>
          <cell r="H77">
            <v>3800</v>
          </cell>
          <cell r="K77">
            <v>3800</v>
          </cell>
        </row>
        <row r="78">
          <cell r="A78" t="str">
            <v>POWDER(#32)</v>
          </cell>
          <cell r="B78" t="str">
            <v>POWDER</v>
          </cell>
          <cell r="C78" t="str">
            <v>#32</v>
          </cell>
          <cell r="D78" t="str">
            <v>EA</v>
          </cell>
          <cell r="E78">
            <v>919</v>
          </cell>
          <cell r="F78">
            <v>1500</v>
          </cell>
          <cell r="G78">
            <v>962</v>
          </cell>
          <cell r="H78">
            <v>1800</v>
          </cell>
          <cell r="K78">
            <v>1500</v>
          </cell>
        </row>
        <row r="79">
          <cell r="A79" t="str">
            <v>POWDER(#90)</v>
          </cell>
          <cell r="B79" t="str">
            <v>POWDER</v>
          </cell>
          <cell r="C79" t="str">
            <v>#90</v>
          </cell>
          <cell r="D79" t="str">
            <v>EA</v>
          </cell>
          <cell r="E79">
            <v>919</v>
          </cell>
          <cell r="F79">
            <v>3200</v>
          </cell>
          <cell r="G79">
            <v>962</v>
          </cell>
          <cell r="H79">
            <v>3000</v>
          </cell>
          <cell r="K79">
            <v>3000</v>
          </cell>
        </row>
        <row r="80">
          <cell r="A80" t="str">
            <v>POWER DISTRIBUTOR(CATV용 220V)</v>
          </cell>
          <cell r="B80" t="str">
            <v>POWER DISTRIBUTOR</v>
          </cell>
          <cell r="C80" t="str">
            <v>CATV용 220V</v>
          </cell>
          <cell r="D80" t="str">
            <v>EA</v>
          </cell>
          <cell r="E80">
            <v>985</v>
          </cell>
          <cell r="F80">
            <v>350000</v>
          </cell>
          <cell r="G80">
            <v>1031</v>
          </cell>
          <cell r="H80">
            <v>350000</v>
          </cell>
          <cell r="K80">
            <v>350000</v>
          </cell>
        </row>
        <row r="81">
          <cell r="A81" t="str">
            <v>RACK(19″)</v>
          </cell>
          <cell r="B81" t="str">
            <v>RACK</v>
          </cell>
          <cell r="C81" t="str">
            <v>19″</v>
          </cell>
          <cell r="D81" t="str">
            <v>EA</v>
          </cell>
          <cell r="E81">
            <v>957</v>
          </cell>
          <cell r="F81">
            <v>395000</v>
          </cell>
          <cell r="G81">
            <v>1029</v>
          </cell>
          <cell r="H81">
            <v>350000</v>
          </cell>
          <cell r="K81">
            <v>350000</v>
          </cell>
        </row>
        <row r="82">
          <cell r="A82" t="str">
            <v>RACK(500x600x200)</v>
          </cell>
          <cell r="B82" t="str">
            <v>RACK</v>
          </cell>
          <cell r="C82" t="str">
            <v>500x600x200</v>
          </cell>
          <cell r="D82" t="str">
            <v>EA</v>
          </cell>
          <cell r="E82" t="str">
            <v>견적A사</v>
          </cell>
          <cell r="F82">
            <v>320000</v>
          </cell>
          <cell r="G82" t="str">
            <v>견적B사</v>
          </cell>
          <cell r="H82">
            <v>300000</v>
          </cell>
          <cell r="I82" t="str">
            <v>견적C사</v>
          </cell>
          <cell r="J82">
            <v>310000</v>
          </cell>
          <cell r="K82">
            <v>300000</v>
          </cell>
        </row>
        <row r="83">
          <cell r="A83" t="str">
            <v>RACK(600x600x200)</v>
          </cell>
          <cell r="B83" t="str">
            <v>RACK</v>
          </cell>
          <cell r="C83" t="str">
            <v>600x600x200</v>
          </cell>
          <cell r="D83" t="str">
            <v>EA</v>
          </cell>
          <cell r="E83" t="str">
            <v>견적A사</v>
          </cell>
          <cell r="F83">
            <v>360000</v>
          </cell>
          <cell r="G83" t="str">
            <v>견적B사</v>
          </cell>
          <cell r="H83">
            <v>350000</v>
          </cell>
          <cell r="I83" t="str">
            <v>견적C사</v>
          </cell>
          <cell r="J83">
            <v>370000</v>
          </cell>
          <cell r="K83">
            <v>350000</v>
          </cell>
        </row>
        <row r="84">
          <cell r="A84" t="str">
            <v>RACK(800x600x200)</v>
          </cell>
          <cell r="B84" t="str">
            <v>RACK</v>
          </cell>
          <cell r="C84" t="str">
            <v>800x600x200</v>
          </cell>
          <cell r="D84" t="str">
            <v>EA</v>
          </cell>
          <cell r="E84" t="str">
            <v>견적A사</v>
          </cell>
          <cell r="F84">
            <v>470000</v>
          </cell>
          <cell r="G84" t="str">
            <v>견적B사</v>
          </cell>
          <cell r="H84">
            <v>450000</v>
          </cell>
          <cell r="I84" t="str">
            <v>견적C사</v>
          </cell>
          <cell r="J84">
            <v>470000</v>
          </cell>
          <cell r="K84">
            <v>450000</v>
          </cell>
        </row>
        <row r="85">
          <cell r="A85" t="str">
            <v>RACK(900x600x200)</v>
          </cell>
          <cell r="B85" t="str">
            <v>RACK</v>
          </cell>
          <cell r="C85" t="str">
            <v>900x600x200</v>
          </cell>
          <cell r="D85" t="str">
            <v>EA</v>
          </cell>
          <cell r="E85" t="str">
            <v>견적A사</v>
          </cell>
          <cell r="F85">
            <v>570000</v>
          </cell>
          <cell r="G85" t="str">
            <v>견적B사</v>
          </cell>
          <cell r="H85">
            <v>550000</v>
          </cell>
          <cell r="I85" t="str">
            <v>견적C사</v>
          </cell>
          <cell r="J85">
            <v>580000</v>
          </cell>
          <cell r="K85">
            <v>550000</v>
          </cell>
        </row>
        <row r="86">
          <cell r="A86" t="str">
            <v>TV기기수납함(400×500×200)</v>
          </cell>
          <cell r="B86" t="str">
            <v>TV기기수납함</v>
          </cell>
          <cell r="C86" t="str">
            <v>400×500×200</v>
          </cell>
          <cell r="D86" t="str">
            <v>면</v>
          </cell>
          <cell r="E86" t="str">
            <v>견적A사</v>
          </cell>
          <cell r="F86">
            <v>270000</v>
          </cell>
          <cell r="G86" t="str">
            <v>견적B사</v>
          </cell>
          <cell r="H86">
            <v>270000</v>
          </cell>
          <cell r="I86" t="str">
            <v>견적C사</v>
          </cell>
          <cell r="J86">
            <v>280000</v>
          </cell>
          <cell r="K86">
            <v>270000</v>
          </cell>
        </row>
        <row r="87">
          <cell r="A87" t="str">
            <v>PATCH CORD(2M (RJ-45/110B-1P))</v>
          </cell>
          <cell r="B87" t="str">
            <v>PATCH CORD</v>
          </cell>
          <cell r="C87" t="str">
            <v>2M (RJ-45/110B-1P)</v>
          </cell>
          <cell r="D87" t="str">
            <v>EA</v>
          </cell>
          <cell r="E87" t="str">
            <v>견적A사</v>
          </cell>
          <cell r="F87">
            <v>18500</v>
          </cell>
          <cell r="G87" t="str">
            <v>견적B사</v>
          </cell>
          <cell r="H87">
            <v>19500</v>
          </cell>
          <cell r="I87" t="str">
            <v>견적C사</v>
          </cell>
          <cell r="J87">
            <v>13000</v>
          </cell>
          <cell r="K87">
            <v>13000</v>
          </cell>
        </row>
        <row r="88">
          <cell r="A88" t="str">
            <v>노출 OUTLET(6PORT용)</v>
          </cell>
          <cell r="B88" t="str">
            <v>노출 OUTLET</v>
          </cell>
          <cell r="C88" t="str">
            <v>6PORT용</v>
          </cell>
          <cell r="D88" t="str">
            <v>개</v>
          </cell>
          <cell r="E88" t="str">
            <v>견적A사</v>
          </cell>
          <cell r="F88">
            <v>43300</v>
          </cell>
          <cell r="G88" t="str">
            <v>견적B사</v>
          </cell>
          <cell r="H88">
            <v>45700</v>
          </cell>
          <cell r="I88" t="str">
            <v>견적C사</v>
          </cell>
          <cell r="J88">
            <v>47700</v>
          </cell>
          <cell r="K88">
            <v>43300</v>
          </cell>
        </row>
        <row r="89">
          <cell r="A89" t="str">
            <v>VTR(6헤드)</v>
          </cell>
          <cell r="B89" t="str">
            <v>VTR</v>
          </cell>
          <cell r="C89" t="str">
            <v>6헤드</v>
          </cell>
          <cell r="D89" t="str">
            <v>EA</v>
          </cell>
          <cell r="E89">
            <v>954</v>
          </cell>
          <cell r="F89">
            <v>450000</v>
          </cell>
          <cell r="G89">
            <v>1161</v>
          </cell>
          <cell r="H89">
            <v>368000</v>
          </cell>
          <cell r="K89">
            <v>368000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일위단가"/>
      <sheetName val="일위대가"/>
      <sheetName val="내역"/>
      <sheetName val=" HIT-&gt;HMC 견적(3900)"/>
      <sheetName val="일위목록"/>
      <sheetName val="단가산출"/>
      <sheetName val="직재"/>
      <sheetName val="타견적서"/>
      <sheetName val="공사원가계산서"/>
      <sheetName val="일위1"/>
      <sheetName val="sheet1"/>
      <sheetName val="일위대가목록"/>
      <sheetName val="#REF"/>
      <sheetName val="일위대가집계"/>
      <sheetName val="일위산출근거"/>
      <sheetName val="_HIT__HMC 견적_39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원가계산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점검총괄"/>
      <sheetName val="상세내역"/>
      <sheetName val="일위대가"/>
      <sheetName val="산수배수"/>
      <sheetName val="철거산출근거"/>
      <sheetName val="관급자재"/>
      <sheetName val="#REF"/>
      <sheetName val="A LINE"/>
      <sheetName val="총괄표"/>
      <sheetName val="일위목록"/>
      <sheetName val="요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품셈"/>
      <sheetName val="수문일위1"/>
      <sheetName val="실행철강하도"/>
      <sheetName val="Sheet1"/>
      <sheetName val="(당평)자재"/>
      <sheetName val="전체"/>
      <sheetName val="DANGA"/>
      <sheetName val="Sheet2"/>
      <sheetName val="노임단가"/>
      <sheetName val="내역"/>
      <sheetName val="자재대"/>
      <sheetName val="측량요율"/>
      <sheetName val="당초명세(평)"/>
      <sheetName val="경율산정.XLS"/>
      <sheetName val="단가산출"/>
      <sheetName val="건축공사"/>
      <sheetName val="1,2공구원가계산서"/>
      <sheetName val="2공구산출내역"/>
      <sheetName val="1공구산출내역서"/>
      <sheetName val="자재운반단가일람표"/>
      <sheetName val="용수지선토적"/>
      <sheetName val="수배전(갑)"/>
      <sheetName val="지급자재"/>
      <sheetName val="T13(P68~72,78)"/>
      <sheetName val="남평내역"/>
      <sheetName val="가로등기초"/>
      <sheetName val="산출내역서"/>
      <sheetName val="평야부총"/>
      <sheetName val="1공구원가계산서"/>
      <sheetName val="유입량"/>
      <sheetName val="조건표"/>
      <sheetName val="도로토적"/>
      <sheetName val="산출근거"/>
      <sheetName val="ABUT수량-A1"/>
      <sheetName val="맨홀수량산출(A-LINE)"/>
      <sheetName val="조명시설"/>
      <sheetName val="일위대가목록"/>
      <sheetName val="터파기및재료"/>
      <sheetName val="수로교총재료집계"/>
      <sheetName val="직노"/>
      <sheetName val="1"/>
      <sheetName val="물가"/>
      <sheetName val=" HIT-&gt;HMC 견적(3900)"/>
      <sheetName val="일위단가"/>
      <sheetName val="일위대가집계표"/>
      <sheetName val="남양주부대"/>
      <sheetName val="남대문빌딩"/>
      <sheetName val="일위1"/>
      <sheetName val="1공구원가叄㽏쇣"/>
      <sheetName val="일  위  대  가  목  록"/>
      <sheetName val="중기사용료 (2)"/>
      <sheetName val="일위"/>
      <sheetName val="DATE"/>
      <sheetName val="제수변수량"/>
      <sheetName val="설비"/>
      <sheetName val="하남내역"/>
      <sheetName val="내역표지"/>
      <sheetName val="배수공"/>
      <sheetName val="산출내역서집계표"/>
      <sheetName val="2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조건표 (2)"/>
      <sheetName val="가스"/>
      <sheetName val="구천"/>
      <sheetName val="lab"/>
      <sheetName val="A 견적"/>
      <sheetName val="일위합"/>
      <sheetName val="샌딩 에폭시 도장"/>
      <sheetName val="자재일위(경)"/>
      <sheetName val="집계표"/>
      <sheetName val="내역원본"/>
      <sheetName val="원형1호맨홀토공수량"/>
      <sheetName val="문학간접"/>
      <sheetName val="바닥판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일위대가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Y-WORK"/>
      <sheetName val="DATA"/>
      <sheetName val="노임"/>
      <sheetName val="1.우편집중내역서"/>
      <sheetName val="일위대가"/>
      <sheetName val="단"/>
      <sheetName val="일위"/>
      <sheetName val="직노"/>
      <sheetName val="제-노임"/>
      <sheetName val="설직재-1"/>
      <sheetName val="제직재"/>
      <sheetName val="N賃率-職"/>
      <sheetName val="I一般比"/>
      <sheetName val="금액내역서"/>
      <sheetName val="신우"/>
      <sheetName val="공사현황"/>
      <sheetName val="토적표"/>
      <sheetName val="NEYOK"/>
      <sheetName val="상수도토공집계표"/>
      <sheetName val="FRP내역서"/>
      <sheetName val="2.대외공문"/>
      <sheetName val="수량산출"/>
      <sheetName val="2F 회의실견적(5_14 일대)"/>
      <sheetName val=" HIT-&gt;HMC 견적(3900)"/>
      <sheetName val="약품공급2"/>
      <sheetName val="견적"/>
      <sheetName val="일위_파일"/>
      <sheetName val="소비자가"/>
      <sheetName val="갑지(추정)"/>
      <sheetName val="unit 4"/>
      <sheetName val="견적대비 견적서"/>
      <sheetName val="철근집계"/>
      <sheetName val="일위목록"/>
      <sheetName val="요율"/>
      <sheetName val="Sheet9"/>
      <sheetName val="Sheet1"/>
      <sheetName val="교각1"/>
      <sheetName val="danga"/>
      <sheetName val="ilch"/>
      <sheetName val="평가데이터"/>
      <sheetName val="표지 (2)"/>
      <sheetName val="실행내역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집계(기존)"/>
      <sheetName val="PRO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표지"/>
      <sheetName val="표지 (2)"/>
      <sheetName val="갑지 (2)"/>
      <sheetName val="원가계산서"/>
      <sheetName val="내역서"/>
      <sheetName val="일위대가"/>
      <sheetName val="자재단가산출기초"/>
      <sheetName val="인건비"/>
      <sheetName val="물량산출"/>
      <sheetName val="공사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원가계산"/>
      <sheetName val="내역"/>
      <sheetName val="공량산출서"/>
      <sheetName val="물량산출"/>
      <sheetName val="단가대비표"/>
      <sheetName val="노무비(하)"/>
      <sheetName val="제조노임"/>
      <sheetName val="노임"/>
      <sheetName val="자재단가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B3" t="str">
            <v xml:space="preserve"> 1. 중앙감시실 추가설비</v>
          </cell>
        </row>
        <row r="4">
          <cell r="A4" t="str">
            <v>TM MASTER DSU 취부 Rack</v>
          </cell>
          <cell r="B4" t="str">
            <v>TM MASTER DSU 취부 Rack</v>
          </cell>
          <cell r="D4" t="str">
            <v>EA</v>
          </cell>
          <cell r="I4">
            <v>520000</v>
          </cell>
          <cell r="J4">
            <v>600000</v>
          </cell>
          <cell r="K4">
            <v>520000</v>
          </cell>
        </row>
        <row r="5">
          <cell r="A5" t="str">
            <v>MASET STATION 인터페이스 프로그램 작업</v>
          </cell>
          <cell r="B5" t="str">
            <v>MASET STATION 인터페이스 프로그램 작업</v>
          </cell>
          <cell r="D5" t="str">
            <v>식</v>
          </cell>
          <cell r="I5">
            <v>3500000</v>
          </cell>
          <cell r="J5">
            <v>3500000</v>
          </cell>
          <cell r="K5">
            <v>3500000</v>
          </cell>
        </row>
        <row r="6">
          <cell r="A6" t="str">
            <v xml:space="preserve"> - DSU 설정</v>
          </cell>
          <cell r="B6" t="str">
            <v xml:space="preserve"> - DSU 설정</v>
          </cell>
        </row>
        <row r="7">
          <cell r="A7" t="str">
            <v xml:space="preserve"> - 통신 개통 작업</v>
          </cell>
          <cell r="B7" t="str">
            <v xml:space="preserve"> - 통신 개통 작업</v>
          </cell>
        </row>
        <row r="8">
          <cell r="A8" t="str">
            <v>Application Software(강서사업소 중앙관제실)</v>
          </cell>
          <cell r="B8" t="str">
            <v>Application Software(강서사업소 중앙관제실)</v>
          </cell>
        </row>
        <row r="9">
          <cell r="A9" t="str">
            <v xml:space="preserve"> - GRAPHIC EDIT PROGRAMMING</v>
          </cell>
          <cell r="B9" t="str">
            <v xml:space="preserve"> - GRAPHIC EDIT PROGRAMMING</v>
          </cell>
          <cell r="D9" t="str">
            <v>식</v>
          </cell>
          <cell r="I9">
            <v>820000</v>
          </cell>
          <cell r="J9">
            <v>900000</v>
          </cell>
          <cell r="K9">
            <v>820000</v>
          </cell>
        </row>
        <row r="10">
          <cell r="A10" t="str">
            <v xml:space="preserve"> - DATABASE PROGRAMMING</v>
          </cell>
          <cell r="B10" t="str">
            <v xml:space="preserve"> - DATABASE PROGRAMMING</v>
          </cell>
          <cell r="D10" t="str">
            <v>식</v>
          </cell>
          <cell r="I10">
            <v>900000</v>
          </cell>
          <cell r="J10">
            <v>900000</v>
          </cell>
          <cell r="K10">
            <v>900000</v>
          </cell>
        </row>
        <row r="11">
          <cell r="A11" t="str">
            <v xml:space="preserve"> - SCRIPT &amp; LOGIC PROGRAMMING</v>
          </cell>
          <cell r="B11" t="str">
            <v xml:space="preserve"> - SCRIPT &amp; LOGIC PROGRAMMING</v>
          </cell>
          <cell r="D11" t="str">
            <v>식</v>
          </cell>
          <cell r="I11">
            <v>1135000</v>
          </cell>
          <cell r="J11">
            <v>1500000</v>
          </cell>
          <cell r="K11">
            <v>1135000</v>
          </cell>
        </row>
        <row r="12">
          <cell r="A12" t="str">
            <v xml:space="preserve"> - COMMUNICATION PROGRAMMING</v>
          </cell>
          <cell r="B12" t="str">
            <v xml:space="preserve"> - COMMUNICATION PROGRAMMING</v>
          </cell>
          <cell r="D12" t="str">
            <v>식</v>
          </cell>
          <cell r="I12">
            <v>900000</v>
          </cell>
          <cell r="J12">
            <v>900000</v>
          </cell>
          <cell r="K12">
            <v>900000</v>
          </cell>
        </row>
        <row r="13">
          <cell r="A13" t="str">
            <v xml:space="preserve"> - REPORT &amp; LOG PROGRAMMING</v>
          </cell>
          <cell r="B13" t="str">
            <v xml:space="preserve"> - REPORT &amp; LOG PROGRAMMING</v>
          </cell>
          <cell r="D13" t="str">
            <v>식</v>
          </cell>
          <cell r="I13">
            <v>820000</v>
          </cell>
          <cell r="J13">
            <v>900000</v>
          </cell>
          <cell r="K13">
            <v>820000</v>
          </cell>
        </row>
        <row r="14">
          <cell r="A14" t="str">
            <v xml:space="preserve"> - PES SERVER 통합 APPLICATION</v>
          </cell>
          <cell r="B14" t="str">
            <v xml:space="preserve"> - PES SERVER 통합 APPLICATION</v>
          </cell>
          <cell r="D14" t="str">
            <v>식</v>
          </cell>
          <cell r="I14">
            <v>1135000</v>
          </cell>
          <cell r="J14">
            <v>1500000</v>
          </cell>
          <cell r="K14">
            <v>1135000</v>
          </cell>
        </row>
        <row r="15">
          <cell r="A15" t="str">
            <v>Application Software(종합 수운용 사령실)</v>
          </cell>
          <cell r="B15" t="str">
            <v>Application Software(종합 수운용 사령실)</v>
          </cell>
        </row>
        <row r="16">
          <cell r="A16" t="str">
            <v xml:space="preserve"> - GRAPHIC Application</v>
          </cell>
          <cell r="B16" t="str">
            <v xml:space="preserve"> - GRAPHIC Application</v>
          </cell>
          <cell r="D16" t="str">
            <v>식</v>
          </cell>
          <cell r="I16">
            <v>1600000</v>
          </cell>
          <cell r="J16">
            <v>2000000</v>
          </cell>
          <cell r="K16">
            <v>1600000</v>
          </cell>
        </row>
        <row r="17">
          <cell r="A17" t="str">
            <v xml:space="preserve"> - Logic  Application</v>
          </cell>
          <cell r="B17" t="str">
            <v xml:space="preserve"> - Logic  Application</v>
          </cell>
          <cell r="D17" t="str">
            <v>식</v>
          </cell>
          <cell r="I17">
            <v>2400000</v>
          </cell>
          <cell r="J17">
            <v>2600000</v>
          </cell>
          <cell r="K17">
            <v>2400000</v>
          </cell>
        </row>
        <row r="18">
          <cell r="A18" t="str">
            <v xml:space="preserve"> - Gateway Application</v>
          </cell>
          <cell r="B18" t="str">
            <v xml:space="preserve"> - Gateway Application</v>
          </cell>
          <cell r="D18" t="str">
            <v>식</v>
          </cell>
          <cell r="I18">
            <v>2500000</v>
          </cell>
          <cell r="J18">
            <v>2500000</v>
          </cell>
          <cell r="K18">
            <v>2500000</v>
          </cell>
        </row>
        <row r="19">
          <cell r="A19" t="str">
            <v>데이터 전송장치9600BPS</v>
          </cell>
          <cell r="B19" t="str">
            <v>데이터 전송장치</v>
          </cell>
          <cell r="C19" t="str">
            <v>9600BPS</v>
          </cell>
          <cell r="D19" t="str">
            <v>EA</v>
          </cell>
          <cell r="I19">
            <v>650000</v>
          </cell>
          <cell r="J19">
            <v>650000</v>
          </cell>
          <cell r="K19">
            <v>650000</v>
          </cell>
        </row>
        <row r="20">
          <cell r="A20" t="str">
            <v xml:space="preserve">MODEM ARRESTER </v>
          </cell>
          <cell r="B20" t="str">
            <v xml:space="preserve">MODEM ARRESTER </v>
          </cell>
          <cell r="D20" t="str">
            <v>EA</v>
          </cell>
          <cell r="I20">
            <v>250000</v>
          </cell>
          <cell r="J20">
            <v>250000</v>
          </cell>
          <cell r="K20">
            <v>250000</v>
          </cell>
        </row>
        <row r="21">
          <cell r="A21" t="str">
            <v/>
          </cell>
        </row>
        <row r="22">
          <cell r="A22" t="str">
            <v xml:space="preserve"> 2. 배수지제어반 제작</v>
          </cell>
          <cell r="B22" t="str">
            <v xml:space="preserve"> 2. 배수지제어반 제작</v>
          </cell>
        </row>
        <row r="23">
          <cell r="A23" t="str">
            <v>PANEL (옥외STS)W800 ×H1800 ×D800</v>
          </cell>
          <cell r="B23" t="str">
            <v>PANEL (옥외STS)</v>
          </cell>
          <cell r="C23" t="str">
            <v>W800 ×H1800 ×D800</v>
          </cell>
          <cell r="D23" t="str">
            <v>면</v>
          </cell>
          <cell r="I23">
            <v>2100000</v>
          </cell>
          <cell r="J23">
            <v>2250000</v>
          </cell>
          <cell r="K23">
            <v>2100000</v>
          </cell>
        </row>
        <row r="24">
          <cell r="A24" t="str">
            <v>V-METER광각 80x80</v>
          </cell>
          <cell r="B24" t="str">
            <v>V-METER</v>
          </cell>
          <cell r="C24" t="str">
            <v>광각 80x80</v>
          </cell>
          <cell r="D24" t="str">
            <v>EA</v>
          </cell>
          <cell r="E24">
            <v>18000</v>
          </cell>
          <cell r="F24">
            <v>951</v>
          </cell>
          <cell r="K24">
            <v>18000</v>
          </cell>
        </row>
        <row r="25">
          <cell r="A25" t="str">
            <v>A-METER광각 80x80</v>
          </cell>
          <cell r="B25" t="str">
            <v>A-METER</v>
          </cell>
          <cell r="C25" t="str">
            <v>광각 80x80</v>
          </cell>
          <cell r="D25" t="str">
            <v>EA</v>
          </cell>
          <cell r="E25">
            <v>18000</v>
          </cell>
          <cell r="F25">
            <v>951</v>
          </cell>
          <cell r="K25">
            <v>18000</v>
          </cell>
        </row>
        <row r="26">
          <cell r="A26" t="str">
            <v>KW-METER광각 80x80</v>
          </cell>
          <cell r="B26" t="str">
            <v>KW-METER</v>
          </cell>
          <cell r="C26" t="str">
            <v>광각 80x80</v>
          </cell>
          <cell r="D26" t="str">
            <v>EA</v>
          </cell>
          <cell r="E26">
            <v>54000</v>
          </cell>
          <cell r="F26">
            <v>951</v>
          </cell>
          <cell r="K26">
            <v>54000</v>
          </cell>
        </row>
        <row r="27">
          <cell r="A27" t="str">
            <v>전압 변환기  (V/TD)3P</v>
          </cell>
          <cell r="B27" t="str">
            <v>전압 변환기  (V/TD)</v>
          </cell>
          <cell r="C27" t="str">
            <v>3P</v>
          </cell>
          <cell r="D27" t="str">
            <v>EA</v>
          </cell>
          <cell r="E27">
            <v>96000</v>
          </cell>
          <cell r="F27">
            <v>983</v>
          </cell>
          <cell r="K27">
            <v>96000</v>
          </cell>
        </row>
        <row r="28">
          <cell r="A28" t="str">
            <v>전류 변환기  (A/TD)3P</v>
          </cell>
          <cell r="B28" t="str">
            <v>전류 변환기  (A/TD)</v>
          </cell>
          <cell r="C28" t="str">
            <v>3P</v>
          </cell>
          <cell r="D28" t="str">
            <v>EA</v>
          </cell>
          <cell r="E28">
            <v>96000</v>
          </cell>
          <cell r="F28">
            <v>983</v>
          </cell>
          <cell r="K28">
            <v>96000</v>
          </cell>
        </row>
        <row r="29">
          <cell r="A29" t="str">
            <v>전류 변환기  (KW/TD)3P4W</v>
          </cell>
          <cell r="B29" t="str">
            <v>전류 변환기  (KW/TD)</v>
          </cell>
          <cell r="C29" t="str">
            <v>3P4W</v>
          </cell>
          <cell r="D29" t="str">
            <v>EA</v>
          </cell>
          <cell r="E29">
            <v>156000</v>
          </cell>
          <cell r="F29">
            <v>948</v>
          </cell>
          <cell r="K29">
            <v>156000</v>
          </cell>
        </row>
        <row r="30">
          <cell r="A30" t="str">
            <v>CT15VA</v>
          </cell>
          <cell r="B30" t="str">
            <v>CT</v>
          </cell>
          <cell r="C30" t="str">
            <v>15VA</v>
          </cell>
          <cell r="D30" t="str">
            <v>EA</v>
          </cell>
          <cell r="E30">
            <v>44000</v>
          </cell>
          <cell r="F30">
            <v>983</v>
          </cell>
          <cell r="K30">
            <v>44000</v>
          </cell>
        </row>
        <row r="31">
          <cell r="A31" t="str">
            <v>PT380/110</v>
          </cell>
          <cell r="B31" t="str">
            <v>PT</v>
          </cell>
          <cell r="C31" t="str">
            <v>380/110</v>
          </cell>
          <cell r="D31" t="str">
            <v>EA</v>
          </cell>
          <cell r="E31">
            <v>8400</v>
          </cell>
          <cell r="F31">
            <v>983</v>
          </cell>
          <cell r="K31">
            <v>8400</v>
          </cell>
        </row>
        <row r="32">
          <cell r="A32" t="str">
            <v>AS3P 4W</v>
          </cell>
          <cell r="B32" t="str">
            <v>AS</v>
          </cell>
          <cell r="C32" t="str">
            <v>3P 4W</v>
          </cell>
          <cell r="D32" t="str">
            <v>EA</v>
          </cell>
          <cell r="E32">
            <v>10000</v>
          </cell>
          <cell r="F32">
            <v>989</v>
          </cell>
          <cell r="G32">
            <v>13280</v>
          </cell>
          <cell r="H32">
            <v>1016</v>
          </cell>
          <cell r="K32">
            <v>10000</v>
          </cell>
        </row>
        <row r="33">
          <cell r="A33" t="str">
            <v>VS3P 4W</v>
          </cell>
          <cell r="B33" t="str">
            <v>VS</v>
          </cell>
          <cell r="C33" t="str">
            <v>3P 4W</v>
          </cell>
          <cell r="D33" t="str">
            <v>EA</v>
          </cell>
          <cell r="E33">
            <v>10000</v>
          </cell>
          <cell r="F33">
            <v>989</v>
          </cell>
          <cell r="G33">
            <v>12990</v>
          </cell>
          <cell r="H33">
            <v>1016</v>
          </cell>
          <cell r="K33">
            <v>10000</v>
          </cell>
        </row>
        <row r="34">
          <cell r="A34" t="str">
            <v>MAIN CPU-MEMORY : 160K
- I/O SCAN TIME 0.5ms</v>
          </cell>
          <cell r="B34" t="str">
            <v>MAIN CPU</v>
          </cell>
          <cell r="C34" t="str">
            <v>-MEMORY : 160K
- I/O SCAN TIME 0.5ms</v>
          </cell>
          <cell r="D34" t="str">
            <v>EA</v>
          </cell>
          <cell r="I34">
            <v>4644000</v>
          </cell>
          <cell r="J34">
            <v>4876200</v>
          </cell>
          <cell r="K34">
            <v>4644000</v>
          </cell>
        </row>
        <row r="35">
          <cell r="A35" t="str">
            <v>POWER  SUPPLY MODULE- Input : 85~265ac 47~63Hz
- Output : dc 5V 10A</v>
          </cell>
          <cell r="B35" t="str">
            <v>POWER  SUPPLY MODULE</v>
          </cell>
          <cell r="C35" t="str">
            <v>- Input : 85~265ac 47~63Hz
- Output : dc 5V 10A</v>
          </cell>
          <cell r="D35" t="str">
            <v>EA</v>
          </cell>
          <cell r="I35">
            <v>828000</v>
          </cell>
          <cell r="J35">
            <v>910800</v>
          </cell>
          <cell r="K35">
            <v>828000</v>
          </cell>
        </row>
        <row r="36">
          <cell r="A36" t="str">
            <v>CHASSIS10SLOT</v>
          </cell>
          <cell r="B36" t="str">
            <v>CHASSIS</v>
          </cell>
          <cell r="C36" t="str">
            <v>10SLOT</v>
          </cell>
          <cell r="D36" t="str">
            <v>EA</v>
          </cell>
          <cell r="I36">
            <v>610000</v>
          </cell>
          <cell r="J36">
            <v>671000</v>
          </cell>
          <cell r="K36">
            <v>610000</v>
          </cell>
        </row>
        <row r="37">
          <cell r="A37" t="str">
            <v>ANALOG INPUT MODULE- CARD/8points
- Input : 0~21.5mA, 0-5.125Vdc</v>
          </cell>
          <cell r="B37" t="str">
            <v>ANALOG INPUT MODULE</v>
          </cell>
          <cell r="C37" t="str">
            <v>- CARD/8points
- Input : 0~21.5mA, 0-5.125Vdc</v>
          </cell>
          <cell r="D37" t="str">
            <v>EA</v>
          </cell>
          <cell r="I37">
            <v>1462000</v>
          </cell>
          <cell r="J37">
            <v>1535100</v>
          </cell>
          <cell r="K37">
            <v>1462000</v>
          </cell>
        </row>
        <row r="38">
          <cell r="A38" t="str">
            <v>DIGITALINPUT MODULE- CARD/16points
- Input : 10-31.2Vdc</v>
          </cell>
          <cell r="B38" t="str">
            <v>DIGITALINPUT MODULE</v>
          </cell>
          <cell r="C38" t="str">
            <v>- CARD/16points
- Input : 10-31.2Vdc</v>
          </cell>
          <cell r="D38" t="str">
            <v>EA</v>
          </cell>
          <cell r="I38">
            <v>513000</v>
          </cell>
          <cell r="J38">
            <v>564300</v>
          </cell>
          <cell r="K38">
            <v>513000</v>
          </cell>
        </row>
        <row r="39">
          <cell r="A39" t="str">
            <v>DIGITAL OUTPUT MODULE- CARD/16points
- Output : 10-31.2Vdc, 1A</v>
          </cell>
          <cell r="B39" t="str">
            <v>DIGITAL OUTPUT MODULE</v>
          </cell>
          <cell r="C39" t="str">
            <v>- CARD/16points
- Output : 10-31.2Vdc, 1A</v>
          </cell>
          <cell r="D39" t="str">
            <v>EA</v>
          </cell>
          <cell r="I39">
            <v>521400</v>
          </cell>
          <cell r="J39">
            <v>474000</v>
          </cell>
          <cell r="K39">
            <v>521400</v>
          </cell>
        </row>
        <row r="40">
          <cell r="A40" t="str">
            <v>BACKUP MEMORY (16Kwords)- CARD/16points
- Output : 10-31.2Vdc, 1A</v>
          </cell>
          <cell r="B40" t="str">
            <v>BACKUP MEMORY (16Kwords)</v>
          </cell>
          <cell r="C40" t="str">
            <v>- CARD/16points
- Output : 10-31.2Vdc, 1A</v>
          </cell>
          <cell r="D40" t="str">
            <v>EA</v>
          </cell>
          <cell r="I40">
            <v>909000</v>
          </cell>
          <cell r="J40">
            <v>1090800</v>
          </cell>
          <cell r="K40">
            <v>909000</v>
          </cell>
        </row>
        <row r="41">
          <cell r="A41" t="str">
            <v>방진모듈</v>
          </cell>
          <cell r="B41" t="str">
            <v>방진모듈</v>
          </cell>
          <cell r="D41" t="str">
            <v>EA</v>
          </cell>
          <cell r="I41">
            <v>18000</v>
          </cell>
          <cell r="J41">
            <v>19000</v>
          </cell>
          <cell r="K41">
            <v>18000</v>
          </cell>
        </row>
        <row r="42">
          <cell r="A42" t="str">
            <v>DIGITAL CARD TERMINAL HOUSING</v>
          </cell>
          <cell r="B42" t="str">
            <v>DIGITAL CARD TERMINAL HOUSING</v>
          </cell>
          <cell r="D42" t="str">
            <v>EA</v>
          </cell>
          <cell r="I42">
            <v>70300</v>
          </cell>
          <cell r="J42">
            <v>69000</v>
          </cell>
          <cell r="K42">
            <v>70300</v>
          </cell>
        </row>
        <row r="43">
          <cell r="A43" t="str">
            <v>ANALOG CARD TERMINAL HOUSING</v>
          </cell>
          <cell r="B43" t="str">
            <v>ANALOG CARD TERMINAL HOUSING</v>
          </cell>
          <cell r="D43" t="str">
            <v>EA</v>
          </cell>
          <cell r="I43">
            <v>52000</v>
          </cell>
          <cell r="J43">
            <v>51000</v>
          </cell>
          <cell r="K43">
            <v>52000</v>
          </cell>
        </row>
        <row r="44">
          <cell r="A44" t="str">
            <v>제어용 프로그램ANALOG I/O</v>
          </cell>
          <cell r="B44" t="str">
            <v>제어용 프로그램</v>
          </cell>
          <cell r="C44" t="str">
            <v>ANALOG I/O</v>
          </cell>
          <cell r="D44" t="str">
            <v>점</v>
          </cell>
          <cell r="G44">
            <v>80000</v>
          </cell>
          <cell r="H44">
            <v>1085</v>
          </cell>
          <cell r="K44">
            <v>80000</v>
          </cell>
        </row>
        <row r="45">
          <cell r="A45" t="str">
            <v>제어용 프로그램DIGITAL I/O</v>
          </cell>
          <cell r="B45" t="str">
            <v>제어용 프로그램</v>
          </cell>
          <cell r="C45" t="str">
            <v>DIGITAL I/O</v>
          </cell>
          <cell r="D45" t="str">
            <v>점</v>
          </cell>
          <cell r="G45">
            <v>20000</v>
          </cell>
          <cell r="H45">
            <v>1085</v>
          </cell>
          <cell r="K45">
            <v>20000</v>
          </cell>
        </row>
        <row r="46">
          <cell r="A46" t="str">
            <v>무정전전원장치(UPS)1KVA, 30MIN</v>
          </cell>
          <cell r="B46" t="str">
            <v>무정전전원장치(UPS)</v>
          </cell>
          <cell r="C46" t="str">
            <v>1KVA, 30MIN</v>
          </cell>
          <cell r="D46" t="str">
            <v>EA</v>
          </cell>
          <cell r="E46">
            <v>1395000</v>
          </cell>
          <cell r="F46">
            <v>944</v>
          </cell>
          <cell r="G46">
            <v>1200000</v>
          </cell>
          <cell r="H46">
            <v>1060</v>
          </cell>
          <cell r="K46">
            <v>1200000</v>
          </cell>
        </row>
        <row r="47">
          <cell r="A47" t="str">
            <v>POWER SUPPLY DC24V, 6A</v>
          </cell>
          <cell r="B47" t="str">
            <v xml:space="preserve">POWER SUPPLY </v>
          </cell>
          <cell r="C47" t="str">
            <v>DC24V, 6A</v>
          </cell>
          <cell r="D47" t="str">
            <v>EA</v>
          </cell>
          <cell r="I47">
            <v>150000</v>
          </cell>
          <cell r="J47">
            <v>165000</v>
          </cell>
          <cell r="K47">
            <v>150000</v>
          </cell>
        </row>
        <row r="48">
          <cell r="A48" t="str">
            <v>데이터 전송장치(DSU)</v>
          </cell>
          <cell r="B48" t="str">
            <v>데이터 전송장치(DSU)</v>
          </cell>
          <cell r="D48" t="str">
            <v>EA</v>
          </cell>
          <cell r="I48">
            <v>650000</v>
          </cell>
          <cell r="J48">
            <v>680000</v>
          </cell>
          <cell r="K48">
            <v>650000</v>
          </cell>
        </row>
        <row r="49">
          <cell r="A49" t="str">
            <v>POWER NOISE FILTER250V, 6A</v>
          </cell>
          <cell r="B49" t="str">
            <v>POWER NOISE FILTER</v>
          </cell>
          <cell r="C49" t="str">
            <v>250V, 6A</v>
          </cell>
          <cell r="D49" t="str">
            <v>EA</v>
          </cell>
          <cell r="I49">
            <v>20000</v>
          </cell>
          <cell r="J49">
            <v>22000</v>
          </cell>
          <cell r="K49">
            <v>20000</v>
          </cell>
        </row>
        <row r="50">
          <cell r="A50" t="str">
            <v>피뢰기제어용</v>
          </cell>
          <cell r="B50" t="str">
            <v>피뢰기</v>
          </cell>
          <cell r="C50" t="str">
            <v>제어용</v>
          </cell>
          <cell r="D50" t="str">
            <v>EA</v>
          </cell>
          <cell r="E50">
            <v>250000</v>
          </cell>
          <cell r="F50">
            <v>986</v>
          </cell>
          <cell r="G50">
            <v>250000</v>
          </cell>
          <cell r="H50">
            <v>1089</v>
          </cell>
          <cell r="K50">
            <v>250000</v>
          </cell>
        </row>
        <row r="51">
          <cell r="A51" t="str">
            <v>피뢰기UPS 1차 보호용</v>
          </cell>
          <cell r="B51" t="str">
            <v>피뢰기</v>
          </cell>
          <cell r="C51" t="str">
            <v>UPS 1차 보호용</v>
          </cell>
          <cell r="D51" t="str">
            <v>EA</v>
          </cell>
          <cell r="E51">
            <v>250000</v>
          </cell>
          <cell r="F51">
            <v>986</v>
          </cell>
          <cell r="G51">
            <v>250000</v>
          </cell>
          <cell r="H51">
            <v>1089</v>
          </cell>
          <cell r="K51">
            <v>250000</v>
          </cell>
        </row>
        <row r="52">
          <cell r="A52" t="str">
            <v>피뢰기통신 모뎀 보호용</v>
          </cell>
          <cell r="B52" t="str">
            <v>피뢰기</v>
          </cell>
          <cell r="C52" t="str">
            <v>통신 모뎀 보호용</v>
          </cell>
          <cell r="D52" t="str">
            <v>EA</v>
          </cell>
          <cell r="E52">
            <v>250000</v>
          </cell>
          <cell r="F52">
            <v>986</v>
          </cell>
          <cell r="G52">
            <v>250000</v>
          </cell>
          <cell r="H52">
            <v>1089</v>
          </cell>
          <cell r="K52">
            <v>250000</v>
          </cell>
        </row>
        <row r="53">
          <cell r="A53" t="str">
            <v>DIGITAL METER4-20mA</v>
          </cell>
          <cell r="B53" t="str">
            <v>DIGITAL METER</v>
          </cell>
          <cell r="C53" t="str">
            <v>4-20mA</v>
          </cell>
          <cell r="D53" t="str">
            <v>EA</v>
          </cell>
          <cell r="I53">
            <v>150000</v>
          </cell>
          <cell r="J53">
            <v>165000</v>
          </cell>
          <cell r="K53">
            <v>150000</v>
          </cell>
        </row>
        <row r="54">
          <cell r="A54" t="str">
            <v>신호변환기0-1㏀/4-20㎃</v>
          </cell>
          <cell r="B54" t="str">
            <v>신호변환기</v>
          </cell>
          <cell r="C54" t="str">
            <v>0-1㏀/4-20㎃</v>
          </cell>
          <cell r="D54" t="str">
            <v>EA</v>
          </cell>
          <cell r="I54">
            <v>250000</v>
          </cell>
          <cell r="J54">
            <v>280000</v>
          </cell>
          <cell r="K54">
            <v>250000</v>
          </cell>
        </row>
        <row r="55">
          <cell r="A55" t="str">
            <v>신호분배기4-20㎃/4-20㎃</v>
          </cell>
          <cell r="B55" t="str">
            <v>신호분배기</v>
          </cell>
          <cell r="C55" t="str">
            <v>4-20㎃/4-20㎃</v>
          </cell>
          <cell r="D55" t="str">
            <v>EA</v>
          </cell>
          <cell r="I55">
            <v>250000</v>
          </cell>
          <cell r="J55">
            <v>280000</v>
          </cell>
          <cell r="K55">
            <v>250000</v>
          </cell>
        </row>
        <row r="56">
          <cell r="A56" t="str">
            <v>MCCB4P 50AF</v>
          </cell>
          <cell r="B56" t="str">
            <v>MCCB</v>
          </cell>
          <cell r="C56" t="str">
            <v>4P 50AF</v>
          </cell>
          <cell r="D56" t="str">
            <v>EA</v>
          </cell>
          <cell r="E56">
            <v>51260</v>
          </cell>
          <cell r="F56">
            <v>960</v>
          </cell>
          <cell r="G56">
            <v>52600</v>
          </cell>
          <cell r="H56">
            <v>1072</v>
          </cell>
          <cell r="K56">
            <v>51260</v>
          </cell>
        </row>
        <row r="57">
          <cell r="A57" t="str">
            <v>ELB3P 30AF</v>
          </cell>
          <cell r="B57" t="str">
            <v>ELB</v>
          </cell>
          <cell r="C57" t="str">
            <v>3P 30AF</v>
          </cell>
          <cell r="D57" t="str">
            <v>EA</v>
          </cell>
          <cell r="E57">
            <v>63000</v>
          </cell>
          <cell r="F57">
            <v>955</v>
          </cell>
          <cell r="G57">
            <v>58200</v>
          </cell>
          <cell r="H57">
            <v>1074</v>
          </cell>
          <cell r="K57">
            <v>58200</v>
          </cell>
        </row>
        <row r="58">
          <cell r="A58" t="str">
            <v>ELB2P 30AF</v>
          </cell>
          <cell r="B58" t="str">
            <v>ELB</v>
          </cell>
          <cell r="C58" t="str">
            <v>2P 30AF</v>
          </cell>
          <cell r="D58" t="str">
            <v>EA</v>
          </cell>
          <cell r="E58">
            <v>7500</v>
          </cell>
          <cell r="F58">
            <v>956</v>
          </cell>
          <cell r="G58">
            <v>8900</v>
          </cell>
          <cell r="H58">
            <v>1074</v>
          </cell>
          <cell r="K58">
            <v>7500</v>
          </cell>
        </row>
        <row r="59">
          <cell r="A59" t="str">
            <v>보조접점</v>
          </cell>
          <cell r="B59" t="str">
            <v>보조접점</v>
          </cell>
          <cell r="D59" t="str">
            <v>EA</v>
          </cell>
          <cell r="I59">
            <v>8000</v>
          </cell>
          <cell r="J59">
            <v>8500</v>
          </cell>
          <cell r="K59">
            <v>8000</v>
          </cell>
        </row>
        <row r="60">
          <cell r="A60" t="str">
            <v>CPBKM 2P 10A</v>
          </cell>
          <cell r="B60" t="str">
            <v>CP</v>
          </cell>
          <cell r="C60" t="str">
            <v>BKM 2P 10A</v>
          </cell>
          <cell r="D60" t="str">
            <v>EA</v>
          </cell>
          <cell r="E60">
            <v>21750</v>
          </cell>
          <cell r="F60">
            <v>968</v>
          </cell>
          <cell r="K60">
            <v>21750</v>
          </cell>
        </row>
        <row r="61">
          <cell r="A61" t="str">
            <v>MG380V 2.2KW</v>
          </cell>
          <cell r="B61" t="str">
            <v>MG</v>
          </cell>
          <cell r="C61" t="str">
            <v>380V 2.2KW</v>
          </cell>
          <cell r="D61" t="str">
            <v>EA</v>
          </cell>
          <cell r="E61">
            <v>10800</v>
          </cell>
          <cell r="F61">
            <v>957</v>
          </cell>
          <cell r="G61">
            <v>10900</v>
          </cell>
          <cell r="H61">
            <v>1071</v>
          </cell>
          <cell r="K61">
            <v>10800</v>
          </cell>
        </row>
        <row r="62">
          <cell r="A62" t="str">
            <v>EOCR2CT SS TYPE</v>
          </cell>
          <cell r="B62" t="str">
            <v>EOCR</v>
          </cell>
          <cell r="C62" t="str">
            <v>2CT SS TYPE</v>
          </cell>
          <cell r="D62" t="str">
            <v>EA</v>
          </cell>
          <cell r="E62">
            <v>25000</v>
          </cell>
          <cell r="F62">
            <v>982</v>
          </cell>
          <cell r="G62">
            <v>25000</v>
          </cell>
          <cell r="H62">
            <v>1079</v>
          </cell>
          <cell r="K62">
            <v>25000</v>
          </cell>
        </row>
        <row r="63">
          <cell r="A63" t="str">
            <v>콘덴서380V 15㎌</v>
          </cell>
          <cell r="B63" t="str">
            <v>콘덴서</v>
          </cell>
          <cell r="C63" t="str">
            <v>380V 15㎌</v>
          </cell>
          <cell r="D63" t="str">
            <v>EA</v>
          </cell>
          <cell r="E63">
            <v>9800</v>
          </cell>
          <cell r="F63">
            <v>930</v>
          </cell>
          <cell r="G63">
            <v>9755</v>
          </cell>
          <cell r="H63">
            <v>1046</v>
          </cell>
          <cell r="K63">
            <v>9755</v>
          </cell>
        </row>
        <row r="64">
          <cell r="A64" t="str">
            <v>Selector S/W25mm</v>
          </cell>
          <cell r="B64" t="str">
            <v>Selector S/W</v>
          </cell>
          <cell r="C64" t="str">
            <v>25mm</v>
          </cell>
          <cell r="D64" t="str">
            <v>EA</v>
          </cell>
          <cell r="E64">
            <v>1430</v>
          </cell>
          <cell r="F64">
            <v>989</v>
          </cell>
          <cell r="G64">
            <v>1430</v>
          </cell>
          <cell r="H64">
            <v>1081</v>
          </cell>
          <cell r="K64">
            <v>1430</v>
          </cell>
        </row>
        <row r="65">
          <cell r="A65" t="str">
            <v>PBL25mm</v>
          </cell>
          <cell r="B65" t="str">
            <v>PBL</v>
          </cell>
          <cell r="C65" t="str">
            <v>25mm</v>
          </cell>
          <cell r="D65" t="str">
            <v>EA</v>
          </cell>
          <cell r="E65">
            <v>2580</v>
          </cell>
          <cell r="F65">
            <v>989</v>
          </cell>
          <cell r="G65">
            <v>2580</v>
          </cell>
          <cell r="H65">
            <v>1081</v>
          </cell>
          <cell r="K65">
            <v>2580</v>
          </cell>
        </row>
        <row r="66">
          <cell r="A66" t="str">
            <v>PL25mm</v>
          </cell>
          <cell r="B66" t="str">
            <v>PL</v>
          </cell>
          <cell r="C66" t="str">
            <v>25mm</v>
          </cell>
          <cell r="D66" t="str">
            <v>EA</v>
          </cell>
          <cell r="E66">
            <v>1580</v>
          </cell>
          <cell r="F66">
            <v>989</v>
          </cell>
          <cell r="G66">
            <v>1580</v>
          </cell>
          <cell r="H66">
            <v>1081</v>
          </cell>
          <cell r="K66">
            <v>1580</v>
          </cell>
        </row>
        <row r="67">
          <cell r="A67" t="str">
            <v>부저220V, 각형</v>
          </cell>
          <cell r="B67" t="str">
            <v>부저</v>
          </cell>
          <cell r="C67" t="str">
            <v>220V, 각형</v>
          </cell>
          <cell r="D67" t="str">
            <v>EA</v>
          </cell>
          <cell r="E67">
            <v>3580</v>
          </cell>
          <cell r="F67">
            <v>990</v>
          </cell>
          <cell r="G67">
            <v>3580</v>
          </cell>
          <cell r="H67">
            <v>1111</v>
          </cell>
          <cell r="K67">
            <v>3580</v>
          </cell>
        </row>
        <row r="68">
          <cell r="A68" t="str">
            <v>PB25mm</v>
          </cell>
          <cell r="B68" t="str">
            <v>PB</v>
          </cell>
          <cell r="C68" t="str">
            <v>25mm</v>
          </cell>
          <cell r="D68" t="str">
            <v>EA</v>
          </cell>
          <cell r="E68">
            <v>1580</v>
          </cell>
          <cell r="F68">
            <v>990</v>
          </cell>
          <cell r="G68">
            <v>1580</v>
          </cell>
          <cell r="H68">
            <v>1111</v>
          </cell>
          <cell r="K68">
            <v>1580</v>
          </cell>
        </row>
        <row r="69">
          <cell r="A69" t="str">
            <v>RELAYAC220V 4a4b</v>
          </cell>
          <cell r="B69" t="str">
            <v>RELAY</v>
          </cell>
          <cell r="C69" t="str">
            <v>AC220V 4a4b</v>
          </cell>
          <cell r="D69" t="str">
            <v>EA</v>
          </cell>
          <cell r="E69">
            <v>5450</v>
          </cell>
          <cell r="F69">
            <v>989</v>
          </cell>
          <cell r="G69">
            <v>5450</v>
          </cell>
          <cell r="H69">
            <v>1080</v>
          </cell>
          <cell r="K69">
            <v>5450</v>
          </cell>
        </row>
        <row r="70">
          <cell r="A70" t="str">
            <v>FLAC 220V 20W</v>
          </cell>
          <cell r="B70" t="str">
            <v>FL</v>
          </cell>
          <cell r="C70" t="str">
            <v>AC 220V 20W</v>
          </cell>
          <cell r="D70" t="str">
            <v>EA</v>
          </cell>
          <cell r="E70">
            <v>16000</v>
          </cell>
          <cell r="F70">
            <v>997</v>
          </cell>
          <cell r="G70">
            <v>21000</v>
          </cell>
          <cell r="H70">
            <v>1102</v>
          </cell>
          <cell r="K70">
            <v>16000</v>
          </cell>
        </row>
        <row r="71">
          <cell r="A71" t="str">
            <v>FAN AC 110/220V</v>
          </cell>
          <cell r="B71" t="str">
            <v xml:space="preserve">FAN </v>
          </cell>
          <cell r="C71" t="str">
            <v>AC 110/220V</v>
          </cell>
          <cell r="D71" t="str">
            <v>EA</v>
          </cell>
          <cell r="I71">
            <v>14000</v>
          </cell>
          <cell r="J71">
            <v>14500</v>
          </cell>
          <cell r="K71">
            <v>14000</v>
          </cell>
        </row>
        <row r="72">
          <cell r="A72" t="str">
            <v>THERMOSTAT0-80도</v>
          </cell>
          <cell r="B72" t="str">
            <v>THERMOSTAT</v>
          </cell>
          <cell r="C72" t="str">
            <v>0-80도</v>
          </cell>
          <cell r="D72" t="str">
            <v>EA</v>
          </cell>
          <cell r="E72">
            <v>26600</v>
          </cell>
          <cell r="F72">
            <v>989</v>
          </cell>
          <cell r="K72">
            <v>26600</v>
          </cell>
        </row>
        <row r="73">
          <cell r="A73" t="str">
            <v>FUSE4A F/HOLDER</v>
          </cell>
          <cell r="B73" t="str">
            <v>FUSE</v>
          </cell>
          <cell r="C73" t="str">
            <v>4A F/HOLDER</v>
          </cell>
          <cell r="D73" t="str">
            <v>EA</v>
          </cell>
          <cell r="I73">
            <v>3000</v>
          </cell>
          <cell r="J73">
            <v>3500</v>
          </cell>
          <cell r="K73">
            <v>3000</v>
          </cell>
        </row>
        <row r="74">
          <cell r="A74" t="str">
            <v>CONCENT노출220V 2구</v>
          </cell>
          <cell r="B74" t="str">
            <v>CONCENT</v>
          </cell>
          <cell r="C74" t="str">
            <v>노출220V 2구</v>
          </cell>
          <cell r="D74" t="str">
            <v>EA</v>
          </cell>
          <cell r="E74">
            <v>1872</v>
          </cell>
          <cell r="F74">
            <v>992</v>
          </cell>
          <cell r="G74">
            <v>1983</v>
          </cell>
          <cell r="H74">
            <v>1092</v>
          </cell>
          <cell r="K74">
            <v>1872</v>
          </cell>
        </row>
        <row r="75">
          <cell r="A75" t="str">
            <v>PVC DUCT60x80x2m W/COVER</v>
          </cell>
          <cell r="B75" t="str">
            <v>PVC DUCT</v>
          </cell>
          <cell r="C75" t="str">
            <v>60x80x2m W/COVER</v>
          </cell>
          <cell r="D75" t="str">
            <v>EA</v>
          </cell>
          <cell r="E75">
            <v>5000</v>
          </cell>
          <cell r="F75">
            <v>912</v>
          </cell>
          <cell r="K75">
            <v>5000</v>
          </cell>
        </row>
        <row r="76">
          <cell r="A76" t="str">
            <v>TERMINAL BLOCK4P 25A</v>
          </cell>
          <cell r="B76" t="str">
            <v>TERMINAL BLOCK</v>
          </cell>
          <cell r="C76" t="str">
            <v>4P 25A</v>
          </cell>
          <cell r="D76" t="str">
            <v>EA</v>
          </cell>
          <cell r="E76">
            <v>3400</v>
          </cell>
          <cell r="F76">
            <v>912</v>
          </cell>
          <cell r="G76">
            <v>3360</v>
          </cell>
          <cell r="H76">
            <v>1023</v>
          </cell>
          <cell r="K76">
            <v>3360</v>
          </cell>
        </row>
        <row r="77">
          <cell r="A77" t="str">
            <v>TERMINAL BLOCK3P 25A</v>
          </cell>
          <cell r="B77" t="str">
            <v>TERMINAL BLOCK</v>
          </cell>
          <cell r="C77" t="str">
            <v>3P 25A</v>
          </cell>
          <cell r="D77" t="str">
            <v>EA</v>
          </cell>
          <cell r="E77">
            <v>2550</v>
          </cell>
          <cell r="F77">
            <v>912</v>
          </cell>
          <cell r="G77">
            <v>1950</v>
          </cell>
          <cell r="H77">
            <v>1023</v>
          </cell>
          <cell r="K77">
            <v>1950</v>
          </cell>
        </row>
        <row r="78">
          <cell r="A78" t="str">
            <v xml:space="preserve">TERMINAL BLOCK15A </v>
          </cell>
          <cell r="B78" t="str">
            <v>TERMINAL BLOCK</v>
          </cell>
          <cell r="C78" t="str">
            <v xml:space="preserve">15A </v>
          </cell>
          <cell r="D78" t="str">
            <v>EA</v>
          </cell>
          <cell r="E78">
            <v>500</v>
          </cell>
          <cell r="F78">
            <v>912</v>
          </cell>
          <cell r="G78">
            <v>120</v>
          </cell>
          <cell r="H78">
            <v>1023</v>
          </cell>
          <cell r="K78">
            <v>120</v>
          </cell>
        </row>
        <row r="79">
          <cell r="A79" t="str">
            <v xml:space="preserve">LIMIT S/W110/220VAC </v>
          </cell>
          <cell r="B79" t="str">
            <v>LIMIT S/W</v>
          </cell>
          <cell r="C79" t="str">
            <v xml:space="preserve">110/220VAC </v>
          </cell>
          <cell r="D79" t="str">
            <v>EA</v>
          </cell>
          <cell r="E79">
            <v>1800</v>
          </cell>
          <cell r="F79">
            <v>989</v>
          </cell>
          <cell r="G79">
            <v>1800</v>
          </cell>
          <cell r="H79">
            <v>1081</v>
          </cell>
          <cell r="K79">
            <v>1800</v>
          </cell>
        </row>
        <row r="80">
          <cell r="A80" t="str">
            <v>이면배선KIV 4㎟</v>
          </cell>
          <cell r="B80" t="str">
            <v>이면배선</v>
          </cell>
          <cell r="C80" t="str">
            <v>KIV 4㎟</v>
          </cell>
          <cell r="D80" t="str">
            <v>M</v>
          </cell>
          <cell r="E80">
            <v>461</v>
          </cell>
          <cell r="F80">
            <v>892</v>
          </cell>
          <cell r="G80">
            <v>482</v>
          </cell>
          <cell r="H80">
            <v>1001</v>
          </cell>
          <cell r="K80">
            <v>461</v>
          </cell>
        </row>
        <row r="81">
          <cell r="A81" t="str">
            <v>이면배선KIV 1.5㎟</v>
          </cell>
          <cell r="B81" t="str">
            <v>이면배선</v>
          </cell>
          <cell r="C81" t="str">
            <v>KIV 1.5㎟</v>
          </cell>
          <cell r="D81" t="str">
            <v>M</v>
          </cell>
          <cell r="E81">
            <v>185</v>
          </cell>
          <cell r="F81">
            <v>892</v>
          </cell>
          <cell r="G81">
            <v>193</v>
          </cell>
          <cell r="H81">
            <v>1001</v>
          </cell>
          <cell r="K81">
            <v>185</v>
          </cell>
        </row>
        <row r="83">
          <cell r="A83" t="str">
            <v/>
          </cell>
        </row>
        <row r="84">
          <cell r="A84" t="str">
            <v xml:space="preserve"> 3. 현장계측기기설치</v>
          </cell>
          <cell r="B84" t="str">
            <v xml:space="preserve"> 3. 현장계측기기설치</v>
          </cell>
        </row>
        <row r="85">
          <cell r="A85" t="str">
            <v>초음파 수위계설치포함</v>
          </cell>
          <cell r="B85" t="str">
            <v>초음파 수위계</v>
          </cell>
          <cell r="C85" t="str">
            <v>설치포함</v>
          </cell>
          <cell r="D85" t="str">
            <v>SET</v>
          </cell>
          <cell r="G85">
            <v>3100000</v>
          </cell>
          <cell r="H85">
            <v>915</v>
          </cell>
          <cell r="K85">
            <v>3100000</v>
          </cell>
        </row>
        <row r="86">
          <cell r="A86" t="str">
            <v>전자식유량계400A, 변환기및 설치포함</v>
          </cell>
          <cell r="B86" t="str">
            <v>전자식유량계</v>
          </cell>
          <cell r="C86" t="str">
            <v>400A, 변환기및 설치포함</v>
          </cell>
          <cell r="D86" t="str">
            <v>SET</v>
          </cell>
          <cell r="E86">
            <v>13500000</v>
          </cell>
          <cell r="F86">
            <v>697</v>
          </cell>
          <cell r="K86">
            <v>13500000</v>
          </cell>
        </row>
        <row r="87">
          <cell r="A87" t="str">
            <v>TRANSMITTER BOX</v>
          </cell>
          <cell r="B87" t="str">
            <v>TRANSMITTER BOX</v>
          </cell>
          <cell r="D87" t="str">
            <v>SET</v>
          </cell>
          <cell r="I87">
            <v>1100000</v>
          </cell>
          <cell r="J87">
            <v>1250000</v>
          </cell>
          <cell r="K87">
            <v>1100000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단가대비표"/>
      <sheetName val="수량산출서"/>
      <sheetName val="약품공급2"/>
      <sheetName val="노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(1)"/>
      <sheetName val="산출(2)"/>
      <sheetName val="단가산출"/>
      <sheetName val="노임단가"/>
      <sheetName val="요율"/>
      <sheetName val="각종수수료"/>
      <sheetName val="재료값"/>
      <sheetName val="공사원가계산서"/>
      <sheetName val="#REF"/>
      <sheetName val="자재단가산출기초"/>
      <sheetName val="전기일위목록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일 위 대 가 표"/>
      <sheetName val="토목대가"/>
      <sheetName val="가로등설치비"/>
      <sheetName val="관급자재내역서집계"/>
      <sheetName val="관급자재내역서"/>
      <sheetName val="단가산출"/>
      <sheetName val="노임단가"/>
      <sheetName val="요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자동제어"/>
      <sheetName val="단가산출"/>
      <sheetName val="퍼스트"/>
      <sheetName val="일위목록"/>
      <sheetName val="전기일위대가"/>
      <sheetName val="견적서"/>
      <sheetName val="#REF"/>
      <sheetName val="내역(원안-대안)"/>
      <sheetName val="건축"/>
      <sheetName val="자재일람"/>
      <sheetName val="기계경비(시간당)"/>
      <sheetName val="수량산출서 (2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합계"/>
      <sheetName val="동력및조명"/>
      <sheetName val="큐비클"/>
      <sheetName val="산출근거"/>
      <sheetName val="운반한전"/>
      <sheetName val="기초공사"/>
      <sheetName val="CV허용전류"/>
      <sheetName val="내역"/>
      <sheetName val="요율"/>
      <sheetName val="#REF"/>
      <sheetName val="COST"/>
      <sheetName val="건축내역"/>
      <sheetName val="코드일람표2001년10월"/>
      <sheetName val="단가대비표"/>
      <sheetName val="제경비"/>
      <sheetName val="경비"/>
      <sheetName val="노임"/>
      <sheetName val="재료값"/>
      <sheetName val="연결임시"/>
      <sheetName val="빌딩 안내"/>
      <sheetName val="구조물터파기수량집계"/>
      <sheetName val="측구터파기공수량집계"/>
      <sheetName val="배수공 시멘트 및 골재량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건축내역"/>
      <sheetName val="계수시트"/>
      <sheetName val="할증"/>
      <sheetName val="총괄표"/>
      <sheetName val="중강당 내역"/>
      <sheetName val="공문"/>
      <sheetName val="요율"/>
      <sheetName val="단가대비표"/>
      <sheetName val="전체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잡철물"/>
      <sheetName val="환율change"/>
      <sheetName val="내역서1"/>
      <sheetName val="노임단가표"/>
      <sheetName val="예총"/>
      <sheetName val="실행내역서 "/>
      <sheetName val="금융비용"/>
      <sheetName val="수전기기DATA"/>
      <sheetName val="#REF"/>
      <sheetName val="전기2005"/>
      <sheetName val="통신2005"/>
      <sheetName val="을부담운반비"/>
      <sheetName val="CV허용전류"/>
      <sheetName val="내역"/>
      <sheetName val="노임"/>
      <sheetName val="일위대가"/>
      <sheetName val="CTEMCOST"/>
      <sheetName val="손익분석"/>
      <sheetName val="노임단가"/>
      <sheetName val="건축공사"/>
      <sheetName val="토목주소"/>
      <sheetName val="COST"/>
      <sheetName val="교통대책내역"/>
      <sheetName val="자료"/>
      <sheetName val="통신물량"/>
      <sheetName val="집계표"/>
      <sheetName val="노임조서"/>
      <sheetName val="약품공급2"/>
      <sheetName val="일위목록"/>
      <sheetName val="일위대가표"/>
      <sheetName val="시운전연료"/>
      <sheetName val="sheet1"/>
      <sheetName val="98지급계획"/>
      <sheetName val="Total"/>
      <sheetName val="학생내역"/>
      <sheetName val="본부장"/>
      <sheetName val="현장별계약현황('98.10.31)"/>
      <sheetName val="품셈"/>
      <sheetName val="실행철강하도"/>
      <sheetName val="코드일람표2001년10월"/>
      <sheetName val="1공구(입찰내역)"/>
      <sheetName val="401"/>
      <sheetName val="가설공사내역"/>
      <sheetName val="SHEET PILE단가"/>
      <sheetName val="전기일위목록"/>
      <sheetName val="조달청일위대가정리"/>
      <sheetName val="수량산출"/>
      <sheetName val="자재단가산출기초"/>
      <sheetName val="일위대가목록"/>
      <sheetName val="간접비계산"/>
      <sheetName val="프랜트면허"/>
      <sheetName val="기초자료입력"/>
      <sheetName val="품셈TABLE"/>
      <sheetName val="공사비산출내역"/>
      <sheetName val="퍼스트"/>
      <sheetName val="FAB별"/>
      <sheetName val="내역서"/>
      <sheetName val="CM 1"/>
      <sheetName val="추가예산"/>
      <sheetName val="입력"/>
      <sheetName val="실행(1)"/>
      <sheetName val="자재일람"/>
      <sheetName val="간접비 총괄표"/>
      <sheetName val="인원계획"/>
      <sheetName val="조명율표"/>
      <sheetName val="시화점실행"/>
      <sheetName val="unit 4"/>
      <sheetName val="문학간접"/>
      <sheetName val="1,2공구원가계산서"/>
      <sheetName val="2공구산출내역"/>
      <sheetName val="1공구산출내역서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입찰안"/>
      <sheetName val="인상효1"/>
      <sheetName val="RE9604"/>
      <sheetName val="영동(D)"/>
      <sheetName val="ELECTRIC"/>
      <sheetName val="SCHEDULE"/>
      <sheetName val="배명(단가)"/>
      <sheetName val="양식_자재단가조사표"/>
      <sheetName val="General Data"/>
      <sheetName val="IT-BAT"/>
      <sheetName val="단가조사"/>
      <sheetName val="1유리"/>
      <sheetName val="ALPROFILE 발주실적"/>
      <sheetName val="TYPE-A"/>
      <sheetName val="일위대가(집계)"/>
      <sheetName val="단가비교"/>
      <sheetName val="본사인상전"/>
      <sheetName val="Print"/>
      <sheetName val="인건비"/>
      <sheetName val="교대"/>
      <sheetName val="인사자료총집계"/>
      <sheetName val="SHL"/>
      <sheetName val="할증 "/>
      <sheetName val="차체부품 INS REPORT(갑)"/>
      <sheetName val="2. 주요공지（主要公告）"/>
      <sheetName val="V-VESSEL (WITH DEMISTER)"/>
      <sheetName val="L형옹벽"/>
      <sheetName val="예정(3)"/>
      <sheetName val="자재집계"/>
      <sheetName val="자재단가비교표"/>
      <sheetName val="합계"/>
      <sheetName val="6. 안전관리비"/>
      <sheetName val="실행(표지,갑,을)"/>
      <sheetName val="돈암사업"/>
      <sheetName val="EP0618"/>
      <sheetName val="SG"/>
      <sheetName val="부하계산서"/>
      <sheetName val="부하(성남)"/>
      <sheetName val="cable-data"/>
      <sheetName val="9GNG운반"/>
      <sheetName val="포장절단"/>
      <sheetName val="토목내역"/>
      <sheetName val="전기실-1"/>
      <sheetName val="현장설명"/>
      <sheetName val="원가서"/>
      <sheetName val="토목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단위별용량계산"/>
      <sheetName val="가설공사비"/>
      <sheetName val="제경비"/>
      <sheetName val="34.자재LIST"/>
      <sheetName val="26.자재단가율 및 Sourcing비율 입력"/>
      <sheetName val="PI"/>
      <sheetName val="10공구일위"/>
      <sheetName val="2000노임기준"/>
      <sheetName val="재료비"/>
      <sheetName val="일위"/>
      <sheetName val="BID"/>
      <sheetName val="터파기및재료"/>
      <sheetName val="차액보증"/>
      <sheetName val="청주(철골발주의뢰서)"/>
      <sheetName val="견"/>
      <sheetName val="원본"/>
      <sheetName val="단가표"/>
      <sheetName val="건축기술부대조건"/>
      <sheetName val="재개발"/>
      <sheetName val="PAINT"/>
      <sheetName val="예산조서(전송)"/>
      <sheetName val="일위대가목록표"/>
      <sheetName val="단가조사표"/>
      <sheetName val="현우실적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플랜트 설치"/>
      <sheetName val="재료값"/>
      <sheetName val="교각1"/>
      <sheetName val="설계"/>
      <sheetName val="코드"/>
      <sheetName val="건축2"/>
      <sheetName val="내역서 (2)"/>
      <sheetName val="원가계산서"/>
      <sheetName val="배수내역"/>
      <sheetName val="지하층LOAD"/>
      <sheetName val="자단"/>
      <sheetName val="단가"/>
      <sheetName val="도체종-상수표"/>
      <sheetName val="한일양산"/>
      <sheetName val="선급금신청서"/>
      <sheetName val="자재단가"/>
      <sheetName val="기성금내역서"/>
      <sheetName val="자재단가일람"/>
      <sheetName val="중기일람"/>
      <sheetName val="원가계산서구조조정"/>
      <sheetName val="공사원가계산서"/>
      <sheetName val="일위산출근거"/>
      <sheetName val="방송(체육관)"/>
      <sheetName val="여과지동"/>
      <sheetName val="기초자료"/>
      <sheetName val="N賃率-職"/>
      <sheetName val="재학생"/>
      <sheetName val="직재"/>
      <sheetName val="시설C"/>
      <sheetName val="Sheet3"/>
      <sheetName val="정보"/>
      <sheetName val="FRP PIPING 일위대가"/>
      <sheetName val="설계내역서"/>
      <sheetName val="전기"/>
      <sheetName val="CAT_5"/>
      <sheetName val="자재테이블"/>
      <sheetName val="101동"/>
      <sheetName val="공기압축기실"/>
      <sheetName val="투자-국내2"/>
      <sheetName val="FACTOR"/>
      <sheetName val="당초"/>
      <sheetName val="15100"/>
      <sheetName val="5. 현장관리비(new) "/>
      <sheetName val="견적정보"/>
      <sheetName val="일위대가(1)"/>
      <sheetName val="공사개요"/>
      <sheetName val="수량산출서 (2)"/>
      <sheetName val="마산방향"/>
      <sheetName val="7. 현장관리비 "/>
      <sheetName val="조명시설"/>
      <sheetName val="노임이"/>
      <sheetName val="5.동별횡주관경"/>
      <sheetName val="을지세부(3.설치공사)"/>
      <sheetName val="IMPEADENCE MAP 취수장"/>
      <sheetName val="EQT-ESTN"/>
      <sheetName val="(실사조정)총괄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수습"/>
      <sheetName val="영업소실적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Sheet2"/>
      <sheetName val="적용표"/>
      <sheetName val="DATA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재료집계표"/>
      <sheetName val="6호기"/>
      <sheetName val="Xunit (단위환산)"/>
      <sheetName val="지질조사"/>
      <sheetName val="집계표2"/>
      <sheetName val="설계예산서"/>
      <sheetName val="드롭다운목록"/>
      <sheetName val="노임단가 (2)"/>
      <sheetName val="자재목록표"/>
      <sheetName val="부서코드표"/>
      <sheetName val="EJ"/>
      <sheetName val="연습"/>
      <sheetName val="단가 (2)"/>
      <sheetName val="제조노임"/>
      <sheetName val="견적조건"/>
      <sheetName val="수정계획3"/>
      <sheetName val="기초단가"/>
      <sheetName val="코드표"/>
      <sheetName val="Y-WORK"/>
      <sheetName val="교량"/>
      <sheetName val="재료집계표3"/>
      <sheetName val="현장실사자료"/>
      <sheetName val="단"/>
      <sheetName val="산출"/>
      <sheetName val="#2_일위대가목록"/>
      <sheetName val="기본단가표"/>
      <sheetName val="금호"/>
      <sheetName val="_REF"/>
      <sheetName val="합천내역"/>
      <sheetName val="APT"/>
      <sheetName val="울산자동제어"/>
      <sheetName val="수량산출서"/>
      <sheetName val="자재단가(1공구)"/>
      <sheetName val="건장설비"/>
      <sheetName val="식음료"/>
      <sheetName val="單價表단가표"/>
      <sheetName val="기구조직"/>
      <sheetName val="화설내"/>
      <sheetName val="입찰보고"/>
      <sheetName val="공사비총괄표"/>
      <sheetName val="주안3차A-A"/>
      <sheetName val="내역(가지)"/>
      <sheetName val="견적제출품의서"/>
      <sheetName val="관리비비계상"/>
      <sheetName val="운반"/>
      <sheetName val="200"/>
      <sheetName val="WORK"/>
      <sheetName val="당진1,2호기전선관설치및접지4차공사내역서-을지"/>
      <sheetName val="구의33고"/>
      <sheetName val=" HIT-&gt;HMC 견적(3900)"/>
      <sheetName val="C1.공사개요"/>
      <sheetName val="측구터파기공수량집계"/>
      <sheetName val="배수공 시멘트 및 골재량 산출"/>
      <sheetName val="자료입력"/>
      <sheetName val="Sheet4"/>
      <sheetName val="포장재료집계표"/>
      <sheetName val="일위단가"/>
      <sheetName val="관급"/>
      <sheetName val="덕전리"/>
      <sheetName val="원가배부작업시간"/>
      <sheetName val="일위대가(가설)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간접"/>
      <sheetName val="04,10,11"/>
      <sheetName val="지급자재"/>
      <sheetName val="재료비노무비"/>
      <sheetName val="집 계 표"/>
      <sheetName val="날개벽수량표"/>
      <sheetName val="5.세운W-A"/>
      <sheetName val="기초일위"/>
      <sheetName val="PIPE(UG)내역"/>
      <sheetName val="6PILE  (돌출)"/>
      <sheetName val="건축설비"/>
      <sheetName val="검토"/>
      <sheetName val="원가data"/>
      <sheetName val="L-type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음료실행"/>
      <sheetName val="물가정보"/>
      <sheetName val="정부노임"/>
      <sheetName val="견적대비표"/>
      <sheetName val="연돌일위집계"/>
      <sheetName val="금액내역서"/>
      <sheetName val="전체수량집계"/>
      <sheetName val="미드수량"/>
      <sheetName val="적용비율"/>
      <sheetName val="b_balju_cho"/>
      <sheetName val="Sheet5"/>
      <sheetName val="시장"/>
      <sheetName val="캔개발배경"/>
      <sheetName val="일정표"/>
      <sheetName val="내역표지"/>
      <sheetName val="편입토지조서"/>
      <sheetName val="INDEX"/>
      <sheetName val="K2 site Total 내역서"/>
      <sheetName val="교대(A1)"/>
      <sheetName val="lee"/>
      <sheetName val="집계표소트"/>
      <sheetName val="원가_갑지"/>
      <sheetName val="DHEQSUPT"/>
      <sheetName val="wall"/>
      <sheetName val="Front"/>
      <sheetName val="공통가설"/>
      <sheetName val="이폴리머공장"/>
      <sheetName val="냉천부속동"/>
      <sheetName val="데이타"/>
      <sheetName val="골조시행"/>
      <sheetName val="목차"/>
      <sheetName val="재료할증"/>
      <sheetName val=" 갑지"/>
      <sheetName val="DB"/>
      <sheetName val="지수"/>
      <sheetName val="2.대외공문"/>
      <sheetName val="5회토적"/>
      <sheetName val="증감대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01AC"/>
      <sheetName val="95신규호표"/>
      <sheetName val="DATE"/>
      <sheetName val="상반기손익차2총괄"/>
      <sheetName val="TACE"/>
      <sheetName val="choose"/>
      <sheetName val="수입"/>
      <sheetName val="SUMMARY-BILL4"/>
      <sheetName val="갑지_(3)2"/>
      <sheetName val="평단가_(2)2"/>
      <sheetName val="평단가_(3)2"/>
      <sheetName val="중강당_내역2"/>
      <sheetName val="실행내역서_2"/>
      <sheetName val="CM_12"/>
      <sheetName val="수량산출서_(2)"/>
      <sheetName val="현장별계약현황('98_10_31)2"/>
      <sheetName val="플랜트_설치"/>
      <sheetName val="unit_42"/>
      <sheetName val="단가표_2"/>
      <sheetName val="간접비_총괄표2"/>
      <sheetName val="JOB_CODE2"/>
      <sheetName val="ALPROFILE_발주실적2"/>
      <sheetName val="General_Data2"/>
      <sheetName val="할증_2"/>
      <sheetName val="34_자재LIST"/>
      <sheetName val="26_자재단가율_및_Sourcing비율_입력"/>
      <sheetName val="V-VESSEL_(WITH_DEMISTER)2"/>
      <sheetName val="허용전류-IEC_DATA"/>
      <sheetName val="IMP_(REACTOR)"/>
      <sheetName val="6__안전관리비2"/>
      <sheetName val="내역서_(2)"/>
      <sheetName val="5_동별횡주관경"/>
      <sheetName val="차체부품_INS_REPORT(갑)2"/>
      <sheetName val="2__주요공지（主要公告）2"/>
      <sheetName val="FRP_PIPING_일위대가"/>
      <sheetName val="5__현장관리비(new)_"/>
      <sheetName val="Xunit_(단위환산)"/>
      <sheetName val="7__현장관리비_"/>
      <sheetName val="SHEET_PILE단가"/>
      <sheetName val="단가_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/>
      <sheetData sheetId="483"/>
      <sheetData sheetId="484"/>
      <sheetData sheetId="485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>
        <row r="5">
          <cell r="B5">
            <v>-1</v>
          </cell>
          <cell r="D5" t="str">
            <v>인력터파기</v>
          </cell>
          <cell r="E5" t="str">
            <v>0-1m</v>
          </cell>
          <cell r="F5" t="str">
            <v>㎥</v>
          </cell>
          <cell r="G5">
            <v>0</v>
          </cell>
          <cell r="H5">
            <v>10136.6</v>
          </cell>
          <cell r="I5">
            <v>0</v>
          </cell>
          <cell r="J5">
            <v>10136.6</v>
          </cell>
        </row>
        <row r="6">
          <cell r="B6">
            <v>-2</v>
          </cell>
          <cell r="D6" t="str">
            <v>인력되메우기</v>
          </cell>
          <cell r="E6" t="str">
            <v>0-1m</v>
          </cell>
          <cell r="F6" t="str">
            <v>㎥</v>
          </cell>
          <cell r="G6">
            <v>0</v>
          </cell>
          <cell r="H6">
            <v>5068.3</v>
          </cell>
          <cell r="I6">
            <v>0</v>
          </cell>
          <cell r="J6">
            <v>5068.3</v>
          </cell>
        </row>
        <row r="7">
          <cell r="B7">
            <v>-3</v>
          </cell>
          <cell r="C7" t="str">
            <v>제1-1호</v>
          </cell>
          <cell r="D7" t="str">
            <v>기계터파기</v>
          </cell>
          <cell r="E7" t="str">
            <v>기계백호우 , 0.2M3</v>
          </cell>
          <cell r="F7" t="str">
            <v>㎥</v>
          </cell>
          <cell r="G7">
            <v>242</v>
          </cell>
          <cell r="H7">
            <v>1596</v>
          </cell>
          <cell r="I7">
            <v>629</v>
          </cell>
          <cell r="J7">
            <v>2467</v>
          </cell>
          <cell r="K7" t="str">
            <v>490402J</v>
          </cell>
        </row>
        <row r="8">
          <cell r="B8">
            <v>-4</v>
          </cell>
          <cell r="C8" t="str">
            <v>제1-2호</v>
          </cell>
          <cell r="D8" t="str">
            <v>되메우기</v>
          </cell>
          <cell r="E8" t="str">
            <v>기계백호우 , 0.2M3</v>
          </cell>
          <cell r="F8" t="str">
            <v>㎥</v>
          </cell>
          <cell r="G8">
            <v>139</v>
          </cell>
          <cell r="H8">
            <v>331</v>
          </cell>
          <cell r="I8">
            <v>296</v>
          </cell>
          <cell r="J8">
            <v>766</v>
          </cell>
          <cell r="K8" t="str">
            <v>490402J</v>
          </cell>
        </row>
        <row r="9">
          <cell r="B9">
            <v>-5</v>
          </cell>
          <cell r="D9" t="str">
            <v>터파기및되메우기</v>
          </cell>
          <cell r="E9" t="str">
            <v>H:600</v>
          </cell>
          <cell r="F9" t="str">
            <v>M</v>
          </cell>
          <cell r="G9">
            <v>233</v>
          </cell>
          <cell r="H9">
            <v>3681</v>
          </cell>
          <cell r="I9">
            <v>0</v>
          </cell>
          <cell r="J9">
            <v>3914</v>
          </cell>
        </row>
        <row r="10">
          <cell r="B10">
            <v>-6</v>
          </cell>
          <cell r="D10" t="str">
            <v>터파기및되메우기</v>
          </cell>
          <cell r="E10" t="str">
            <v>H:1200</v>
          </cell>
          <cell r="F10" t="str">
            <v>M</v>
          </cell>
          <cell r="G10">
            <v>233</v>
          </cell>
          <cell r="H10">
            <v>9177</v>
          </cell>
          <cell r="I10">
            <v>0</v>
          </cell>
          <cell r="J10">
            <v>9410</v>
          </cell>
        </row>
        <row r="11">
          <cell r="B11">
            <v>-7</v>
          </cell>
          <cell r="C11" t="str">
            <v>제1-3호</v>
          </cell>
          <cell r="D11" t="str">
            <v>CONC기계비빔타설</v>
          </cell>
          <cell r="E11" t="str">
            <v>1:2:4</v>
          </cell>
          <cell r="F11" t="str">
            <v>㎥</v>
          </cell>
          <cell r="G11">
            <v>48695.8</v>
          </cell>
          <cell r="H11">
            <v>54167.8</v>
          </cell>
          <cell r="I11">
            <v>1243.9000000000001</v>
          </cell>
          <cell r="J11">
            <v>104107.5</v>
          </cell>
          <cell r="K11" t="str">
            <v>490402J</v>
          </cell>
        </row>
        <row r="12">
          <cell r="B12">
            <v>-8</v>
          </cell>
          <cell r="C12" t="str">
            <v>제1-4호</v>
          </cell>
          <cell r="D12" t="str">
            <v>합판거푸집</v>
          </cell>
          <cell r="E12" t="str">
            <v>5회</v>
          </cell>
          <cell r="F12" t="str">
            <v>㎡</v>
          </cell>
          <cell r="G12">
            <v>4209</v>
          </cell>
          <cell r="H12">
            <v>12112</v>
          </cell>
          <cell r="I12">
            <v>0</v>
          </cell>
          <cell r="J12">
            <v>16321</v>
          </cell>
          <cell r="K12" t="str">
            <v>490450N</v>
          </cell>
        </row>
        <row r="13">
          <cell r="B13">
            <v>-9</v>
          </cell>
          <cell r="D13" t="str">
            <v>보도블럭 철거후 재설치</v>
          </cell>
          <cell r="F13" t="str">
            <v>식</v>
          </cell>
          <cell r="G13">
            <v>23855</v>
          </cell>
          <cell r="H13">
            <v>5013</v>
          </cell>
          <cell r="I13">
            <v>0</v>
          </cell>
          <cell r="J13">
            <v>28868</v>
          </cell>
        </row>
        <row r="14">
          <cell r="B14">
            <v>-10</v>
          </cell>
          <cell r="D14" t="str">
            <v>콘크리트 절단(T=75M/M)</v>
          </cell>
          <cell r="E14" t="str">
            <v>M당</v>
          </cell>
          <cell r="F14" t="str">
            <v>식</v>
          </cell>
          <cell r="G14">
            <v>847</v>
          </cell>
          <cell r="H14">
            <v>722.79700000000003</v>
          </cell>
          <cell r="I14">
            <v>40</v>
          </cell>
          <cell r="J14">
            <v>1609.797</v>
          </cell>
        </row>
        <row r="15">
          <cell r="B15">
            <v>-11</v>
          </cell>
          <cell r="D15" t="str">
            <v>콘크리트 포장깨기</v>
          </cell>
          <cell r="E15" t="str">
            <v>㎥</v>
          </cell>
          <cell r="F15" t="str">
            <v>식</v>
          </cell>
          <cell r="G15">
            <v>2294</v>
          </cell>
          <cell r="H15">
            <v>49615.5</v>
          </cell>
          <cell r="I15">
            <v>1459</v>
          </cell>
          <cell r="J15">
            <v>53368.5</v>
          </cell>
        </row>
        <row r="16">
          <cell r="B16">
            <v>-12</v>
          </cell>
          <cell r="D16" t="str">
            <v>콘크리트 포장(T=15㎝)-a형</v>
          </cell>
          <cell r="E16" t="str">
            <v>㎡</v>
          </cell>
          <cell r="F16" t="str">
            <v>식</v>
          </cell>
          <cell r="G16">
            <v>6981</v>
          </cell>
          <cell r="H16">
            <v>8215.4500000000007</v>
          </cell>
          <cell r="I16">
            <v>0</v>
          </cell>
          <cell r="J16">
            <v>15196.45</v>
          </cell>
        </row>
        <row r="17">
          <cell r="B17">
            <v>-20</v>
          </cell>
          <cell r="C17" t="str">
            <v>제2-0호</v>
          </cell>
          <cell r="D17" t="str">
            <v>접지공사(인력)</v>
          </cell>
          <cell r="E17" t="str">
            <v>GV5.5㎟  16Φx1800x1EA</v>
          </cell>
          <cell r="F17" t="str">
            <v>식</v>
          </cell>
          <cell r="G17">
            <v>30763</v>
          </cell>
          <cell r="H17">
            <v>24532.187999999998</v>
          </cell>
          <cell r="I17">
            <v>1850</v>
          </cell>
          <cell r="J17">
            <v>57145.187999999995</v>
          </cell>
        </row>
        <row r="18">
          <cell r="B18">
            <v>-21</v>
          </cell>
          <cell r="C18" t="str">
            <v>제2-1호</v>
          </cell>
          <cell r="D18" t="str">
            <v>접지공사(인력)</v>
          </cell>
          <cell r="E18" t="str">
            <v>GV14㎟  16Φx1800x1EA</v>
          </cell>
          <cell r="F18" t="str">
            <v>식</v>
          </cell>
          <cell r="G18">
            <v>31483</v>
          </cell>
          <cell r="H18">
            <v>25833.011999999999</v>
          </cell>
          <cell r="I18">
            <v>1850</v>
          </cell>
          <cell r="J18">
            <v>59166.012000000002</v>
          </cell>
        </row>
        <row r="19">
          <cell r="B19">
            <v>-22</v>
          </cell>
          <cell r="C19" t="str">
            <v>제2-2호</v>
          </cell>
          <cell r="D19" t="str">
            <v>접지공사(인력)</v>
          </cell>
          <cell r="E19" t="str">
            <v>GV60㎟  16Φx1800x3EA</v>
          </cell>
          <cell r="F19" t="str">
            <v>식</v>
          </cell>
          <cell r="G19">
            <v>64680</v>
          </cell>
          <cell r="H19">
            <v>89206.45199999999</v>
          </cell>
          <cell r="I19">
            <v>5550</v>
          </cell>
          <cell r="J19">
            <v>159436.45199999999</v>
          </cell>
        </row>
        <row r="20">
          <cell r="B20">
            <v>-23</v>
          </cell>
          <cell r="D20" t="str">
            <v>접지공사(인력)</v>
          </cell>
          <cell r="E20" t="str">
            <v>GV38㎟  16Φx1800x3EA</v>
          </cell>
          <cell r="F20" t="str">
            <v>식</v>
          </cell>
          <cell r="G20">
            <v>59532</v>
          </cell>
          <cell r="H20">
            <v>81401.508000000002</v>
          </cell>
          <cell r="I20">
            <v>5550</v>
          </cell>
          <cell r="J20">
            <v>146483.508</v>
          </cell>
        </row>
        <row r="21">
          <cell r="B21">
            <v>-31</v>
          </cell>
          <cell r="C21" t="str">
            <v>제3-1호</v>
          </cell>
          <cell r="D21" t="str">
            <v>맨홀 1000*1000*1000</v>
          </cell>
          <cell r="E21" t="str">
            <v>1000*1000*1000</v>
          </cell>
          <cell r="F21" t="str">
            <v>식</v>
          </cell>
          <cell r="G21">
            <v>628032</v>
          </cell>
          <cell r="H21">
            <v>78950.55</v>
          </cell>
          <cell r="I21">
            <v>4182</v>
          </cell>
          <cell r="J21">
            <v>711164.55</v>
          </cell>
        </row>
        <row r="22">
          <cell r="B22">
            <v>-41</v>
          </cell>
          <cell r="C22" t="str">
            <v>제3-2호</v>
          </cell>
          <cell r="D22" t="str">
            <v>특고압 인입전주</v>
          </cell>
          <cell r="E22" t="str">
            <v>한전전주용</v>
          </cell>
          <cell r="F22" t="str">
            <v>식</v>
          </cell>
          <cell r="G22">
            <v>473086</v>
          </cell>
          <cell r="H22">
            <v>143466</v>
          </cell>
          <cell r="I22">
            <v>0</v>
          </cell>
          <cell r="J22">
            <v>616552</v>
          </cell>
        </row>
        <row r="23">
          <cell r="B23">
            <v>-51</v>
          </cell>
          <cell r="C23" t="str">
            <v>제4-1호</v>
          </cell>
          <cell r="D23" t="str">
            <v>전선관지지금구</v>
          </cell>
          <cell r="E23" t="str">
            <v>16C 챤넬용</v>
          </cell>
          <cell r="F23" t="str">
            <v>식</v>
          </cell>
          <cell r="G23">
            <v>3089</v>
          </cell>
          <cell r="H23">
            <v>3547</v>
          </cell>
          <cell r="I23">
            <v>0</v>
          </cell>
          <cell r="J23">
            <v>6636</v>
          </cell>
        </row>
        <row r="24">
          <cell r="B24">
            <v>-52</v>
          </cell>
          <cell r="C24" t="str">
            <v>제4-2호</v>
          </cell>
          <cell r="D24" t="str">
            <v>전선관지지금구</v>
          </cell>
          <cell r="E24" t="str">
            <v>22C 챤넬용</v>
          </cell>
          <cell r="F24" t="str">
            <v>식</v>
          </cell>
          <cell r="G24">
            <v>3269</v>
          </cell>
          <cell r="H24">
            <v>3547</v>
          </cell>
          <cell r="I24">
            <v>0</v>
          </cell>
          <cell r="J24">
            <v>6816</v>
          </cell>
        </row>
        <row r="25">
          <cell r="B25">
            <v>-53</v>
          </cell>
          <cell r="C25" t="str">
            <v>제4-3호</v>
          </cell>
          <cell r="D25" t="str">
            <v>전선관지지금구</v>
          </cell>
          <cell r="E25" t="str">
            <v>28C 챤넬용</v>
          </cell>
          <cell r="F25" t="str">
            <v>식</v>
          </cell>
          <cell r="G25">
            <v>3454</v>
          </cell>
          <cell r="H25">
            <v>3547</v>
          </cell>
          <cell r="I25">
            <v>0</v>
          </cell>
          <cell r="J25">
            <v>7001</v>
          </cell>
        </row>
        <row r="26">
          <cell r="B26">
            <v>-54</v>
          </cell>
          <cell r="C26" t="str">
            <v>제4-4호</v>
          </cell>
          <cell r="D26" t="str">
            <v>전선관지지금구</v>
          </cell>
          <cell r="E26" t="str">
            <v>36C 챤넬용</v>
          </cell>
          <cell r="F26" t="str">
            <v>식</v>
          </cell>
          <cell r="G26">
            <v>3819</v>
          </cell>
          <cell r="H26">
            <v>3547</v>
          </cell>
          <cell r="I26">
            <v>0</v>
          </cell>
          <cell r="J26">
            <v>7366</v>
          </cell>
        </row>
        <row r="27">
          <cell r="B27">
            <v>-55</v>
          </cell>
          <cell r="C27" t="str">
            <v>제4-5호</v>
          </cell>
          <cell r="D27" t="str">
            <v>전선관지지금구</v>
          </cell>
          <cell r="E27" t="str">
            <v>42C 챤넬용</v>
          </cell>
          <cell r="F27" t="str">
            <v>식</v>
          </cell>
          <cell r="G27">
            <v>4009</v>
          </cell>
          <cell r="H27">
            <v>3547</v>
          </cell>
          <cell r="I27">
            <v>0</v>
          </cell>
          <cell r="J27">
            <v>7556</v>
          </cell>
        </row>
        <row r="28">
          <cell r="B28">
            <v>-56</v>
          </cell>
          <cell r="C28" t="str">
            <v>제4-6호</v>
          </cell>
          <cell r="D28" t="str">
            <v>전선관지지금구</v>
          </cell>
          <cell r="E28" t="str">
            <v>54C 챤넬용</v>
          </cell>
          <cell r="F28" t="str">
            <v>식</v>
          </cell>
          <cell r="G28">
            <v>4384</v>
          </cell>
          <cell r="H28">
            <v>3547</v>
          </cell>
          <cell r="I28">
            <v>0</v>
          </cell>
          <cell r="J28">
            <v>7931</v>
          </cell>
        </row>
        <row r="29">
          <cell r="B29">
            <v>-57</v>
          </cell>
          <cell r="C29" t="str">
            <v>제4-7호</v>
          </cell>
          <cell r="D29" t="str">
            <v>전선관지지금구</v>
          </cell>
          <cell r="E29" t="str">
            <v>70C 챤넬용</v>
          </cell>
          <cell r="F29" t="str">
            <v>식</v>
          </cell>
          <cell r="G29">
            <v>5389</v>
          </cell>
          <cell r="H29">
            <v>3547</v>
          </cell>
          <cell r="I29">
            <v>0</v>
          </cell>
          <cell r="J29">
            <v>8936</v>
          </cell>
        </row>
        <row r="30">
          <cell r="B30">
            <v>-58</v>
          </cell>
          <cell r="D30" t="str">
            <v>전선관지지금구</v>
          </cell>
          <cell r="E30" t="str">
            <v>82C 챤넬용</v>
          </cell>
          <cell r="F30" t="str">
            <v>식</v>
          </cell>
          <cell r="G30">
            <v>3834</v>
          </cell>
          <cell r="H30">
            <v>3547</v>
          </cell>
          <cell r="I30">
            <v>0</v>
          </cell>
          <cell r="J30">
            <v>7381</v>
          </cell>
        </row>
        <row r="31">
          <cell r="B31">
            <v>-59</v>
          </cell>
          <cell r="D31" t="str">
            <v>전선관지지금구</v>
          </cell>
          <cell r="E31" t="str">
            <v>104C 챤넬용</v>
          </cell>
          <cell r="F31" t="str">
            <v>식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B32">
            <v>-60</v>
          </cell>
          <cell r="C32" t="str">
            <v>제4-8호</v>
          </cell>
          <cell r="D32" t="str">
            <v>CABLE TRAY 지지금구</v>
          </cell>
          <cell r="E32" t="str">
            <v>W:200(옥상수평구간)</v>
          </cell>
          <cell r="F32" t="str">
            <v>식</v>
          </cell>
          <cell r="G32">
            <v>5052</v>
          </cell>
          <cell r="H32">
            <v>1641.4712</v>
          </cell>
          <cell r="I32">
            <v>4</v>
          </cell>
          <cell r="J32">
            <v>6697.4712</v>
          </cell>
        </row>
        <row r="33">
          <cell r="B33">
            <v>-61</v>
          </cell>
          <cell r="C33" t="str">
            <v>제4-9호</v>
          </cell>
          <cell r="D33" t="str">
            <v>CABLE TRAY 지지금구</v>
          </cell>
          <cell r="E33" t="str">
            <v>W:300(수평구간)</v>
          </cell>
          <cell r="F33" t="str">
            <v>식</v>
          </cell>
          <cell r="G33">
            <v>4786</v>
          </cell>
          <cell r="H33">
            <v>3547</v>
          </cell>
          <cell r="I33">
            <v>0</v>
          </cell>
          <cell r="J33">
            <v>8333</v>
          </cell>
        </row>
        <row r="34">
          <cell r="B34">
            <v>-62</v>
          </cell>
          <cell r="C34" t="str">
            <v>제4-10호</v>
          </cell>
          <cell r="D34" t="str">
            <v>CABLE TRAY 지지금구</v>
          </cell>
          <cell r="E34" t="str">
            <v>W:300(수직구간)</v>
          </cell>
          <cell r="F34" t="str">
            <v>식</v>
          </cell>
          <cell r="G34">
            <v>3854</v>
          </cell>
          <cell r="H34">
            <v>3547</v>
          </cell>
          <cell r="I34">
            <v>0</v>
          </cell>
          <cell r="J34">
            <v>7401</v>
          </cell>
        </row>
        <row r="35">
          <cell r="B35">
            <v>-63</v>
          </cell>
          <cell r="C35" t="str">
            <v>제4-11호</v>
          </cell>
          <cell r="D35" t="str">
            <v>CABLE TRAY 지지금구</v>
          </cell>
          <cell r="E35" t="str">
            <v>W:600(수평구간)</v>
          </cell>
          <cell r="F35" t="str">
            <v>식</v>
          </cell>
          <cell r="G35">
            <v>5686</v>
          </cell>
          <cell r="H35">
            <v>3547</v>
          </cell>
          <cell r="I35">
            <v>0</v>
          </cell>
          <cell r="J35">
            <v>9233</v>
          </cell>
        </row>
        <row r="36">
          <cell r="B36">
            <v>-64</v>
          </cell>
          <cell r="C36" t="str">
            <v>제4-12호</v>
          </cell>
          <cell r="D36" t="str">
            <v>CABLE TRAY 지지금구</v>
          </cell>
          <cell r="E36" t="str">
            <v>W:450(옥상수평구간)</v>
          </cell>
          <cell r="F36" t="str">
            <v>식</v>
          </cell>
          <cell r="G36">
            <v>5754</v>
          </cell>
          <cell r="H36">
            <v>1641.4712</v>
          </cell>
          <cell r="I36">
            <v>4</v>
          </cell>
          <cell r="J36">
            <v>7399.4712</v>
          </cell>
        </row>
        <row r="37">
          <cell r="B37">
            <v>-68</v>
          </cell>
          <cell r="C37" t="str">
            <v>제4-13호</v>
          </cell>
          <cell r="D37" t="str">
            <v>CABLE TRAY 지지금구</v>
          </cell>
          <cell r="E37" t="str">
            <v>W:200(수평구간)</v>
          </cell>
          <cell r="F37" t="str">
            <v>식</v>
          </cell>
          <cell r="G37">
            <v>4486</v>
          </cell>
          <cell r="H37">
            <v>3547</v>
          </cell>
          <cell r="I37">
            <v>0</v>
          </cell>
          <cell r="J37">
            <v>8033</v>
          </cell>
        </row>
        <row r="38">
          <cell r="B38">
            <v>-69</v>
          </cell>
          <cell r="C38" t="str">
            <v>제4-14호</v>
          </cell>
          <cell r="D38" t="str">
            <v>CABLE TRAY 지지금구</v>
          </cell>
          <cell r="E38" t="str">
            <v>W:450(수평구간)</v>
          </cell>
          <cell r="F38" t="str">
            <v>식</v>
          </cell>
          <cell r="G38">
            <v>5236</v>
          </cell>
          <cell r="H38">
            <v>3547</v>
          </cell>
          <cell r="I38">
            <v>0</v>
          </cell>
          <cell r="J38">
            <v>8783</v>
          </cell>
        </row>
        <row r="39">
          <cell r="B39">
            <v>-164</v>
          </cell>
          <cell r="C39" t="str">
            <v>제4-10호</v>
          </cell>
          <cell r="D39" t="str">
            <v>RACE WAY 지지</v>
          </cell>
          <cell r="E39" t="str">
            <v>110*50</v>
          </cell>
          <cell r="F39" t="str">
            <v>식</v>
          </cell>
          <cell r="G39">
            <v>2715</v>
          </cell>
          <cell r="H39">
            <v>1520</v>
          </cell>
          <cell r="I39">
            <v>0</v>
          </cell>
          <cell r="J39">
            <v>4235</v>
          </cell>
        </row>
        <row r="40">
          <cell r="B40">
            <v>-65</v>
          </cell>
          <cell r="C40" t="str">
            <v>제4-15호</v>
          </cell>
          <cell r="D40" t="str">
            <v>RACE WAY 지지</v>
          </cell>
          <cell r="E40" t="str">
            <v>70*40</v>
          </cell>
          <cell r="F40" t="str">
            <v>식</v>
          </cell>
          <cell r="G40">
            <v>2715</v>
          </cell>
          <cell r="H40">
            <v>1520</v>
          </cell>
          <cell r="I40">
            <v>0</v>
          </cell>
          <cell r="J40">
            <v>4235</v>
          </cell>
        </row>
        <row r="41">
          <cell r="B41">
            <v>-66</v>
          </cell>
          <cell r="D41" t="str">
            <v>CABLE TRAY 지지금구</v>
          </cell>
          <cell r="E41" t="str">
            <v>W:450(수직구간)</v>
          </cell>
          <cell r="F41" t="str">
            <v>식</v>
          </cell>
          <cell r="G41">
            <v>13260</v>
          </cell>
          <cell r="H41">
            <v>3547</v>
          </cell>
          <cell r="I41">
            <v>0</v>
          </cell>
          <cell r="J41">
            <v>16807</v>
          </cell>
        </row>
        <row r="42">
          <cell r="B42">
            <v>-67</v>
          </cell>
          <cell r="C42" t="str">
            <v>제4-16호</v>
          </cell>
          <cell r="D42" t="str">
            <v>CABLE DUCT 지지금구</v>
          </cell>
          <cell r="E42" t="str">
            <v>W:200(수평구간)</v>
          </cell>
          <cell r="F42" t="str">
            <v>식</v>
          </cell>
          <cell r="G42">
            <v>3554</v>
          </cell>
          <cell r="H42">
            <v>3547</v>
          </cell>
          <cell r="I42">
            <v>0</v>
          </cell>
          <cell r="J42">
            <v>7101</v>
          </cell>
        </row>
        <row r="43">
          <cell r="B43">
            <v>-70</v>
          </cell>
          <cell r="C43" t="str">
            <v>제4-17호</v>
          </cell>
          <cell r="D43" t="str">
            <v>CABLE DUCT 지지금구</v>
          </cell>
          <cell r="E43" t="str">
            <v>W:200(BRACKET)</v>
          </cell>
          <cell r="F43" t="str">
            <v>식</v>
          </cell>
          <cell r="G43">
            <v>4601</v>
          </cell>
          <cell r="H43">
            <v>3547</v>
          </cell>
          <cell r="I43">
            <v>0</v>
          </cell>
          <cell r="J43">
            <v>8148</v>
          </cell>
        </row>
        <row r="44">
          <cell r="B44">
            <v>-81</v>
          </cell>
          <cell r="C44" t="str">
            <v>제4-18호</v>
          </cell>
          <cell r="D44" t="str">
            <v>동력함기초 (냉난방)</v>
          </cell>
          <cell r="E44" t="str">
            <v>W:1000*H200*D550</v>
          </cell>
          <cell r="F44" t="str">
            <v>식</v>
          </cell>
          <cell r="G44">
            <v>20378</v>
          </cell>
          <cell r="H44">
            <v>36720.067999999999</v>
          </cell>
          <cell r="I44">
            <v>0</v>
          </cell>
          <cell r="J44">
            <v>57098.067999999999</v>
          </cell>
        </row>
        <row r="45">
          <cell r="B45">
            <v>-91</v>
          </cell>
          <cell r="C45" t="str">
            <v>제5-1호</v>
          </cell>
          <cell r="D45" t="str">
            <v>외등 기초대</v>
          </cell>
          <cell r="E45" t="str">
            <v>400*600*700</v>
          </cell>
          <cell r="F45" t="str">
            <v>식</v>
          </cell>
          <cell r="G45">
            <v>74183</v>
          </cell>
          <cell r="H45">
            <v>104352.87</v>
          </cell>
          <cell r="I45">
            <v>2004</v>
          </cell>
          <cell r="J45">
            <v>180539.87</v>
          </cell>
        </row>
        <row r="46">
          <cell r="D46" t="str">
            <v>동력배관지지금구</v>
          </cell>
          <cell r="F46" t="str">
            <v>식</v>
          </cell>
          <cell r="J46">
            <v>0</v>
          </cell>
        </row>
        <row r="47">
          <cell r="B47">
            <v>-109</v>
          </cell>
          <cell r="D47" t="str">
            <v>개폐기함 (UPS)</v>
          </cell>
          <cell r="E47" t="str">
            <v>300*300*150</v>
          </cell>
          <cell r="F47" t="str">
            <v>식</v>
          </cell>
          <cell r="G47">
            <v>93858</v>
          </cell>
          <cell r="H47">
            <v>62150</v>
          </cell>
          <cell r="I47">
            <v>0</v>
          </cell>
          <cell r="J47">
            <v>156008</v>
          </cell>
        </row>
        <row r="48">
          <cell r="B48">
            <v>-111</v>
          </cell>
          <cell r="C48" t="str">
            <v>제5-2호</v>
          </cell>
          <cell r="D48" t="str">
            <v>개폐기함 (무대기기)</v>
          </cell>
          <cell r="E48" t="str">
            <v>300*400*150</v>
          </cell>
          <cell r="F48" t="str">
            <v>식</v>
          </cell>
          <cell r="G48">
            <v>163838</v>
          </cell>
          <cell r="H48">
            <v>75158</v>
          </cell>
          <cell r="I48">
            <v>0</v>
          </cell>
          <cell r="J48">
            <v>238996</v>
          </cell>
        </row>
        <row r="49">
          <cell r="B49">
            <v>-112</v>
          </cell>
          <cell r="C49" t="str">
            <v>제5-3호</v>
          </cell>
          <cell r="D49" t="str">
            <v>ON/OFF BUTTON PNL(S/Wx7EA)</v>
          </cell>
          <cell r="E49" t="str">
            <v>400*500*150</v>
          </cell>
          <cell r="F49" t="str">
            <v>식</v>
          </cell>
          <cell r="G49">
            <v>141416</v>
          </cell>
          <cell r="H49">
            <v>65763</v>
          </cell>
          <cell r="I49">
            <v>0</v>
          </cell>
          <cell r="J49">
            <v>207179</v>
          </cell>
        </row>
        <row r="50">
          <cell r="B50">
            <v>-9001</v>
          </cell>
          <cell r="C50" t="str">
            <v>제6-0호</v>
          </cell>
          <cell r="D50" t="str">
            <v>수동발신기세트</v>
          </cell>
          <cell r="E50" t="str">
            <v>단독형</v>
          </cell>
          <cell r="F50" t="str">
            <v>식</v>
          </cell>
          <cell r="G50">
            <v>86699</v>
          </cell>
          <cell r="H50">
            <v>59982</v>
          </cell>
          <cell r="I50">
            <v>0</v>
          </cell>
          <cell r="J50">
            <v>146681</v>
          </cell>
        </row>
        <row r="51">
          <cell r="B51">
            <v>-9002</v>
          </cell>
          <cell r="C51" t="str">
            <v>제6-1호</v>
          </cell>
          <cell r="D51" t="str">
            <v>수동발신기세트</v>
          </cell>
          <cell r="E51" t="str">
            <v>소화전내장형</v>
          </cell>
          <cell r="F51" t="str">
            <v>식</v>
          </cell>
          <cell r="G51">
            <v>13699</v>
          </cell>
          <cell r="H51">
            <v>59982</v>
          </cell>
          <cell r="I51">
            <v>0</v>
          </cell>
          <cell r="J51">
            <v>73681</v>
          </cell>
        </row>
        <row r="52">
          <cell r="B52">
            <v>-9004</v>
          </cell>
          <cell r="C52" t="str">
            <v>제6-2호</v>
          </cell>
          <cell r="D52" t="str">
            <v>종합화재수신기</v>
          </cell>
          <cell r="E52" t="str">
            <v>P형 1급 수신기</v>
          </cell>
          <cell r="F52" t="str">
            <v>식</v>
          </cell>
          <cell r="G52">
            <v>1320000</v>
          </cell>
          <cell r="H52">
            <v>0</v>
          </cell>
          <cell r="I52">
            <v>0</v>
          </cell>
          <cell r="J52">
            <v>1320000</v>
          </cell>
        </row>
        <row r="53">
          <cell r="B53">
            <v>-9003</v>
          </cell>
          <cell r="D53" t="str">
            <v>소방단자함</v>
          </cell>
          <cell r="E53" t="str">
            <v>SUS 100P</v>
          </cell>
          <cell r="F53" t="str">
            <v>식</v>
          </cell>
          <cell r="G53">
            <v>203380</v>
          </cell>
          <cell r="H53">
            <v>123928</v>
          </cell>
          <cell r="I53">
            <v>0</v>
          </cell>
          <cell r="J53">
            <v>327308</v>
          </cell>
        </row>
        <row r="54">
          <cell r="B54">
            <v>-2001</v>
          </cell>
          <cell r="C54" t="str">
            <v>제7-1호</v>
          </cell>
          <cell r="D54" t="str">
            <v>L1-1 PNL</v>
          </cell>
          <cell r="E54" t="str">
            <v>600*1200*150(매입)</v>
          </cell>
          <cell r="F54" t="str">
            <v>식</v>
          </cell>
          <cell r="G54">
            <v>691598.5</v>
          </cell>
          <cell r="H54">
            <v>758814</v>
          </cell>
          <cell r="I54">
            <v>0</v>
          </cell>
          <cell r="J54">
            <v>1450412.5</v>
          </cell>
        </row>
        <row r="55">
          <cell r="B55">
            <v>-2002</v>
          </cell>
          <cell r="C55" t="str">
            <v>제7-2호</v>
          </cell>
          <cell r="D55" t="str">
            <v>L2-1 PNL</v>
          </cell>
          <cell r="E55" t="str">
            <v>700*1500*180(노출)</v>
          </cell>
          <cell r="F55" t="str">
            <v>식</v>
          </cell>
          <cell r="G55">
            <v>1633161.4</v>
          </cell>
          <cell r="H55">
            <v>1167128</v>
          </cell>
          <cell r="I55">
            <v>0</v>
          </cell>
          <cell r="J55">
            <v>2800289.4</v>
          </cell>
        </row>
        <row r="56">
          <cell r="B56">
            <v>-2003</v>
          </cell>
          <cell r="C56" t="str">
            <v>제7-3호</v>
          </cell>
          <cell r="D56" t="str">
            <v>L2-2 PNL</v>
          </cell>
          <cell r="E56" t="str">
            <v>700*1400*180(노출)</v>
          </cell>
          <cell r="F56" t="str">
            <v>식</v>
          </cell>
          <cell r="G56">
            <v>1470401.6</v>
          </cell>
          <cell r="H56">
            <v>1018256</v>
          </cell>
          <cell r="I56">
            <v>0</v>
          </cell>
          <cell r="J56">
            <v>2488657.6</v>
          </cell>
        </row>
        <row r="57">
          <cell r="B57">
            <v>-2004</v>
          </cell>
          <cell r="C57" t="str">
            <v>제7-4호</v>
          </cell>
          <cell r="D57" t="str">
            <v>L2-2A PNL</v>
          </cell>
          <cell r="E57" t="str">
            <v>600*900*150(매입)</v>
          </cell>
          <cell r="F57" t="str">
            <v>식</v>
          </cell>
          <cell r="G57">
            <v>451609.59999999998</v>
          </cell>
          <cell r="H57">
            <v>426381</v>
          </cell>
          <cell r="I57">
            <v>0</v>
          </cell>
          <cell r="J57">
            <v>877990.6</v>
          </cell>
        </row>
        <row r="58">
          <cell r="B58">
            <v>-2005</v>
          </cell>
          <cell r="C58" t="str">
            <v>제7-5호</v>
          </cell>
          <cell r="D58" t="str">
            <v>L2-2B PNL</v>
          </cell>
          <cell r="E58" t="str">
            <v>700*900*150(매입)</v>
          </cell>
          <cell r="F58" t="str">
            <v>식</v>
          </cell>
          <cell r="G58">
            <v>532216.65</v>
          </cell>
          <cell r="H58">
            <v>424935</v>
          </cell>
          <cell r="I58">
            <v>0</v>
          </cell>
          <cell r="J58">
            <v>957151.65</v>
          </cell>
        </row>
        <row r="59">
          <cell r="B59">
            <v>-2006</v>
          </cell>
          <cell r="C59" t="str">
            <v>제7-6호</v>
          </cell>
          <cell r="D59" t="str">
            <v>L2-G PNL</v>
          </cell>
          <cell r="E59" t="str">
            <v>600*700*150(매입)</v>
          </cell>
          <cell r="F59" t="str">
            <v>식</v>
          </cell>
          <cell r="G59">
            <v>316908.25</v>
          </cell>
          <cell r="H59">
            <v>239929</v>
          </cell>
          <cell r="I59">
            <v>0</v>
          </cell>
          <cell r="J59">
            <v>556837.25</v>
          </cell>
        </row>
        <row r="60">
          <cell r="B60">
            <v>-2007</v>
          </cell>
          <cell r="C60" t="str">
            <v>제7-7호</v>
          </cell>
          <cell r="D60" t="str">
            <v>L3-1 PNL</v>
          </cell>
          <cell r="E60" t="str">
            <v>700*1000*180(노출)</v>
          </cell>
          <cell r="F60" t="str">
            <v>식</v>
          </cell>
          <cell r="G60">
            <v>831675.4</v>
          </cell>
          <cell r="H60">
            <v>555018</v>
          </cell>
          <cell r="I60">
            <v>0</v>
          </cell>
          <cell r="J60">
            <v>1386693.4</v>
          </cell>
        </row>
        <row r="61">
          <cell r="B61">
            <v>-2008</v>
          </cell>
          <cell r="C61" t="str">
            <v>제7-8호</v>
          </cell>
          <cell r="D61" t="str">
            <v>L3-1A PNL</v>
          </cell>
          <cell r="E61" t="str">
            <v>700*900*150(매입)</v>
          </cell>
          <cell r="F61" t="str">
            <v>식</v>
          </cell>
          <cell r="G61">
            <v>502803.65</v>
          </cell>
          <cell r="H61">
            <v>403255</v>
          </cell>
          <cell r="I61">
            <v>0</v>
          </cell>
          <cell r="J61">
            <v>906058.65</v>
          </cell>
        </row>
        <row r="62">
          <cell r="B62">
            <v>-2009</v>
          </cell>
          <cell r="C62" t="str">
            <v>제7-9호</v>
          </cell>
          <cell r="D62" t="str">
            <v>L3-1B PNL</v>
          </cell>
          <cell r="E62" t="str">
            <v>600*700*150(매입)</v>
          </cell>
          <cell r="F62" t="str">
            <v>식</v>
          </cell>
          <cell r="G62">
            <v>317890</v>
          </cell>
          <cell r="H62">
            <v>239929</v>
          </cell>
          <cell r="I62">
            <v>0</v>
          </cell>
          <cell r="J62">
            <v>557819</v>
          </cell>
        </row>
        <row r="63">
          <cell r="B63">
            <v>-2010</v>
          </cell>
          <cell r="C63" t="str">
            <v>제7-10호</v>
          </cell>
          <cell r="D63" t="str">
            <v>L3-2 PNL</v>
          </cell>
          <cell r="E63" t="str">
            <v>700*1100*180(노출)</v>
          </cell>
          <cell r="F63" t="str">
            <v>식</v>
          </cell>
          <cell r="G63">
            <v>867975.15</v>
          </cell>
          <cell r="H63">
            <v>563690</v>
          </cell>
          <cell r="I63">
            <v>0</v>
          </cell>
          <cell r="J63">
            <v>1431665.15</v>
          </cell>
        </row>
        <row r="64">
          <cell r="B64">
            <v>-2011</v>
          </cell>
          <cell r="C64" t="str">
            <v>제7-11호</v>
          </cell>
          <cell r="D64" t="str">
            <v>L3-2A PNL</v>
          </cell>
          <cell r="E64" t="str">
            <v>600*900*150(매입)</v>
          </cell>
          <cell r="F64" t="str">
            <v>식</v>
          </cell>
          <cell r="G64">
            <v>465690.55</v>
          </cell>
          <cell r="H64">
            <v>364230</v>
          </cell>
          <cell r="I64">
            <v>0</v>
          </cell>
          <cell r="J64">
            <v>829920.55</v>
          </cell>
        </row>
        <row r="65">
          <cell r="B65">
            <v>-2012</v>
          </cell>
          <cell r="C65" t="str">
            <v>제7-12호</v>
          </cell>
          <cell r="D65" t="str">
            <v>L3-2B PNL</v>
          </cell>
          <cell r="E65" t="str">
            <v>600*800*150(매입)</v>
          </cell>
          <cell r="F65" t="str">
            <v>식</v>
          </cell>
          <cell r="G65">
            <v>368557.75</v>
          </cell>
          <cell r="H65">
            <v>234498</v>
          </cell>
          <cell r="I65">
            <v>0</v>
          </cell>
          <cell r="J65">
            <v>603055.75</v>
          </cell>
        </row>
        <row r="66">
          <cell r="B66">
            <v>-2013</v>
          </cell>
          <cell r="C66" t="str">
            <v>제7-13호</v>
          </cell>
          <cell r="D66" t="str">
            <v>P4-1 PNL</v>
          </cell>
          <cell r="E66" t="str">
            <v>600*1000*180(노출)</v>
          </cell>
          <cell r="F66" t="str">
            <v>식</v>
          </cell>
          <cell r="G66">
            <v>700923.35</v>
          </cell>
          <cell r="H66">
            <v>510212</v>
          </cell>
          <cell r="I66">
            <v>0</v>
          </cell>
          <cell r="J66">
            <v>1211135.3500000001</v>
          </cell>
        </row>
        <row r="67">
          <cell r="B67">
            <v>-2014</v>
          </cell>
          <cell r="C67" t="str">
            <v>제7-14호</v>
          </cell>
          <cell r="D67" t="str">
            <v>L4-2 PNL</v>
          </cell>
          <cell r="E67" t="str">
            <v>600*1100*180(노출)</v>
          </cell>
          <cell r="F67" t="str">
            <v>식</v>
          </cell>
          <cell r="G67">
            <v>826243.15</v>
          </cell>
          <cell r="H67">
            <v>492558</v>
          </cell>
          <cell r="I67">
            <v>0</v>
          </cell>
          <cell r="J67">
            <v>1318801.1499999999</v>
          </cell>
        </row>
        <row r="68">
          <cell r="B68">
            <v>-2015</v>
          </cell>
          <cell r="C68" t="str">
            <v>제7-15호</v>
          </cell>
          <cell r="D68" t="str">
            <v>L5-1 PNL</v>
          </cell>
          <cell r="E68" t="str">
            <v>600*1000*180(노출)</v>
          </cell>
          <cell r="F68" t="str">
            <v>식</v>
          </cell>
          <cell r="G68">
            <v>698323.5</v>
          </cell>
          <cell r="H68">
            <v>396066</v>
          </cell>
          <cell r="I68">
            <v>0</v>
          </cell>
          <cell r="J68">
            <v>1094389.5</v>
          </cell>
        </row>
        <row r="69">
          <cell r="B69">
            <v>-2016</v>
          </cell>
          <cell r="C69" t="str">
            <v>제7-16호</v>
          </cell>
          <cell r="D69" t="str">
            <v>L5-2 PNL</v>
          </cell>
          <cell r="E69" t="str">
            <v>600*900*180(노출)</v>
          </cell>
          <cell r="F69" t="str">
            <v>식</v>
          </cell>
          <cell r="G69">
            <v>597821.6</v>
          </cell>
          <cell r="H69">
            <v>330990</v>
          </cell>
          <cell r="I69">
            <v>0</v>
          </cell>
          <cell r="J69">
            <v>928811.6</v>
          </cell>
        </row>
        <row r="70">
          <cell r="B70">
            <v>-2017</v>
          </cell>
          <cell r="C70" t="str">
            <v>제7-17호</v>
          </cell>
          <cell r="D70" t="str">
            <v>L5-3 PNL</v>
          </cell>
          <cell r="E70" t="str">
            <v>600*1400*150(매입)</v>
          </cell>
          <cell r="F70" t="str">
            <v>식</v>
          </cell>
          <cell r="G70">
            <v>904059.35</v>
          </cell>
          <cell r="H70">
            <v>116688</v>
          </cell>
          <cell r="I70">
            <v>0</v>
          </cell>
          <cell r="J70">
            <v>1020747.35</v>
          </cell>
        </row>
        <row r="71">
          <cell r="B71">
            <v>-2018</v>
          </cell>
          <cell r="C71" t="str">
            <v>제7-18호</v>
          </cell>
          <cell r="D71" t="str">
            <v>L6-1 PNL</v>
          </cell>
          <cell r="E71" t="str">
            <v>600*700*180(노출)</v>
          </cell>
          <cell r="F71" t="str">
            <v>식</v>
          </cell>
          <cell r="G71">
            <v>428817</v>
          </cell>
          <cell r="H71">
            <v>186252</v>
          </cell>
          <cell r="I71">
            <v>0</v>
          </cell>
          <cell r="J71">
            <v>615069</v>
          </cell>
        </row>
        <row r="72">
          <cell r="B72">
            <v>-2019</v>
          </cell>
          <cell r="C72" t="str">
            <v>제7-19호</v>
          </cell>
          <cell r="D72" t="str">
            <v>L6-2 PNL</v>
          </cell>
          <cell r="E72" t="str">
            <v>600*900*180(노출)</v>
          </cell>
          <cell r="F72" t="str">
            <v>식</v>
          </cell>
          <cell r="G72">
            <v>597821.6</v>
          </cell>
          <cell r="H72">
            <v>330990</v>
          </cell>
          <cell r="I72">
            <v>0</v>
          </cell>
          <cell r="J72">
            <v>928811.6</v>
          </cell>
        </row>
        <row r="73">
          <cell r="B73">
            <v>-2020</v>
          </cell>
          <cell r="C73" t="str">
            <v>제7-20호</v>
          </cell>
          <cell r="D73" t="str">
            <v>LO-1 PNL</v>
          </cell>
          <cell r="E73" t="str">
            <v>600*800*180(노출)</v>
          </cell>
          <cell r="F73" t="str">
            <v>식</v>
          </cell>
          <cell r="G73">
            <v>479836</v>
          </cell>
          <cell r="H73">
            <v>166216</v>
          </cell>
          <cell r="I73">
            <v>0</v>
          </cell>
          <cell r="J73">
            <v>646052</v>
          </cell>
        </row>
        <row r="74">
          <cell r="B74">
            <v>-2021</v>
          </cell>
          <cell r="C74" t="str">
            <v>제7-21호</v>
          </cell>
          <cell r="D74" t="str">
            <v>L-O PNL</v>
          </cell>
          <cell r="E74" t="str">
            <v>600*700*180(노출)</v>
          </cell>
          <cell r="F74" t="str">
            <v>식</v>
          </cell>
          <cell r="G74">
            <v>428259</v>
          </cell>
          <cell r="H74">
            <v>228366</v>
          </cell>
          <cell r="I74">
            <v>0</v>
          </cell>
          <cell r="J74">
            <v>656625</v>
          </cell>
        </row>
        <row r="75">
          <cell r="B75">
            <v>-2022</v>
          </cell>
          <cell r="C75" t="str">
            <v>제7-22호</v>
          </cell>
          <cell r="D75" t="str">
            <v>L-E PNL</v>
          </cell>
          <cell r="E75" t="str">
            <v>600*800*180(노출)</v>
          </cell>
          <cell r="F75" t="str">
            <v>식</v>
          </cell>
          <cell r="G75">
            <v>491294.7</v>
          </cell>
          <cell r="H75">
            <v>248601</v>
          </cell>
          <cell r="I75">
            <v>0</v>
          </cell>
          <cell r="J75">
            <v>739895.7</v>
          </cell>
        </row>
        <row r="76">
          <cell r="B76">
            <v>-2023</v>
          </cell>
          <cell r="C76" t="str">
            <v>제7-23호</v>
          </cell>
          <cell r="D76" t="str">
            <v>P1-K PNL</v>
          </cell>
          <cell r="E76" t="str">
            <v>700*1200*150(매입)</v>
          </cell>
          <cell r="F76" t="str">
            <v>식</v>
          </cell>
          <cell r="G76">
            <v>958706.35</v>
          </cell>
          <cell r="H76">
            <v>740747</v>
          </cell>
          <cell r="I76">
            <v>0</v>
          </cell>
          <cell r="J76">
            <v>1699453.35</v>
          </cell>
        </row>
        <row r="77">
          <cell r="B77">
            <v>-2024</v>
          </cell>
          <cell r="C77" t="str">
            <v>제7-24호</v>
          </cell>
          <cell r="D77" t="str">
            <v>PR-EV PNL</v>
          </cell>
          <cell r="E77" t="str">
            <v>600*600*180(노출)</v>
          </cell>
          <cell r="F77" t="str">
            <v>식</v>
          </cell>
          <cell r="G77">
            <v>452759.75</v>
          </cell>
          <cell r="H77">
            <v>221862</v>
          </cell>
          <cell r="I77">
            <v>0</v>
          </cell>
          <cell r="J77">
            <v>674621.75</v>
          </cell>
        </row>
        <row r="78">
          <cell r="B78">
            <v>-2025</v>
          </cell>
          <cell r="C78" t="str">
            <v>제7-25호</v>
          </cell>
          <cell r="D78" t="str">
            <v>P6-N PNL</v>
          </cell>
          <cell r="E78" t="str">
            <v>700*1300*450(노출)</v>
          </cell>
          <cell r="F78" t="str">
            <v>식</v>
          </cell>
          <cell r="G78">
            <v>1650885.85</v>
          </cell>
          <cell r="H78">
            <v>996575</v>
          </cell>
          <cell r="I78">
            <v>0</v>
          </cell>
          <cell r="J78">
            <v>2647460.85</v>
          </cell>
        </row>
        <row r="79">
          <cell r="B79">
            <v>-2026</v>
          </cell>
          <cell r="C79" t="str">
            <v>제7-26호</v>
          </cell>
          <cell r="D79" t="str">
            <v>PR-N1 PNL</v>
          </cell>
          <cell r="E79" t="str">
            <v>700*1300*450(노출)</v>
          </cell>
          <cell r="F79" t="str">
            <v>식</v>
          </cell>
          <cell r="G79">
            <v>1232823.8500000001</v>
          </cell>
          <cell r="H79">
            <v>358479</v>
          </cell>
          <cell r="I79">
            <v>0</v>
          </cell>
          <cell r="J79">
            <v>1591302.85</v>
          </cell>
        </row>
        <row r="80">
          <cell r="B80">
            <v>-2027</v>
          </cell>
          <cell r="C80" t="str">
            <v>제7-27호</v>
          </cell>
          <cell r="D80" t="str">
            <v>PR-N2 PNL</v>
          </cell>
          <cell r="E80" t="str">
            <v>700*1100*450(노출)</v>
          </cell>
          <cell r="F80" t="str">
            <v>식</v>
          </cell>
          <cell r="G80">
            <v>1159898.2</v>
          </cell>
          <cell r="H80">
            <v>654025</v>
          </cell>
          <cell r="I80">
            <v>0</v>
          </cell>
          <cell r="J80">
            <v>1813923.2</v>
          </cell>
        </row>
        <row r="81">
          <cell r="B81">
            <v>-2028</v>
          </cell>
          <cell r="C81" t="str">
            <v>제7-28호</v>
          </cell>
          <cell r="D81" t="str">
            <v>PR-N3 PNL</v>
          </cell>
          <cell r="E81" t="str">
            <v>700*1100*450(노출)</v>
          </cell>
          <cell r="F81" t="str">
            <v>식</v>
          </cell>
          <cell r="G81">
            <v>1156000.1499999999</v>
          </cell>
          <cell r="H81">
            <v>333155</v>
          </cell>
          <cell r="I81">
            <v>0</v>
          </cell>
          <cell r="J81">
            <v>1489155.15</v>
          </cell>
        </row>
        <row r="82">
          <cell r="B82">
            <v>-2029</v>
          </cell>
          <cell r="C82" t="str">
            <v>관급자재</v>
          </cell>
          <cell r="D82" t="str">
            <v>HV-1 PNL</v>
          </cell>
          <cell r="E82" t="str">
            <v>1400*2600*2800(옥내)</v>
          </cell>
          <cell r="F82" t="str">
            <v>식</v>
          </cell>
        </row>
        <row r="83">
          <cell r="B83">
            <v>-2030</v>
          </cell>
          <cell r="C83" t="str">
            <v>관급자재</v>
          </cell>
          <cell r="D83" t="str">
            <v>LV-1 PNL</v>
          </cell>
          <cell r="E83" t="str">
            <v>1800*2600*2800(옥내)</v>
          </cell>
          <cell r="F83" t="str">
            <v>식</v>
          </cell>
        </row>
        <row r="84">
          <cell r="B84">
            <v>-2031</v>
          </cell>
          <cell r="C84" t="str">
            <v>관급자재</v>
          </cell>
          <cell r="D84" t="str">
            <v>LV-2 PNL</v>
          </cell>
          <cell r="E84" t="str">
            <v>1800*2600*2800(옥내)</v>
          </cell>
          <cell r="F84" t="str">
            <v>식</v>
          </cell>
        </row>
        <row r="85">
          <cell r="B85">
            <v>-2032</v>
          </cell>
          <cell r="C85" t="str">
            <v>관급자재</v>
          </cell>
          <cell r="D85" t="str">
            <v>MCC-N PNL</v>
          </cell>
          <cell r="E85" t="str">
            <v>600*2300*600(2)</v>
          </cell>
          <cell r="F85" t="str">
            <v>식</v>
          </cell>
        </row>
        <row r="86">
          <cell r="B86">
            <v>-2322</v>
          </cell>
          <cell r="D86" t="str">
            <v>P5-N2 PNL</v>
          </cell>
          <cell r="E86" t="str">
            <v>700*1100*180(노출)</v>
          </cell>
          <cell r="F86" t="str">
            <v>식</v>
          </cell>
          <cell r="J86">
            <v>0</v>
          </cell>
        </row>
        <row r="87">
          <cell r="B87">
            <v>-2331</v>
          </cell>
          <cell r="D87" t="str">
            <v>PR-EV2 PNL</v>
          </cell>
          <cell r="E87" t="str">
            <v>600*700*180(노출)</v>
          </cell>
          <cell r="F87" t="str">
            <v>식</v>
          </cell>
          <cell r="G87">
            <v>496192.75</v>
          </cell>
          <cell r="H87">
            <v>243543</v>
          </cell>
          <cell r="I87">
            <v>0</v>
          </cell>
          <cell r="J87">
            <v>739735.75</v>
          </cell>
        </row>
        <row r="88">
          <cell r="B88">
            <v>-3101</v>
          </cell>
          <cell r="C88" t="str">
            <v>제8-1호</v>
          </cell>
          <cell r="D88" t="str">
            <v>가설창고</v>
          </cell>
          <cell r="E88" t="str">
            <v>조립식 6개월</v>
          </cell>
          <cell r="F88" t="str">
            <v>㎡</v>
          </cell>
          <cell r="G88">
            <v>0</v>
          </cell>
          <cell r="H88">
            <v>0</v>
          </cell>
          <cell r="I88">
            <v>42495</v>
          </cell>
          <cell r="J88">
            <v>42495</v>
          </cell>
        </row>
        <row r="89">
          <cell r="B89">
            <v>-94</v>
          </cell>
          <cell r="C89" t="str">
            <v>제8-2호</v>
          </cell>
          <cell r="D89" t="str">
            <v>등기구 (Q TYPE, 외등)</v>
          </cell>
          <cell r="E89" t="str">
            <v>MH 250W (옥외 외등)</v>
          </cell>
          <cell r="F89" t="str">
            <v>개</v>
          </cell>
          <cell r="G89">
            <v>736742</v>
          </cell>
          <cell r="H89">
            <v>112140</v>
          </cell>
          <cell r="I89">
            <v>0</v>
          </cell>
          <cell r="J89">
            <v>848882</v>
          </cell>
        </row>
        <row r="90">
          <cell r="B90">
            <v>-92</v>
          </cell>
          <cell r="C90" t="str">
            <v>제8-3호</v>
          </cell>
          <cell r="D90" t="str">
            <v>MOTOR 지지</v>
          </cell>
          <cell r="E90" t="str">
            <v>ㄷ 앵글</v>
          </cell>
          <cell r="F90" t="str">
            <v>개소</v>
          </cell>
          <cell r="G90">
            <v>23413</v>
          </cell>
          <cell r="H90">
            <v>20854</v>
          </cell>
          <cell r="J90">
            <v>44267</v>
          </cell>
        </row>
        <row r="91">
          <cell r="B91">
            <v>-95</v>
          </cell>
          <cell r="D91" t="str">
            <v>수배전반 소운반 및 설치비</v>
          </cell>
          <cell r="F91" t="str">
            <v>식</v>
          </cell>
          <cell r="G91">
            <v>0</v>
          </cell>
          <cell r="H91">
            <v>2917760</v>
          </cell>
          <cell r="I91">
            <v>640000</v>
          </cell>
          <cell r="J91">
            <v>3557760</v>
          </cell>
        </row>
        <row r="92">
          <cell r="B92">
            <v>-100</v>
          </cell>
          <cell r="C92" t="str">
            <v>제8-4호</v>
          </cell>
          <cell r="D92" t="str">
            <v>AUTO LIGHT TOGGLE S/W</v>
          </cell>
          <cell r="E92" t="str">
            <v>28EA</v>
          </cell>
          <cell r="F92" t="str">
            <v>식</v>
          </cell>
          <cell r="G92">
            <v>820980</v>
          </cell>
          <cell r="J92">
            <v>820980</v>
          </cell>
        </row>
      </sheetData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갑지"/>
      <sheetName val="단가대비표"/>
      <sheetName val="전기일위목록"/>
      <sheetName val="일위1"/>
      <sheetName val="요율"/>
      <sheetName val=" HIT-&gt;HMC 견적(3900)"/>
      <sheetName val="내역서"/>
      <sheetName val="내역서1"/>
      <sheetName val="전기공사일위대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동기"/>
      <sheetName val="#REF"/>
      <sheetName val="건축내역"/>
      <sheetName val="COST"/>
      <sheetName val="총괄표"/>
      <sheetName val="중강당 내역"/>
    </sheetNames>
    <sheetDataSet>
      <sheetData sheetId="0"/>
      <sheetData sheetId="1" refreshError="1">
        <row r="4">
          <cell r="D4">
            <v>224900000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(2)"/>
      <sheetName val="내역서집계"/>
      <sheetName val="내역서"/>
      <sheetName val="산출"/>
      <sheetName val="일위목록"/>
      <sheetName val="일 위 대 가 표"/>
      <sheetName val="단가산출"/>
      <sheetName val="전열 간선공사 산출근거"/>
      <sheetName val="소방 산출근거"/>
      <sheetName val="각종수수료"/>
      <sheetName val="노임단가"/>
      <sheetName val="요율"/>
      <sheetName val="전등공사 산출근거 (2)"/>
      <sheetName val="견적서 (가로)"/>
      <sheetName val="전력간선공사 산출서"/>
      <sheetName val="원가계산서"/>
      <sheetName val=" 정보통신 공사 산출근거"/>
      <sheetName val="전화공사 공량 및 집계표 (2)"/>
      <sheetName val=" 옥외 통신 공사 간선 집계표"/>
      <sheetName val="약전TRAY"/>
      <sheetName val="Sheet1"/>
      <sheetName val="Sheet2"/>
      <sheetName val="Sheet3"/>
      <sheetName val="VXXXXX"/>
      <sheetName val="접지"/>
      <sheetName val="밧,충전기"/>
      <sheetName val="변압기 "/>
      <sheetName val="강전TRAY"/>
      <sheetName val="수배전반운반비"/>
      <sheetName val="B 견적"/>
      <sheetName val="전화공사 공량 및 집계표"/>
      <sheetName val="정보통신집계표"/>
      <sheetName val="Sheet1 (2)"/>
      <sheetName val="옥외방송 집계표 "/>
      <sheetName val="설계금내역서"/>
      <sheetName val="갑지"/>
      <sheetName val="산출(원본)"/>
      <sheetName val="산출(2)"/>
      <sheetName val="방송   집계표 "/>
      <sheetName val="CCTV 집계표 (3)"/>
      <sheetName val="소방공사 집계표"/>
      <sheetName val=" 소방공사 산출근거"/>
      <sheetName val="관급,도급자설치 (2)"/>
      <sheetName val="내역서 (관급)"/>
      <sheetName val="A 견적"/>
      <sheetName val="내역서집계 (관급)"/>
      <sheetName val="관급,도급설치품"/>
      <sheetName val="------"/>
      <sheetName val="접지 (2)"/>
      <sheetName val="GEN"/>
      <sheetName val="동력"/>
      <sheetName val="간선"/>
      <sheetName val="방송 공량 및 집계표 "/>
      <sheetName val="방송 공량 및 집계표 (3)"/>
      <sheetName val="집계표"/>
      <sheetName val="원가계산서(제조)"/>
      <sheetName val="원가계산서(설치)"/>
      <sheetName val="공사금액내역서"/>
      <sheetName val="공량산출"/>
      <sheetName val="단가대비표"/>
      <sheetName val="설치비"/>
      <sheetName val="표지"/>
      <sheetName val="LM 주간선 전압강하"/>
      <sheetName val="전등전열 부하"/>
      <sheetName val="변압기"/>
      <sheetName val="조도계산서"/>
      <sheetName val="소방 산출근거 (2)"/>
      <sheetName val="공사원가"/>
      <sheetName val="기계내역서집계"/>
      <sheetName val="원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B2" t="str">
            <v>[재테크 포인트] 절세상품 활용하기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경견적"/>
      <sheetName val="만경계측기"/>
      <sheetName val="만경시스템"/>
      <sheetName val="만경산근"/>
      <sheetName val="문화중계산근"/>
      <sheetName val="몽산중계산근"/>
      <sheetName val="대문내중계산근"/>
      <sheetName val="남리중계산근"/>
      <sheetName val="만경내역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예산서표지"/>
      <sheetName val="관급내역"/>
      <sheetName val="공량산출서(SYS)"/>
      <sheetName val="단가대비표(SYS)"/>
      <sheetName val="제조노임"/>
      <sheetName val="노임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기계설계사</v>
          </cell>
          <cell r="B3">
            <v>62240</v>
          </cell>
        </row>
        <row r="4">
          <cell r="A4" t="str">
            <v>회로설계사</v>
          </cell>
          <cell r="B4">
            <v>61925</v>
          </cell>
        </row>
        <row r="5">
          <cell r="A5" t="str">
            <v>제도사</v>
          </cell>
          <cell r="B5">
            <v>54552</v>
          </cell>
        </row>
        <row r="6">
          <cell r="A6" t="str">
            <v>현도사</v>
          </cell>
          <cell r="B6">
            <v>53688</v>
          </cell>
        </row>
        <row r="7">
          <cell r="A7" t="str">
            <v>강판공</v>
          </cell>
          <cell r="B7">
            <v>49329</v>
          </cell>
        </row>
        <row r="8">
          <cell r="A8" t="str">
            <v>드릴공</v>
          </cell>
          <cell r="B8">
            <v>40634</v>
          </cell>
        </row>
        <row r="9">
          <cell r="A9" t="str">
            <v>로구로공</v>
          </cell>
          <cell r="B9">
            <v>39186</v>
          </cell>
        </row>
        <row r="10">
          <cell r="A10" t="str">
            <v>마킹공</v>
          </cell>
          <cell r="B10">
            <v>42417</v>
          </cell>
        </row>
        <row r="11">
          <cell r="A11" t="str">
            <v>밀링공</v>
          </cell>
          <cell r="B11">
            <v>40636</v>
          </cell>
        </row>
        <row r="12">
          <cell r="A12" t="str">
            <v>보링공</v>
          </cell>
          <cell r="B12">
            <v>39096</v>
          </cell>
        </row>
        <row r="13">
          <cell r="A13" t="str">
            <v>볼반공</v>
          </cell>
          <cell r="B13">
            <v>38091</v>
          </cell>
        </row>
        <row r="14">
          <cell r="A14" t="str">
            <v>샤링공</v>
          </cell>
          <cell r="B14">
            <v>39673</v>
          </cell>
        </row>
        <row r="15">
          <cell r="A15" t="str">
            <v>쉐파공</v>
          </cell>
          <cell r="B15">
            <v>40517</v>
          </cell>
        </row>
        <row r="16">
          <cell r="A16" t="str">
            <v>스롯타공</v>
          </cell>
          <cell r="B16">
            <v>40618</v>
          </cell>
        </row>
        <row r="17">
          <cell r="A17" t="str">
            <v>절곡공</v>
          </cell>
          <cell r="B17">
            <v>38686</v>
          </cell>
        </row>
        <row r="18">
          <cell r="A18" t="str">
            <v>제금공</v>
          </cell>
          <cell r="B18">
            <v>41830</v>
          </cell>
        </row>
        <row r="19">
          <cell r="A19" t="str">
            <v>주물공</v>
          </cell>
          <cell r="B19">
            <v>38807</v>
          </cell>
        </row>
        <row r="20">
          <cell r="A20" t="str">
            <v>금형공</v>
          </cell>
          <cell r="B20">
            <v>46475</v>
          </cell>
        </row>
        <row r="21">
          <cell r="A21" t="str">
            <v>단조공</v>
          </cell>
          <cell r="B21">
            <v>43262</v>
          </cell>
        </row>
        <row r="22">
          <cell r="A22" t="str">
            <v>목형공</v>
          </cell>
          <cell r="B22">
            <v>42055</v>
          </cell>
        </row>
        <row r="23">
          <cell r="A23" t="str">
            <v>압연공</v>
          </cell>
          <cell r="B23">
            <v>40471</v>
          </cell>
        </row>
        <row r="24">
          <cell r="A24" t="str">
            <v>압출공</v>
          </cell>
          <cell r="B24">
            <v>38572</v>
          </cell>
        </row>
        <row r="25">
          <cell r="A25" t="str">
            <v>열처리공</v>
          </cell>
          <cell r="B25">
            <v>40724</v>
          </cell>
        </row>
        <row r="26">
          <cell r="A26" t="str">
            <v>용해공</v>
          </cell>
          <cell r="B26">
            <v>39558</v>
          </cell>
        </row>
        <row r="27">
          <cell r="A27" t="str">
            <v>인발공</v>
          </cell>
          <cell r="B27">
            <v>41657</v>
          </cell>
        </row>
        <row r="28">
          <cell r="A28" t="str">
            <v>태핑공</v>
          </cell>
          <cell r="B28">
            <v>40043</v>
          </cell>
        </row>
        <row r="29">
          <cell r="A29" t="str">
            <v>판금공</v>
          </cell>
          <cell r="B29">
            <v>43119</v>
          </cell>
        </row>
        <row r="30">
          <cell r="A30" t="str">
            <v>합금공</v>
          </cell>
          <cell r="B30">
            <v>41437</v>
          </cell>
        </row>
        <row r="31">
          <cell r="A31" t="str">
            <v>홉핑공</v>
          </cell>
          <cell r="B31" t="str">
            <v>-</v>
          </cell>
        </row>
        <row r="32">
          <cell r="A32" t="str">
            <v>제정공</v>
          </cell>
          <cell r="B32">
            <v>38813</v>
          </cell>
        </row>
        <row r="33">
          <cell r="A33" t="str">
            <v>다이케스트공</v>
          </cell>
          <cell r="B33">
            <v>38451</v>
          </cell>
        </row>
        <row r="34">
          <cell r="A34" t="str">
            <v>철물재단공</v>
          </cell>
          <cell r="B34">
            <v>44079</v>
          </cell>
        </row>
        <row r="35">
          <cell r="A35" t="str">
            <v>철물재단사</v>
          </cell>
          <cell r="B35">
            <v>47573</v>
          </cell>
        </row>
        <row r="36">
          <cell r="A36" t="str">
            <v>금속쇠톱공</v>
          </cell>
          <cell r="B36">
            <v>44700</v>
          </cell>
        </row>
        <row r="37">
          <cell r="A37" t="str">
            <v>회전쇠톱공</v>
          </cell>
          <cell r="B37">
            <v>38979</v>
          </cell>
        </row>
        <row r="38">
          <cell r="A38" t="str">
            <v>모형조각기공</v>
          </cell>
          <cell r="B38">
            <v>45457</v>
          </cell>
        </row>
        <row r="39">
          <cell r="A39" t="str">
            <v>가위절단공</v>
          </cell>
          <cell r="B39">
            <v>30750</v>
          </cell>
        </row>
        <row r="40">
          <cell r="A40" t="str">
            <v>단금절단공</v>
          </cell>
          <cell r="B40" t="str">
            <v>-</v>
          </cell>
        </row>
        <row r="41">
          <cell r="A41" t="str">
            <v>모형절단공</v>
          </cell>
          <cell r="B41">
            <v>40715</v>
          </cell>
        </row>
        <row r="42">
          <cell r="A42" t="str">
            <v>방전절단공</v>
          </cell>
          <cell r="B42">
            <v>50397</v>
          </cell>
        </row>
        <row r="43">
          <cell r="A43" t="str">
            <v>산소절단공</v>
          </cell>
          <cell r="B43">
            <v>45384</v>
          </cell>
        </row>
        <row r="44">
          <cell r="A44" t="str">
            <v>초음파절단공</v>
          </cell>
          <cell r="B44">
            <v>43211</v>
          </cell>
        </row>
        <row r="45">
          <cell r="A45" t="str">
            <v>알루미늄절단공</v>
          </cell>
          <cell r="B45">
            <v>38582</v>
          </cell>
        </row>
        <row r="46">
          <cell r="A46" t="str">
            <v>유리절단및재단공</v>
          </cell>
          <cell r="B46">
            <v>39048</v>
          </cell>
        </row>
        <row r="47">
          <cell r="A47" t="str">
            <v>벤디머쉰공</v>
          </cell>
          <cell r="B47">
            <v>44321</v>
          </cell>
        </row>
        <row r="48">
          <cell r="A48" t="str">
            <v>벨런스머쉰공</v>
          </cell>
          <cell r="B48">
            <v>40246</v>
          </cell>
        </row>
        <row r="49">
          <cell r="A49" t="str">
            <v>수동교정공</v>
          </cell>
          <cell r="B49">
            <v>37770</v>
          </cell>
        </row>
        <row r="50">
          <cell r="A50" t="str">
            <v>수동선반공</v>
          </cell>
          <cell r="B50">
            <v>46111</v>
          </cell>
        </row>
        <row r="51">
          <cell r="A51" t="str">
            <v>자동선반공</v>
          </cell>
          <cell r="B51">
            <v>40967</v>
          </cell>
        </row>
        <row r="52">
          <cell r="A52" t="str">
            <v>프레나공</v>
          </cell>
          <cell r="B52">
            <v>45155</v>
          </cell>
        </row>
        <row r="53">
          <cell r="A53" t="str">
            <v>프레스공</v>
          </cell>
          <cell r="B53">
            <v>37618</v>
          </cell>
        </row>
        <row r="54">
          <cell r="A54" t="str">
            <v>고무제품제조공</v>
          </cell>
          <cell r="B54">
            <v>35749</v>
          </cell>
        </row>
        <row r="55">
          <cell r="A55" t="str">
            <v>유리제품제조공</v>
          </cell>
          <cell r="B55">
            <v>34423</v>
          </cell>
        </row>
        <row r="56">
          <cell r="A56" t="str">
            <v>요업공</v>
          </cell>
          <cell r="B56">
            <v>34299</v>
          </cell>
        </row>
        <row r="57">
          <cell r="A57" t="str">
            <v>도자기및애자공</v>
          </cell>
          <cell r="B57">
            <v>33515</v>
          </cell>
        </row>
        <row r="58">
          <cell r="A58" t="str">
            <v>합성수지피막공</v>
          </cell>
          <cell r="B58">
            <v>42615</v>
          </cell>
        </row>
        <row r="59">
          <cell r="A59" t="str">
            <v>조성화학공</v>
          </cell>
          <cell r="B59">
            <v>39243</v>
          </cell>
        </row>
        <row r="60">
          <cell r="A60" t="str">
            <v>일반화학공</v>
          </cell>
          <cell r="B60">
            <v>44373</v>
          </cell>
        </row>
        <row r="61">
          <cell r="A61" t="str">
            <v>레이저광선공</v>
          </cell>
          <cell r="B61">
            <v>40659</v>
          </cell>
        </row>
        <row r="62">
          <cell r="A62" t="str">
            <v>권취공</v>
          </cell>
          <cell r="B62">
            <v>38285</v>
          </cell>
        </row>
        <row r="63">
          <cell r="A63" t="str">
            <v>대연공</v>
          </cell>
          <cell r="B63">
            <v>36892</v>
          </cell>
        </row>
        <row r="64">
          <cell r="A64" t="str">
            <v>신선공</v>
          </cell>
          <cell r="B64">
            <v>38268</v>
          </cell>
        </row>
        <row r="65">
          <cell r="A65" t="str">
            <v>연선공</v>
          </cell>
          <cell r="B65">
            <v>37520</v>
          </cell>
        </row>
        <row r="66">
          <cell r="A66" t="str">
            <v>연합공</v>
          </cell>
          <cell r="B66">
            <v>43031</v>
          </cell>
        </row>
        <row r="67">
          <cell r="A67" t="str">
            <v>연화공</v>
          </cell>
          <cell r="B67" t="str">
            <v>-</v>
          </cell>
        </row>
        <row r="68">
          <cell r="A68" t="str">
            <v>절연공</v>
          </cell>
          <cell r="B68">
            <v>41750</v>
          </cell>
        </row>
        <row r="69">
          <cell r="A69" t="str">
            <v>테이핑공</v>
          </cell>
          <cell r="B69" t="str">
            <v>-</v>
          </cell>
        </row>
        <row r="70">
          <cell r="A70" t="str">
            <v>피복공</v>
          </cell>
          <cell r="B70">
            <v>41109</v>
          </cell>
        </row>
        <row r="71">
          <cell r="A71" t="str">
            <v>케이블제조공</v>
          </cell>
          <cell r="B71">
            <v>46548</v>
          </cell>
        </row>
        <row r="72">
          <cell r="A72" t="str">
            <v>리벳공</v>
          </cell>
          <cell r="B72">
            <v>38122</v>
          </cell>
        </row>
        <row r="73">
          <cell r="A73" t="str">
            <v>용접공</v>
          </cell>
          <cell r="B73">
            <v>44398</v>
          </cell>
        </row>
        <row r="74">
          <cell r="A74" t="str">
            <v>그라인더공</v>
          </cell>
          <cell r="B74">
            <v>40206</v>
          </cell>
        </row>
        <row r="75">
          <cell r="A75" t="str">
            <v>랍핑공</v>
          </cell>
          <cell r="B75">
            <v>43570</v>
          </cell>
        </row>
        <row r="76">
          <cell r="A76" t="str">
            <v>빠데도포공</v>
          </cell>
          <cell r="B76">
            <v>33528</v>
          </cell>
        </row>
        <row r="77">
          <cell r="A77" t="str">
            <v>빠후공</v>
          </cell>
          <cell r="B77">
            <v>42784</v>
          </cell>
        </row>
        <row r="78">
          <cell r="A78" t="str">
            <v>사지공</v>
          </cell>
          <cell r="B78">
            <v>37841</v>
          </cell>
        </row>
        <row r="79">
          <cell r="A79" t="str">
            <v>세척공</v>
          </cell>
          <cell r="B79">
            <v>34241</v>
          </cell>
        </row>
        <row r="80">
          <cell r="A80" t="str">
            <v>호닝공</v>
          </cell>
          <cell r="B80">
            <v>40986</v>
          </cell>
        </row>
        <row r="81">
          <cell r="A81" t="str">
            <v>도장공(붓칠)</v>
          </cell>
          <cell r="B81">
            <v>36504</v>
          </cell>
        </row>
        <row r="82">
          <cell r="A82" t="str">
            <v>도장공(취부)</v>
          </cell>
          <cell r="B82">
            <v>44089</v>
          </cell>
        </row>
        <row r="83">
          <cell r="A83" t="str">
            <v>목장도장공</v>
          </cell>
          <cell r="B83">
            <v>40364</v>
          </cell>
        </row>
        <row r="84">
          <cell r="A84" t="str">
            <v>전해연마공</v>
          </cell>
          <cell r="B84">
            <v>36720</v>
          </cell>
        </row>
        <row r="85">
          <cell r="A85" t="str">
            <v>지석연마공</v>
          </cell>
          <cell r="B85">
            <v>36465</v>
          </cell>
        </row>
        <row r="86">
          <cell r="A86" t="str">
            <v>콤파운드연마공</v>
          </cell>
          <cell r="B86">
            <v>38832</v>
          </cell>
        </row>
        <row r="87">
          <cell r="A87" t="str">
            <v>화학연마공</v>
          </cell>
          <cell r="B87">
            <v>40650</v>
          </cell>
        </row>
        <row r="88">
          <cell r="A88" t="str">
            <v>아연도금공</v>
          </cell>
          <cell r="B88">
            <v>37264</v>
          </cell>
        </row>
        <row r="89">
          <cell r="A89" t="str">
            <v>전기도금공</v>
          </cell>
          <cell r="B89">
            <v>41499</v>
          </cell>
        </row>
        <row r="90">
          <cell r="A90" t="str">
            <v>침적도금공</v>
          </cell>
          <cell r="B90">
            <v>37623</v>
          </cell>
        </row>
        <row r="91">
          <cell r="A91" t="str">
            <v>사출공</v>
          </cell>
          <cell r="B91">
            <v>36175</v>
          </cell>
        </row>
        <row r="92">
          <cell r="A92" t="str">
            <v>성형공</v>
          </cell>
          <cell r="B92">
            <v>37729</v>
          </cell>
        </row>
        <row r="93">
          <cell r="A93" t="str">
            <v>압출공</v>
          </cell>
          <cell r="B93">
            <v>39336</v>
          </cell>
        </row>
        <row r="94">
          <cell r="A94" t="str">
            <v>배합공</v>
          </cell>
          <cell r="B94">
            <v>38084</v>
          </cell>
        </row>
        <row r="95">
          <cell r="A95" t="str">
            <v>가구공</v>
          </cell>
          <cell r="B95">
            <v>39585</v>
          </cell>
        </row>
        <row r="96">
          <cell r="A96" t="str">
            <v>목공및유리공</v>
          </cell>
          <cell r="B96">
            <v>41485</v>
          </cell>
        </row>
        <row r="97">
          <cell r="A97" t="str">
            <v>제재공</v>
          </cell>
          <cell r="B97">
            <v>44439</v>
          </cell>
        </row>
        <row r="98">
          <cell r="A98" t="str">
            <v>합판제조공</v>
          </cell>
          <cell r="B98">
            <v>40983</v>
          </cell>
        </row>
        <row r="99">
          <cell r="A99" t="str">
            <v>제재기계운전공</v>
          </cell>
          <cell r="B99">
            <v>48200</v>
          </cell>
        </row>
        <row r="100">
          <cell r="A100" t="str">
            <v>목재기계운전공</v>
          </cell>
          <cell r="B100">
            <v>52276</v>
          </cell>
        </row>
        <row r="101">
          <cell r="A101" t="str">
            <v>부품조립공</v>
          </cell>
          <cell r="B101">
            <v>33606</v>
          </cell>
        </row>
        <row r="102">
          <cell r="A102" t="str">
            <v>강전기계조립공</v>
          </cell>
          <cell r="B102">
            <v>40213</v>
          </cell>
        </row>
        <row r="103">
          <cell r="A103" t="str">
            <v>약전기계조립공</v>
          </cell>
          <cell r="B103">
            <v>39563</v>
          </cell>
        </row>
        <row r="104">
          <cell r="A104" t="str">
            <v>중기계조립공</v>
          </cell>
          <cell r="B104">
            <v>43823</v>
          </cell>
        </row>
        <row r="105">
          <cell r="A105" t="str">
            <v>경기계조립공</v>
          </cell>
          <cell r="B105">
            <v>43179</v>
          </cell>
        </row>
        <row r="106">
          <cell r="A106" t="str">
            <v>전자제품조립공</v>
          </cell>
          <cell r="B106">
            <v>32198</v>
          </cell>
        </row>
        <row r="107">
          <cell r="A107" t="str">
            <v>통신기계조립공</v>
          </cell>
          <cell r="B107">
            <v>39808</v>
          </cell>
        </row>
        <row r="108">
          <cell r="A108" t="str">
            <v>제품시험공</v>
          </cell>
          <cell r="B108">
            <v>39130</v>
          </cell>
        </row>
        <row r="109">
          <cell r="A109" t="str">
            <v>품질관리공</v>
          </cell>
          <cell r="B109">
            <v>41440</v>
          </cell>
        </row>
        <row r="110">
          <cell r="A110" t="str">
            <v>품질관리사</v>
          </cell>
          <cell r="B110">
            <v>54341</v>
          </cell>
        </row>
        <row r="111">
          <cell r="A111" t="str">
            <v>기계정비공</v>
          </cell>
          <cell r="B111">
            <v>47054</v>
          </cell>
        </row>
        <row r="112">
          <cell r="A112" t="str">
            <v>전기정비공</v>
          </cell>
          <cell r="B112">
            <v>45490</v>
          </cell>
        </row>
        <row r="113">
          <cell r="A113" t="str">
            <v>차량정비공</v>
          </cell>
          <cell r="B113">
            <v>43746</v>
          </cell>
        </row>
        <row r="114">
          <cell r="A114" t="str">
            <v>제품검사공</v>
          </cell>
          <cell r="B114">
            <v>32544</v>
          </cell>
        </row>
        <row r="115">
          <cell r="A115" t="str">
            <v>제품조정공</v>
          </cell>
          <cell r="B115">
            <v>40916</v>
          </cell>
        </row>
        <row r="116">
          <cell r="A116" t="str">
            <v>기계기술공</v>
          </cell>
          <cell r="B116">
            <v>48871</v>
          </cell>
        </row>
        <row r="117">
          <cell r="A117" t="str">
            <v>다듬질공</v>
          </cell>
          <cell r="B117">
            <v>32824</v>
          </cell>
        </row>
        <row r="118">
          <cell r="A118" t="str">
            <v>보선공</v>
          </cell>
          <cell r="B118">
            <v>46512</v>
          </cell>
        </row>
        <row r="119">
          <cell r="A119" t="str">
            <v>배관공</v>
          </cell>
          <cell r="B119">
            <v>46307</v>
          </cell>
        </row>
        <row r="120">
          <cell r="A120" t="str">
            <v>배선공</v>
          </cell>
          <cell r="B120">
            <v>39367</v>
          </cell>
        </row>
        <row r="121">
          <cell r="A121" t="str">
            <v>권선공(코일)</v>
          </cell>
          <cell r="B121">
            <v>37887</v>
          </cell>
        </row>
        <row r="122">
          <cell r="A122" t="str">
            <v>목재포장공</v>
          </cell>
          <cell r="B122">
            <v>41744</v>
          </cell>
        </row>
        <row r="123">
          <cell r="A123" t="str">
            <v>물품포장공</v>
          </cell>
          <cell r="B123">
            <v>33285</v>
          </cell>
        </row>
        <row r="124">
          <cell r="A124" t="str">
            <v>철강포장공</v>
          </cell>
          <cell r="B124">
            <v>36082</v>
          </cell>
        </row>
        <row r="125">
          <cell r="A125" t="str">
            <v>제품출하공</v>
          </cell>
          <cell r="B125">
            <v>38249</v>
          </cell>
        </row>
        <row r="126">
          <cell r="A126" t="str">
            <v>전산용지정합공</v>
          </cell>
          <cell r="B126">
            <v>40272</v>
          </cell>
        </row>
        <row r="127">
          <cell r="A127" t="str">
            <v>스캔기능공</v>
          </cell>
          <cell r="B127">
            <v>47680</v>
          </cell>
        </row>
        <row r="128">
          <cell r="A128" t="str">
            <v>교정사</v>
          </cell>
          <cell r="B128">
            <v>43012</v>
          </cell>
        </row>
        <row r="129">
          <cell r="A129" t="str">
            <v>전자편집디자인</v>
          </cell>
          <cell r="B129">
            <v>51232</v>
          </cell>
        </row>
        <row r="130">
          <cell r="A130" t="str">
            <v>스티카인쇄공</v>
          </cell>
          <cell r="B130">
            <v>50491</v>
          </cell>
        </row>
        <row r="131">
          <cell r="A131" t="str">
            <v>전자조판공</v>
          </cell>
          <cell r="B131">
            <v>45208</v>
          </cell>
        </row>
        <row r="132">
          <cell r="A132" t="str">
            <v>사진제판공</v>
          </cell>
          <cell r="B132">
            <v>45636</v>
          </cell>
        </row>
        <row r="133">
          <cell r="A133" t="str">
            <v>옵셋인쇄공</v>
          </cell>
          <cell r="B133">
            <v>47596</v>
          </cell>
        </row>
        <row r="134">
          <cell r="A134" t="str">
            <v>인쇄동판제조공</v>
          </cell>
          <cell r="B134">
            <v>52170</v>
          </cell>
        </row>
        <row r="135">
          <cell r="A135" t="str">
            <v>인쇄연판제조공</v>
          </cell>
          <cell r="B135">
            <v>48646</v>
          </cell>
        </row>
        <row r="136">
          <cell r="A136" t="str">
            <v>제본공</v>
          </cell>
          <cell r="B136">
            <v>45737</v>
          </cell>
        </row>
        <row r="137">
          <cell r="A137" t="str">
            <v>지류제단공</v>
          </cell>
          <cell r="B137">
            <v>42356</v>
          </cell>
        </row>
        <row r="138">
          <cell r="A138" t="str">
            <v>전자출판출력공</v>
          </cell>
          <cell r="B138">
            <v>49030</v>
          </cell>
        </row>
        <row r="139">
          <cell r="A139" t="str">
            <v>활판식자공</v>
          </cell>
          <cell r="B139" t="str">
            <v>-</v>
          </cell>
        </row>
        <row r="140">
          <cell r="A140" t="str">
            <v>활판인쇄공</v>
          </cell>
          <cell r="B140">
            <v>39607</v>
          </cell>
        </row>
        <row r="141">
          <cell r="A141" t="str">
            <v>금박공</v>
          </cell>
          <cell r="B141">
            <v>40396</v>
          </cell>
        </row>
        <row r="142">
          <cell r="A142" t="str">
            <v>연포장재접합공</v>
          </cell>
          <cell r="B142">
            <v>38959</v>
          </cell>
        </row>
        <row r="143">
          <cell r="A143" t="str">
            <v>제지공</v>
          </cell>
          <cell r="B143">
            <v>40609</v>
          </cell>
        </row>
        <row r="144">
          <cell r="A144" t="str">
            <v>관권공</v>
          </cell>
          <cell r="B144">
            <v>31240</v>
          </cell>
        </row>
        <row r="145">
          <cell r="A145" t="str">
            <v>방직기계보전공</v>
          </cell>
          <cell r="B145">
            <v>44153</v>
          </cell>
        </row>
        <row r="146">
          <cell r="A146" t="str">
            <v>상침공</v>
          </cell>
          <cell r="B146">
            <v>31544</v>
          </cell>
        </row>
        <row r="147">
          <cell r="A147" t="str">
            <v>스냅공</v>
          </cell>
          <cell r="B147">
            <v>31816</v>
          </cell>
        </row>
        <row r="148">
          <cell r="A148" t="str">
            <v>연단공</v>
          </cell>
          <cell r="B148">
            <v>33697</v>
          </cell>
        </row>
        <row r="149">
          <cell r="A149" t="str">
            <v>연사공</v>
          </cell>
          <cell r="B149">
            <v>30443</v>
          </cell>
        </row>
        <row r="150">
          <cell r="A150" t="str">
            <v>염직공</v>
          </cell>
          <cell r="B150">
            <v>38535</v>
          </cell>
        </row>
        <row r="151">
          <cell r="A151" t="str">
            <v>오바로그공</v>
          </cell>
          <cell r="B151">
            <v>34839</v>
          </cell>
        </row>
        <row r="152">
          <cell r="A152" t="str">
            <v>이본침공</v>
          </cell>
          <cell r="B152">
            <v>35347</v>
          </cell>
        </row>
        <row r="153">
          <cell r="A153" t="str">
            <v>인타로그공</v>
          </cell>
          <cell r="B153">
            <v>31705</v>
          </cell>
        </row>
        <row r="154">
          <cell r="A154" t="str">
            <v>정경공</v>
          </cell>
          <cell r="B154">
            <v>34358</v>
          </cell>
        </row>
        <row r="155">
          <cell r="A155" t="str">
            <v>재봉기계사</v>
          </cell>
          <cell r="B155">
            <v>32437</v>
          </cell>
        </row>
        <row r="156">
          <cell r="A156" t="str">
            <v>제화공</v>
          </cell>
          <cell r="B156">
            <v>45623</v>
          </cell>
        </row>
        <row r="157">
          <cell r="A157" t="str">
            <v>직물재단공</v>
          </cell>
          <cell r="B157">
            <v>35965</v>
          </cell>
        </row>
        <row r="158">
          <cell r="A158" t="str">
            <v>직물재단사</v>
          </cell>
          <cell r="B158">
            <v>45884</v>
          </cell>
        </row>
        <row r="159">
          <cell r="A159" t="str">
            <v>직포공</v>
          </cell>
          <cell r="B159">
            <v>40680</v>
          </cell>
        </row>
        <row r="160">
          <cell r="A160" t="str">
            <v>징검기공</v>
          </cell>
          <cell r="B160" t="str">
            <v>-</v>
          </cell>
        </row>
        <row r="161">
          <cell r="A161" t="str">
            <v>침염공</v>
          </cell>
          <cell r="B161">
            <v>42042</v>
          </cell>
        </row>
        <row r="162">
          <cell r="A162" t="str">
            <v>편직공</v>
          </cell>
          <cell r="B162">
            <v>33978</v>
          </cell>
        </row>
        <row r="163">
          <cell r="A163" t="str">
            <v>피혁공</v>
          </cell>
          <cell r="B163">
            <v>42205</v>
          </cell>
        </row>
        <row r="164">
          <cell r="A164" t="str">
            <v>하침공</v>
          </cell>
          <cell r="B164">
            <v>28664</v>
          </cell>
        </row>
        <row r="165">
          <cell r="A165" t="str">
            <v>횡편공</v>
          </cell>
          <cell r="B165" t="str">
            <v>-</v>
          </cell>
        </row>
        <row r="166">
          <cell r="A166" t="str">
            <v>빵과자및식품제조공</v>
          </cell>
          <cell r="B166">
            <v>33288</v>
          </cell>
        </row>
        <row r="167">
          <cell r="A167" t="str">
            <v>무선안테나공</v>
          </cell>
          <cell r="B167" t="str">
            <v>-</v>
          </cell>
        </row>
        <row r="168">
          <cell r="A168" t="str">
            <v>통신내·외선공</v>
          </cell>
          <cell r="B168">
            <v>40899</v>
          </cell>
        </row>
        <row r="169">
          <cell r="A169" t="str">
            <v>전기기사</v>
          </cell>
          <cell r="B169">
            <v>67771</v>
          </cell>
        </row>
        <row r="170">
          <cell r="A170" t="str">
            <v>전기산업기사</v>
          </cell>
          <cell r="B170">
            <v>56153</v>
          </cell>
        </row>
        <row r="171">
          <cell r="A171" t="str">
            <v>전기기능사</v>
          </cell>
          <cell r="B171">
            <v>42327</v>
          </cell>
        </row>
        <row r="172">
          <cell r="A172" t="str">
            <v>컴퓨터H/W기사</v>
          </cell>
          <cell r="B172">
            <v>62364</v>
          </cell>
        </row>
        <row r="173">
          <cell r="A173" t="str">
            <v>컴퓨터S/W기사</v>
          </cell>
          <cell r="B173">
            <v>64157</v>
          </cell>
        </row>
        <row r="174">
          <cell r="A174" t="str">
            <v>컴퓨터운전사</v>
          </cell>
          <cell r="B174">
            <v>56990</v>
          </cell>
        </row>
        <row r="175">
          <cell r="A175" t="str">
            <v>자료입력원</v>
          </cell>
          <cell r="B175">
            <v>40951</v>
          </cell>
        </row>
        <row r="176">
          <cell r="A176" t="str">
            <v>보통인부</v>
          </cell>
          <cell r="B176">
            <v>33504</v>
          </cell>
        </row>
        <row r="177">
          <cell r="A177" t="str">
            <v>작업반장</v>
          </cell>
          <cell r="B177">
            <v>52029</v>
          </cell>
        </row>
        <row r="178">
          <cell r="A178" t="str">
            <v>안전관리사</v>
          </cell>
          <cell r="B178">
            <v>57872</v>
          </cell>
        </row>
        <row r="179">
          <cell r="A179" t="str">
            <v>벨트콘베이어작업공</v>
          </cell>
          <cell r="B179">
            <v>38690</v>
          </cell>
        </row>
        <row r="180">
          <cell r="A180" t="str">
            <v>보일러공</v>
          </cell>
          <cell r="B180">
            <v>43494</v>
          </cell>
        </row>
        <row r="181">
          <cell r="A181" t="str">
            <v>조형공</v>
          </cell>
          <cell r="B181">
            <v>46493</v>
          </cell>
        </row>
        <row r="182">
          <cell r="A182" t="str">
            <v>시멘트제품성형공</v>
          </cell>
          <cell r="B182">
            <v>39677</v>
          </cell>
        </row>
        <row r="183">
          <cell r="A183" t="str">
            <v>중기운전사</v>
          </cell>
          <cell r="B183">
            <v>44536</v>
          </cell>
        </row>
        <row r="184">
          <cell r="A184" t="str">
            <v>트레일러공</v>
          </cell>
          <cell r="B184">
            <v>42735</v>
          </cell>
        </row>
        <row r="185">
          <cell r="A185" t="str">
            <v>돌분쇄공</v>
          </cell>
          <cell r="B185">
            <v>40340</v>
          </cell>
        </row>
        <row r="186">
          <cell r="A186" t="str">
            <v>착암공</v>
          </cell>
          <cell r="B186">
            <v>44471</v>
          </cell>
        </row>
        <row r="187">
          <cell r="A187" t="str">
            <v>소성공</v>
          </cell>
          <cell r="B187">
            <v>36818</v>
          </cell>
        </row>
        <row r="188">
          <cell r="A188" t="str">
            <v>폐수처리공</v>
          </cell>
          <cell r="B188">
            <v>43980</v>
          </cell>
        </row>
        <row r="189">
          <cell r="A189" t="str">
            <v>조선목공</v>
          </cell>
          <cell r="B189">
            <v>49908</v>
          </cell>
        </row>
        <row r="190">
          <cell r="A190" t="str">
            <v>청락공</v>
          </cell>
          <cell r="B190" t="str">
            <v>-</v>
          </cell>
        </row>
      </sheetData>
      <sheetData sheetId="6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제조노임"/>
      <sheetName val="요율"/>
      <sheetName val="정부노임단가"/>
      <sheetName val="건축내역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약품공급2"/>
      <sheetName val="N賃率-職"/>
      <sheetName val="내역서"/>
      <sheetName val="요율"/>
      <sheetName val="영1"/>
      <sheetName val="제조노임"/>
      <sheetName val="직재"/>
      <sheetName val="자재단가"/>
      <sheetName val="일위대가"/>
      <sheetName val="전기일위목록"/>
      <sheetName val="2000년1차"/>
      <sheetName val="갑지"/>
      <sheetName val="접지수량"/>
      <sheetName val="노임변동률"/>
      <sheetName val="sheet1"/>
      <sheetName val="자재단가비교표"/>
      <sheetName val="Y-WORK"/>
      <sheetName val="A 견적"/>
      <sheetName val="일반부표"/>
      <sheetName val="CV허용전류"/>
      <sheetName val="공사원가계산서"/>
      <sheetName val="단가일람"/>
      <sheetName val="조경일람"/>
      <sheetName val="N賃率_職"/>
      <sheetName val="하남내역"/>
      <sheetName val="연결임시"/>
      <sheetName val="일위1"/>
      <sheetName val="내   역"/>
      <sheetName val="수량산출"/>
      <sheetName val="2F 회의실견적(5_14 일대)"/>
      <sheetName val="일위목록"/>
      <sheetName val="단가산출"/>
      <sheetName val="교각1"/>
      <sheetName val="측구터파기공수량집계"/>
      <sheetName val="배수공 시멘트 및 골재량 산출"/>
      <sheetName val="내역"/>
      <sheetName val="준공정산"/>
      <sheetName val="#REF"/>
      <sheetName val="산출금액내역"/>
      <sheetName val="총괄표"/>
      <sheetName val="중강당 내역"/>
      <sheetName val="원가총괄"/>
      <sheetName val="DB"/>
      <sheetName val="제작기술지원센터"/>
      <sheetName val="건축내역"/>
      <sheetName val="2000전체분"/>
      <sheetName val="품셈"/>
      <sheetName val="노임"/>
      <sheetName val="내역서1"/>
      <sheetName val="기본단가표"/>
      <sheetName val="13LPMCC"/>
    </sheetNames>
    <definedNames>
      <definedName name="조건_입력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"/>
      <sheetName val="데이타"/>
      <sheetName val="#REF"/>
      <sheetName val="data"/>
      <sheetName val="내역서"/>
      <sheetName val="허용전류-IEC"/>
      <sheetName val="허용전류-IEC DATA"/>
      <sheetName val="생산동(저압)"/>
      <sheetName val="CEPHA"/>
      <sheetName val="전등전열"/>
      <sheetName val="MCC부하"/>
      <sheetName val="간선계산"/>
      <sheetName val="SHEET10"/>
      <sheetName val="SHEET11"/>
      <sheetName val="점검총괄"/>
      <sheetName val="Macro2"/>
      <sheetName val="Macro1"/>
      <sheetName val="Macro3"/>
      <sheetName val="13LPMCC"/>
      <sheetName val="기본일위"/>
      <sheetName val="단위단가"/>
      <sheetName val="기본단가표"/>
      <sheetName val="간선"/>
      <sheetName val="접지수량"/>
      <sheetName val="약품공급2"/>
      <sheetName val="일위대가"/>
      <sheetName val="수전기기DATA"/>
      <sheetName val="직접경비호표"/>
      <sheetName val="하남내역"/>
      <sheetName val="노무비 근거"/>
      <sheetName val="조경일람"/>
      <sheetName val="2000년1차"/>
      <sheetName val="2000전체분"/>
      <sheetName val="우수관매설및 우수받이"/>
      <sheetName val="노임단가"/>
      <sheetName val="제안서"/>
      <sheetName val="행정표준(1)"/>
      <sheetName val="행정표준(2)"/>
      <sheetName val="변압기 및 발전기 용량"/>
      <sheetName val="표지"/>
      <sheetName val="3.조도계산서"/>
      <sheetName val="Macro(차단기)"/>
      <sheetName val="부하LOAD"/>
      <sheetName val="단가일람"/>
      <sheetName val="교각1"/>
      <sheetName val="Sheet1"/>
      <sheetName val="분전반계산서(석관)"/>
      <sheetName val="제노임"/>
      <sheetName val="Macro(전선)"/>
      <sheetName val="산근"/>
      <sheetName val="보고서 기기리스트"/>
      <sheetName val="예산서(7)"/>
      <sheetName val="총공사비"/>
      <sheetName val="산출근거"/>
      <sheetName val="MOTOR"/>
      <sheetName val="계산표지"/>
      <sheetName val="신호등일위대가"/>
      <sheetName val="2000,9월 일위"/>
      <sheetName val="공통단가"/>
      <sheetName val="재료비"/>
      <sheetName val="운반비"/>
      <sheetName val="설계서"/>
      <sheetName val="선로의 %임피던스 "/>
      <sheetName val="원가총괄"/>
      <sheetName val="간접1"/>
      <sheetName val="노임"/>
      <sheetName val="전기일위목록"/>
      <sheetName val="노무비단가"/>
      <sheetName val="N賃率-職"/>
      <sheetName val="data2"/>
      <sheetName val="재료값"/>
      <sheetName val="ELEC"/>
      <sheetName val="CABLE"/>
      <sheetName val="4.  단락전류의 계산"/>
      <sheetName val="금액내역서"/>
      <sheetName val="제수문집계"/>
      <sheetName val="표  지"/>
      <sheetName val="DATA1"/>
      <sheetName val="단가"/>
      <sheetName val="봉양~조차장간고하개명(신설)"/>
      <sheetName val="자재단가비교표"/>
      <sheetName val="하수급견적대비"/>
      <sheetName val="제조노임"/>
      <sheetName val="MCC제원"/>
      <sheetName val="을지"/>
      <sheetName val="노임조서"/>
      <sheetName val="LOPCALC"/>
      <sheetName val="일위대가표"/>
      <sheetName val="총괄내역서"/>
      <sheetName val="고창터널(고창방향)"/>
      <sheetName val="전동기"/>
      <sheetName val="IT-B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단위단가"/>
      <sheetName val="전기2005"/>
      <sheetName val="내역"/>
      <sheetName val="N賃率-職"/>
      <sheetName val="원가총괄"/>
      <sheetName val="요율"/>
      <sheetName val="영1"/>
      <sheetName val="COST"/>
      <sheetName val="내역서"/>
      <sheetName val="제조노임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체,미교체"/>
      <sheetName val="소트"/>
      <sheetName val="견적서"/>
      <sheetName val="내역서"/>
      <sheetName val="원가총괄"/>
      <sheetName val="N賃率-職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총괄집계표"/>
      <sheetName val="갑  지"/>
      <sheetName val="내역서"/>
      <sheetName val="조명율표"/>
      <sheetName val="서부산문화회관"/>
      <sheetName val="1안"/>
      <sheetName val="약품공급2"/>
      <sheetName val="101동"/>
      <sheetName val="견적서"/>
      <sheetName val="어룡"/>
      <sheetName val="대포2교접속"/>
      <sheetName val="천방교접속"/>
      <sheetName val="공사착공계"/>
      <sheetName val="수량산출서 (2)"/>
      <sheetName val="자료"/>
      <sheetName val="인수공규격"/>
      <sheetName val="일위단가"/>
      <sheetName val="원가계산서"/>
      <sheetName val="전기일위목록"/>
      <sheetName val="1.동력공사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기계경비_시간당_"/>
      <sheetName val="일위대가"/>
      <sheetName val="설계예산서"/>
      <sheetName val="경산"/>
      <sheetName val="청천내"/>
      <sheetName val="평가데이터"/>
      <sheetName val="구천"/>
      <sheetName val="2공구하도급내역서"/>
      <sheetName val="내역"/>
      <sheetName val="현장경비"/>
      <sheetName val="102역사"/>
      <sheetName val="기초입력 DATA"/>
    </sheetNames>
    <sheetDataSet>
      <sheetData sheetId="0" refreshError="1">
        <row r="4">
          <cell r="D4">
            <v>52100</v>
          </cell>
        </row>
        <row r="12">
          <cell r="D12">
            <v>52600</v>
          </cell>
        </row>
        <row r="21">
          <cell r="D21">
            <v>847.9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상수도갑지"/>
      <sheetName val="상수도을지"/>
      <sheetName val="요율"/>
      <sheetName val="조명율표"/>
      <sheetName val="제조노임"/>
      <sheetName val="내역서1"/>
      <sheetName val="기계경비(시간당)"/>
      <sheetName val="ES조서출력하기"/>
      <sheetName val="총괄"/>
      <sheetName val="합계"/>
      <sheetName val="동력및조명"/>
      <sheetName val="큐비클"/>
      <sheetName val="산출근거"/>
      <sheetName val="운반한전"/>
      <sheetName val="기초공사"/>
      <sheetName val="입찰안"/>
      <sheetName val="전기일위목록"/>
      <sheetName val="전압강하자료"/>
      <sheetName val="Macro(MCC)"/>
      <sheetName val="재료값"/>
      <sheetName val="101동"/>
      <sheetName val="접지수량"/>
      <sheetName val="임율촌"/>
      <sheetName val="#3_일위대가목록"/>
      <sheetName val="조도계산서 (도서)"/>
      <sheetName val="가시설(TYPE-A)"/>
      <sheetName val="1-1평균터파기고(1)"/>
      <sheetName val="갑  지"/>
      <sheetName val="1 자원총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상수도갑지"/>
      <sheetName val="상수도을지"/>
      <sheetName val="조명율표"/>
      <sheetName val="특별땅고르기"/>
      <sheetName val="입상내역"/>
      <sheetName val="내역서"/>
      <sheetName val="주beam"/>
      <sheetName val="요율"/>
      <sheetName val="노임"/>
      <sheetName val="102역사"/>
      <sheetName val="기계경비(시간당)"/>
      <sheetName val="COST"/>
      <sheetName val="내역서1"/>
      <sheetName val="전기일위목록"/>
      <sheetName val="철근량"/>
      <sheetName val="세골재  T2 변경 현황"/>
      <sheetName val="중기사용료산출근거"/>
      <sheetName val="데리네이타현황"/>
      <sheetName val="월말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기자재조사서"/>
      <sheetName val="단가조사서"/>
      <sheetName val="일위대가단가표"/>
      <sheetName val="배관집계3"/>
      <sheetName val="배관산출3 "/>
      <sheetName val="배관SUPP총계"/>
      <sheetName val="배관SUPP집계"/>
      <sheetName val="배관SUPP산출"/>
      <sheetName val="탈취배관SUPP총계"/>
      <sheetName val="탈취배관SUPP산출"/>
      <sheetName val="노무비단가표"/>
      <sheetName val="내역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xxxxxx"/>
      <sheetName val="101역사"/>
      <sheetName val="102역사"/>
      <sheetName val="103역사"/>
      <sheetName val="106역사"/>
      <sheetName val="107역사"/>
      <sheetName val="108역사"/>
      <sheetName val="109역사"/>
      <sheetName val="110역사"/>
      <sheetName val="111역사"/>
      <sheetName val="112역사"/>
      <sheetName val="113역사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단가"/>
      <sheetName val="단가조사"/>
      <sheetName val="내역서"/>
      <sheetName val="견적서"/>
      <sheetName val="내역"/>
      <sheetName val="일위대가목차"/>
      <sheetName val="1. 설계조건 2.단면가정 3. 하중계산"/>
      <sheetName val="DATA 입력란"/>
      <sheetName val="N賃率-職"/>
      <sheetName val="철근량"/>
      <sheetName val="노임"/>
      <sheetName val="단가대비표"/>
      <sheetName val="#REF"/>
      <sheetName val="조명율표"/>
      <sheetName val="중기일위대가"/>
      <sheetName val="NYS"/>
      <sheetName val="단가"/>
      <sheetName val="날개벽수량표"/>
      <sheetName val="기계경비(시간당)"/>
      <sheetName val="암거"/>
      <sheetName val="예산서산출(설계)"/>
      <sheetName val="영창26"/>
      <sheetName val="내역서1"/>
      <sheetName val="기본단가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재수신반회로"/>
      <sheetName val="평당공사비"/>
      <sheetName val="제조단가산출"/>
      <sheetName val="배전반일위대가"/>
      <sheetName val="요율"/>
      <sheetName val="노임단가"/>
      <sheetName val="소방대가"/>
      <sheetName val="소방일위목록"/>
      <sheetName val="산출(소방)"/>
      <sheetName val="소방내역서"/>
      <sheetName val="소방내역서집계"/>
      <sheetName val="소방원가"/>
      <sheetName val="통신대가"/>
      <sheetName val="통신일위목록"/>
      <sheetName val="단가산출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102역사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공  종</v>
          </cell>
        </row>
        <row r="2">
          <cell r="A2" t="str">
            <v>내선전공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요율"/>
      <sheetName val="내역서1"/>
      <sheetName val="수량산출서"/>
      <sheetName val="직노"/>
      <sheetName val="건축내역"/>
      <sheetName val="200"/>
      <sheetName val="실행"/>
      <sheetName val="내역서"/>
      <sheetName val="내역"/>
      <sheetName val="고등학교"/>
      <sheetName val="실행내역"/>
      <sheetName val="N賃率-職"/>
      <sheetName val="조명율표"/>
      <sheetName val="노무비 근거"/>
      <sheetName val="한일양산"/>
      <sheetName val="빌딩 안내"/>
      <sheetName val="48전력선로일위"/>
      <sheetName val="A 견적"/>
      <sheetName val="전기일위목록"/>
      <sheetName val="설계금내역서"/>
      <sheetName val="공사비총괄표"/>
      <sheetName val="신우"/>
      <sheetName val="설계서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기본일위"/>
      <sheetName val="자재단가"/>
      <sheetName val="일위대가집계표"/>
      <sheetName val="예산M11A"/>
      <sheetName val="일위대가표"/>
      <sheetName val="Sheet1"/>
      <sheetName val="#REF"/>
      <sheetName val="98지급계획"/>
      <sheetName val="산출금액내역"/>
      <sheetName val="95년12월말"/>
      <sheetName val="제출내역"/>
      <sheetName val="을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BasePriceList"/>
      <sheetName val="노임단가표"/>
      <sheetName val="CAT_5"/>
      <sheetName val="총(신설)"/>
      <sheetName val="N賃率_職"/>
      <sheetName val="단가표"/>
      <sheetName val="SG"/>
      <sheetName val="당초"/>
      <sheetName val="견적서"/>
      <sheetName val="본부소개"/>
      <sheetName val="기계경비"/>
      <sheetName val="DATA"/>
      <sheetName val="차수공개요"/>
      <sheetName val="102역사"/>
      <sheetName val="NYS"/>
      <sheetName val="MAIN_TABLE"/>
      <sheetName val="3BL공동구 수량"/>
      <sheetName val="기계경비(시간당)"/>
      <sheetName val="가설공사"/>
      <sheetName val="J-EQ"/>
      <sheetName val="AIR SHOWER(3인용)"/>
      <sheetName val="101동"/>
      <sheetName val="토공사"/>
      <sheetName val="Macro(MCC)"/>
      <sheetName val="교각별철근수량집계표"/>
      <sheetName val="Customer Databas"/>
      <sheetName val="재료"/>
      <sheetName val="상가TV배선"/>
      <sheetName val="1유리"/>
      <sheetName val="총괄"/>
      <sheetName val="물량입력"/>
      <sheetName val="지입자재집계표"/>
      <sheetName val="견적"/>
      <sheetName val="철거산출근거"/>
      <sheetName val="골재산출"/>
      <sheetName val="공내역"/>
      <sheetName val="DB"/>
      <sheetName val="수량산출"/>
      <sheetName val="원가"/>
      <sheetName val="바닥판"/>
      <sheetName val="입력DATA"/>
      <sheetName val="97년 추정"/>
      <sheetName val="I一般比"/>
      <sheetName val="노무단가산정"/>
      <sheetName val="내역서 "/>
      <sheetName val="220 (2)"/>
      <sheetName val="데이타"/>
      <sheetName val="입상내역"/>
      <sheetName val="담장산출"/>
      <sheetName val="운반공사"/>
      <sheetName val="소일위대가코드표"/>
      <sheetName val="일위대가"/>
      <sheetName val="조명시설"/>
      <sheetName val="단위량"/>
      <sheetName val="재료집계표2"/>
      <sheetName val="토적집계표"/>
      <sheetName val="코드표"/>
      <sheetName val="날개벽수량표"/>
      <sheetName val="제직재"/>
      <sheetName val="주beam"/>
      <sheetName val="6호기"/>
      <sheetName val="BID"/>
      <sheetName val="입찰안"/>
      <sheetName val="990430_당초"/>
      <sheetName val="b_balju_cho"/>
      <sheetName val="적용토목"/>
      <sheetName val="중기사용료산출근거"/>
      <sheetName val="inputdata"/>
      <sheetName val="기초자료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guard(mac)"/>
      <sheetName val="설비2차"/>
      <sheetName val="카메라"/>
      <sheetName val="급,배기팬"/>
      <sheetName val="B"/>
      <sheetName val="#3_일위대가목록"/>
      <sheetName val="L1"/>
      <sheetName val="설직재-1"/>
      <sheetName val="특별땅고르기"/>
      <sheetName val="식생블럭단위수량"/>
      <sheetName val="인수공규격"/>
      <sheetName val="원가계산서"/>
      <sheetName val="약품공급2"/>
      <sheetName val="일위대가-내역 "/>
      <sheetName val="교각1"/>
      <sheetName val="명세서"/>
      <sheetName val="일위_파일"/>
      <sheetName val="재개발"/>
      <sheetName val="전기공사"/>
      <sheetName val="기성내역"/>
      <sheetName val="기본1"/>
      <sheetName val="수정일위대가"/>
      <sheetName val="관급_File"/>
      <sheetName val="입력변수"/>
      <sheetName val="단가목록"/>
      <sheetName val="내역(가지)"/>
      <sheetName val="공사착공계"/>
      <sheetName val="교수설계"/>
      <sheetName val="본체"/>
      <sheetName val="분전반"/>
      <sheetName val="대치판정"/>
      <sheetName val="1.취수장"/>
      <sheetName val="개요"/>
      <sheetName val="조도계산서 (도서)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적현로"/>
      <sheetName val="가시설수량"/>
      <sheetName val="미익SUB"/>
      <sheetName val="일위대가목차"/>
      <sheetName val="일위1"/>
      <sheetName val="원가총괄"/>
      <sheetName val="중기"/>
      <sheetName val="부하자료"/>
      <sheetName val="PIPE"/>
      <sheetName val="노임변동률"/>
      <sheetName val="단가산출"/>
      <sheetName val="예산대비"/>
      <sheetName val="프로젝트"/>
      <sheetName val="19990101-엑셀1"/>
      <sheetName val="갑  지"/>
      <sheetName val="내역전기"/>
      <sheetName val="연부97-1"/>
      <sheetName val="접지수량"/>
      <sheetName val="국도접속 차도부수량"/>
      <sheetName val="공량산출서"/>
      <sheetName val="준검 내역서"/>
      <sheetName val=" HIT-&gt;HMC 견적(3900)"/>
      <sheetName val="일 위 대 가 표"/>
      <sheetName val="LOPCALC"/>
      <sheetName val="공정집계"/>
      <sheetName val="실행간접비용"/>
      <sheetName val="지급자재"/>
      <sheetName val="1안"/>
      <sheetName val="위치조서"/>
      <sheetName val="인건비"/>
      <sheetName val="단가비교표_공통1"/>
      <sheetName val="잡철물"/>
      <sheetName val="조건표"/>
      <sheetName val="직재"/>
      <sheetName val="경산"/>
      <sheetName val="강북라우터"/>
      <sheetName val="물가시세"/>
      <sheetName val="Baby일위대가"/>
      <sheetName val="자료"/>
      <sheetName val="통신대가"/>
      <sheetName val="교각토공"/>
      <sheetName val="당진1,2호기전선관설치및접지4차공사내역서-을지"/>
      <sheetName val="9GNG운반"/>
      <sheetName val="물가자료"/>
      <sheetName val="세부내역"/>
      <sheetName val="2공구산출내역"/>
      <sheetName val="간접비계산"/>
      <sheetName val="자금운용계획표"/>
      <sheetName val="대차"/>
      <sheetName val="국내조달(통합-1)"/>
      <sheetName val="중기일위대가"/>
      <sheetName val="내역서(중수)"/>
      <sheetName val="기본단가표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ES조서출력하기"/>
      <sheetName val="환율"/>
      <sheetName val="연결임시"/>
      <sheetName val="내역서(2)"/>
      <sheetName val="차압계산"/>
      <sheetName val="수주추정"/>
      <sheetName val="전동기"/>
      <sheetName val="96정변2"/>
      <sheetName val="기초일위"/>
      <sheetName val="시설일위"/>
      <sheetName val="조명일위"/>
      <sheetName val="개소별수량산출"/>
      <sheetName val="과세내역(세부)"/>
      <sheetName val="계산표지"/>
      <sheetName val="중강당 내역"/>
      <sheetName val="케이블"/>
      <sheetName val="자재일람"/>
      <sheetName val="창호"/>
      <sheetName val="일위(시설)"/>
      <sheetName val="경율산정.XLS"/>
      <sheetName val="부하계산서"/>
      <sheetName val="철탑공사"/>
      <sheetName val="48일위"/>
      <sheetName val="48수량"/>
      <sheetName val="22수량"/>
      <sheetName val="49일위"/>
      <sheetName val="22일위"/>
      <sheetName val="49수량"/>
      <sheetName val="청주(철골발주의뢰서)"/>
      <sheetName val="데리네이타현황"/>
      <sheetName val="인건-측정"/>
      <sheetName val="정렬"/>
      <sheetName val="하조서"/>
      <sheetName val="중기사용료"/>
      <sheetName val="콘크리트"/>
      <sheetName val="을 1"/>
      <sheetName val="을 2"/>
      <sheetName val="제품정보"/>
      <sheetName val="추가예산"/>
      <sheetName val="암거단위"/>
      <sheetName val="전기내역서(총계)"/>
      <sheetName val="입력"/>
      <sheetName val="일위목록"/>
      <sheetName val="PassPort-60%"/>
      <sheetName val="cable산출"/>
      <sheetName val="음성(cable)"/>
      <sheetName val="공사직종별노임"/>
      <sheetName val="품셈"/>
      <sheetName val="골조"/>
      <sheetName val="Macro(전기)"/>
      <sheetName val="노무비"/>
      <sheetName val="SIL98"/>
      <sheetName val="퍼스트"/>
      <sheetName val="설계"/>
      <sheetName val="1,2공구원가계산서"/>
      <sheetName val="1공구산출내역서"/>
      <sheetName val="설비견적"/>
      <sheetName val="FAX"/>
      <sheetName val="실행철강하도"/>
      <sheetName val="내역서(전기)"/>
      <sheetName val="관리비비계상"/>
      <sheetName val="위생설비"/>
      <sheetName val="FAB4생산"/>
      <sheetName val="Sheet5"/>
      <sheetName val="단가표 (2)"/>
      <sheetName val="일위산출"/>
      <sheetName val="참조 (2)"/>
      <sheetName val="내역서(기성청구)"/>
      <sheetName val="장비분류"/>
      <sheetName val="전체제잡비"/>
      <sheetName val="fursys"/>
      <sheetName val="터파기및재료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자재표"/>
      <sheetName val="수량산출서 (2)"/>
      <sheetName val="Sheet13"/>
      <sheetName val="단가비교"/>
      <sheetName val="공사설계서"/>
      <sheetName val="ATM기초철가"/>
      <sheetName val="공사원가계산서"/>
      <sheetName val="전기공사일위대가"/>
      <sheetName val="20관리비율"/>
      <sheetName val="일위단가"/>
      <sheetName val="자동제어"/>
      <sheetName val="학생내역"/>
      <sheetName val="견적대비 견적서"/>
      <sheetName val="말뚝지지력산정"/>
      <sheetName val="관급자재"/>
      <sheetName val="율촌법률사무소2내역"/>
      <sheetName val="1.설계조건"/>
      <sheetName val="총수량집계표"/>
      <sheetName val="입찰보고"/>
      <sheetName val="PLB"/>
      <sheetName val="상수도토공집계표"/>
      <sheetName val="포승중환경개선공사(변경)"/>
      <sheetName val="시운전연료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"/>
      <sheetName val="대비표"/>
      <sheetName val="평3"/>
      <sheetName val="갑지"/>
      <sheetName val="손익분석"/>
      <sheetName val="예총"/>
      <sheetName val="102역사"/>
      <sheetName val="요율"/>
      <sheetName val="#REF"/>
      <sheetName val="200"/>
      <sheetName val="내역"/>
      <sheetName val="직노"/>
      <sheetName val="EQT-ESTN"/>
      <sheetName val="CTEMCOST"/>
      <sheetName val="기계경비(시간당)"/>
      <sheetName val="부안일위"/>
      <sheetName val="건축내역"/>
      <sheetName val="완충저류조내역"/>
      <sheetName val="골재산출"/>
      <sheetName val="실행내역"/>
      <sheetName val="데이타"/>
      <sheetName val="식재인부"/>
      <sheetName val="한일양산"/>
      <sheetName val="조명율표"/>
      <sheetName val="일위목록"/>
      <sheetName val="노임단가"/>
      <sheetName val="수량산출"/>
      <sheetName val="입고장부 (4)"/>
      <sheetName val="예산명세서"/>
      <sheetName val="자료입력"/>
      <sheetName val="부하계산서"/>
      <sheetName val="Macro(MCC)"/>
      <sheetName val="단중표"/>
      <sheetName val="보할최종(준공)only"/>
      <sheetName val="표지"/>
      <sheetName val="예산서 갑지"/>
      <sheetName val="산출내역서"/>
      <sheetName val="공량산출서"/>
      <sheetName val="단가산출비교표"/>
      <sheetName val="시중노임단가"/>
      <sheetName val="내역서"/>
      <sheetName val="노임"/>
      <sheetName val="SG-INT"/>
      <sheetName val="집계표"/>
      <sheetName val="을지"/>
      <sheetName val="N賃率-職"/>
      <sheetName val="배수통관(좌)"/>
      <sheetName val="공정표"/>
      <sheetName val="101동"/>
      <sheetName val="총내역서"/>
      <sheetName val="연습"/>
      <sheetName val="견적"/>
      <sheetName val="매립"/>
      <sheetName val="일위대가"/>
      <sheetName val="단가표"/>
      <sheetName val="DATA"/>
      <sheetName val="마포토정"/>
      <sheetName val="물량표"/>
      <sheetName val="교수설계"/>
      <sheetName val="실행철강하도"/>
      <sheetName val="당초"/>
      <sheetName val="총괄표"/>
      <sheetName val="총괄"/>
      <sheetName val="단가 및 재료비"/>
      <sheetName val="중기사용료산출근거"/>
      <sheetName val="2.냉난방설비공사"/>
      <sheetName val="입찰안"/>
      <sheetName val="실행(ALT1)"/>
      <sheetName val="금융비용"/>
      <sheetName val="찍기"/>
      <sheetName val="공사직종별노임"/>
      <sheetName val="Total"/>
      <sheetName val="FAB4생산"/>
      <sheetName val="전기"/>
      <sheetName val="소방사항"/>
      <sheetName val="대공종"/>
      <sheetName val="일반전기C"/>
      <sheetName val="설계예산서"/>
      <sheetName val="바이오"/>
      <sheetName val="잡철물"/>
      <sheetName val="전기공사"/>
      <sheetName val="실행(표지,갑,을)"/>
      <sheetName val="간접비 총괄표"/>
      <sheetName val="PIPING"/>
      <sheetName val="96정변2"/>
      <sheetName val="기본단가표"/>
      <sheetName val="재료"/>
      <sheetName val="전체"/>
      <sheetName val="토목주소"/>
      <sheetName val="P.M 별"/>
      <sheetName val="골조"/>
      <sheetName val="일위"/>
      <sheetName val="노임이"/>
      <sheetName val="punch양식 (전기)"/>
      <sheetName val="프랜트면허"/>
      <sheetName val="수목데이타 "/>
      <sheetName val="자재co"/>
      <sheetName val="전기실-1"/>
      <sheetName val="인사자료총집계"/>
      <sheetName val="견적정보"/>
      <sheetName val="일위대가(1)"/>
      <sheetName val="單價表단가표"/>
      <sheetName val="지부전체"/>
      <sheetName val="교대"/>
      <sheetName val="원본"/>
      <sheetName val="Sheet1"/>
      <sheetName val="지연사유"/>
      <sheetName val="감리을"/>
      <sheetName val="AIR SHOWER(3인용)"/>
      <sheetName val="개산공사비"/>
      <sheetName val="단가"/>
      <sheetName val="PBS"/>
      <sheetName val="차수공개요"/>
      <sheetName val="식생블럭단위수량"/>
      <sheetName val="조명시설"/>
      <sheetName val="당진1,2호기전선관설치및접지4차공사내역서-을지"/>
      <sheetName val="3BL공동구 수량"/>
      <sheetName val="실행내역서 "/>
      <sheetName val="기안"/>
      <sheetName val="일위대가목차"/>
      <sheetName val="공정계획(내부계획25%,내부w.f)"/>
      <sheetName val="JOB CODE"/>
      <sheetName val="일위대가표"/>
      <sheetName val="C3"/>
      <sheetName val="인적사항(누적)"/>
      <sheetName val="추가예산"/>
      <sheetName val="교통대책내역"/>
      <sheetName val="1,2공구원가계산서"/>
      <sheetName val="2공구산출내역"/>
      <sheetName val="1공구산출내역서"/>
      <sheetName val="원가계산서"/>
      <sheetName val="정보"/>
      <sheetName val="돈암사업"/>
      <sheetName val="카렌스센터계량기설치공사"/>
      <sheetName val="2.대외공문"/>
      <sheetName val="6호기"/>
      <sheetName val="10현장조직"/>
      <sheetName val="주간계획"/>
      <sheetName val="할증 "/>
      <sheetName val="PUMP"/>
      <sheetName val="담보현황"/>
      <sheetName val="주간남10대순위1"/>
      <sheetName val="주간남20대순위1"/>
      <sheetName val="주간남30대순위1"/>
      <sheetName val="주간남40대순위1"/>
      <sheetName val="주간남4세순위1"/>
      <sheetName val="주간남50대순위1"/>
      <sheetName val="주간여10대순위1"/>
      <sheetName val="주간여20대순위1"/>
      <sheetName val="주간여30대순위1"/>
      <sheetName val="주간여40대순위1"/>
      <sheetName val="주간여4세순위1"/>
      <sheetName val="주간여50대순위1"/>
      <sheetName val="Sheet2 (2)"/>
      <sheetName val="99차량"/>
      <sheetName val="일위대가표(DEEP)"/>
      <sheetName val="일위대가(가설)"/>
      <sheetName val="총(신설)"/>
      <sheetName val="교각별철근수량집계표"/>
      <sheetName val="현우실적"/>
      <sheetName val="3-3.빙축열시스템부하"/>
      <sheetName val="Sheet2"/>
      <sheetName val="FACTOR"/>
      <sheetName val="G2설비도급"/>
      <sheetName val="주요제품생산"/>
      <sheetName val="가설공사"/>
      <sheetName val="사다리"/>
      <sheetName val="Code"/>
      <sheetName val="조건표"/>
      <sheetName val=".xlsx"/>
      <sheetName val="인원계획"/>
      <sheetName val="DATE"/>
      <sheetName val="CondPol"/>
      <sheetName val="현장"/>
      <sheetName val="산출근거 (2)"/>
      <sheetName val="집계표 (2)"/>
      <sheetName val="4.전기"/>
      <sheetName val="영창26"/>
      <sheetName val="환율change"/>
      <sheetName val="MOTOR"/>
      <sheetName val="단가조사서"/>
      <sheetName val="목차"/>
      <sheetName val="공사설계서"/>
      <sheetName val="구조물공"/>
      <sheetName val="설계명세서"/>
      <sheetName val="산출근거"/>
      <sheetName val="산출집계"/>
      <sheetName val="지하1층"/>
      <sheetName val="과세내역(세부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검수고1-1층"/>
      <sheetName val="검수고1-2, 2층"/>
      <sheetName val="대창고1층"/>
      <sheetName val="모타카고1층"/>
      <sheetName val="모타카고2층 "/>
      <sheetName val="폐수처리장"/>
      <sheetName val="청소원대기실"/>
      <sheetName val="인수인계실"/>
      <sheetName val="경비원실"/>
      <sheetName val="평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지하1층"/>
      <sheetName val="지상1층"/>
      <sheetName val="지상2층"/>
      <sheetName val="지상3층"/>
      <sheetName val="지상4층"/>
      <sheetName val="옥상"/>
      <sheetName val="검수고1-1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지하1층"/>
      <sheetName val="손익분석"/>
      <sheetName val="합천내역"/>
      <sheetName val="설계명세서"/>
      <sheetName val="COST"/>
      <sheetName val="설계내역서"/>
      <sheetName val="검수고1-1층"/>
      <sheetName val="102역사"/>
      <sheetName val="실행내역"/>
      <sheetName val="200"/>
      <sheetName val="MIJIBI"/>
      <sheetName val="2000년 공정표"/>
      <sheetName val="조경일람"/>
      <sheetName val="입찰보고"/>
      <sheetName val="부대공Ⅱ"/>
      <sheetName val="DANGA"/>
      <sheetName val="3BL공동구 수량"/>
      <sheetName val="1차설계변경내역"/>
      <sheetName val="국내"/>
      <sheetName val="갑지"/>
      <sheetName val="테니스장"/>
      <sheetName val="95년12월말"/>
      <sheetName val="직노"/>
      <sheetName val="노임"/>
      <sheetName val="건축내역"/>
      <sheetName val="일위대가표"/>
      <sheetName val="출자한도"/>
      <sheetName val="총(철거)"/>
      <sheetName val="예산명세서"/>
    </sheetNames>
    <sheetDataSet>
      <sheetData sheetId="0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백산표지"/>
      <sheetName val="총괄표"/>
      <sheetName val="CUBICLE"/>
      <sheetName val="CUBICLE근거"/>
      <sheetName val="단가"/>
      <sheetName val="내역"/>
      <sheetName val="102역사"/>
      <sheetName val="200"/>
      <sheetName val="(C)원내역"/>
      <sheetName val="설계예산서"/>
      <sheetName val="손익분석"/>
      <sheetName val="지급자재"/>
      <sheetName val="설계명세서"/>
      <sheetName val="케이블"/>
      <sheetName val="사다리"/>
      <sheetName val="샌딩 에폭시 도장"/>
      <sheetName val="스텐문틀설치"/>
      <sheetName val="일반문틀 설치"/>
      <sheetName val="자재목록"/>
      <sheetName val="공사비총괄표"/>
      <sheetName val="문대내역"/>
      <sheetName val="경비공통"/>
      <sheetName val="대송배수장수리,교체내역서(2)"/>
      <sheetName val="자료입력"/>
      <sheetName val="지하1층"/>
      <sheetName val="일위대가"/>
      <sheetName val="입상내역"/>
      <sheetName val="입찰보고"/>
      <sheetName val="일위대가목차"/>
      <sheetName val="코드일람표"/>
      <sheetName val="토공사"/>
      <sheetName val="광산내역"/>
      <sheetName val="재료값"/>
      <sheetName val="공정코드"/>
      <sheetName val="을 2"/>
      <sheetName val="을 1"/>
      <sheetName val="노무비"/>
      <sheetName val="계약용량(서포)"/>
      <sheetName val="최적단면"/>
      <sheetName val="sw1"/>
      <sheetName val="화재 탐지 설비"/>
      <sheetName val="DANGA"/>
      <sheetName val="자재단가"/>
      <sheetName val="노임단가"/>
      <sheetName val="산출근거"/>
      <sheetName val="노임"/>
      <sheetName val="요율"/>
      <sheetName val="콘센트신설"/>
      <sheetName val="평3"/>
      <sheetName val="WORK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#REF"/>
      <sheetName val="예총"/>
      <sheetName val="빌딩 안내"/>
      <sheetName val="을지"/>
      <sheetName val="A 견적"/>
      <sheetName val="내역"/>
      <sheetName val="직재"/>
      <sheetName val="DATE"/>
      <sheetName val="을"/>
      <sheetName val="내역서"/>
      <sheetName val="단가조사서"/>
      <sheetName val="일위대가목록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전기단가조사서"/>
      <sheetName val="배수통관(좌)"/>
      <sheetName val="총괄"/>
      <sheetName val="손익분석"/>
      <sheetName val="인건비 "/>
      <sheetName val="가정급수관"/>
      <sheetName val="합천내역"/>
      <sheetName val="단가"/>
      <sheetName val="정렬"/>
      <sheetName val="오억미만"/>
      <sheetName val="개요"/>
      <sheetName val="노무비 "/>
      <sheetName val="200"/>
      <sheetName val="5(철거수량)"/>
      <sheetName val="I一般比"/>
      <sheetName val="토목단가"/>
      <sheetName val="입찰안"/>
      <sheetName val="일위대가"/>
      <sheetName val="집계표"/>
      <sheetName val="본사업"/>
      <sheetName val="설계명세서"/>
      <sheetName val="제품목록"/>
      <sheetName val="CCTV"/>
      <sheetName val="자재단가"/>
      <sheetName val="내역표지"/>
      <sheetName val="하조서"/>
      <sheetName val="내역서"/>
      <sheetName val="준검 내역서"/>
      <sheetName val="DANGA"/>
      <sheetName val="가시설(TYPE-A)"/>
      <sheetName val="1-1평균터파기고(1)"/>
      <sheetName val="입상내역"/>
      <sheetName val="기본일위"/>
      <sheetName val="옥외전력간선설비공사"/>
      <sheetName val="노임단가"/>
      <sheetName val="을02"/>
      <sheetName val="단가산출"/>
      <sheetName val="토공총괄표"/>
      <sheetName val="최종견"/>
      <sheetName val="대구칠곡5전기"/>
      <sheetName val="배관배선 단가조사"/>
      <sheetName val="일위대가집계"/>
      <sheetName val="인원계획"/>
      <sheetName val="인건-측정"/>
      <sheetName val="단가비교표_공통1"/>
      <sheetName val="품산출서"/>
      <sheetName val="자료입력"/>
      <sheetName val="대조표(0108)"/>
      <sheetName val="집수정(600-700)"/>
      <sheetName val="내역서1"/>
      <sheetName val="토공사"/>
      <sheetName val="토공집계표"/>
      <sheetName val="총괄-1"/>
      <sheetName val="건축내역"/>
      <sheetName val="갑지"/>
      <sheetName val="대가목록"/>
      <sheetName val="일위대가(1)"/>
      <sheetName val="램머"/>
      <sheetName val="설계예산서"/>
      <sheetName val="수량산출서"/>
      <sheetName val="통신0009"/>
      <sheetName val="경비공통"/>
      <sheetName val="코드2"/>
      <sheetName val="sw1"/>
      <sheetName val="노임"/>
      <sheetName val="조내역"/>
      <sheetName val="직노"/>
      <sheetName val="실행내역"/>
      <sheetName val="참조 (2)"/>
      <sheetName val="설계내역서"/>
      <sheetName val="SIL98"/>
      <sheetName val="관급"/>
      <sheetName val="노무비"/>
      <sheetName val="견적대비"/>
      <sheetName val="AIR SHOWER_3인용_"/>
      <sheetName val="제경비"/>
      <sheetName val="3BL공동구 수량"/>
      <sheetName val="자재집계표"/>
      <sheetName val="조경일람"/>
      <sheetName val="내역서(중수)"/>
      <sheetName val="실행내역 (2)"/>
      <sheetName val="조명율표"/>
      <sheetName val="통계연보"/>
      <sheetName val="#3_일위대가목록"/>
      <sheetName val="공사비"/>
      <sheetName val="피벗테이블데이터분석"/>
      <sheetName val="단위일위"/>
      <sheetName val="통신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1"/>
      <sheetName val="설설명서(전기)"/>
      <sheetName val="을지(전기)"/>
      <sheetName val="총괄표(전기)"/>
      <sheetName val="원가계산서"/>
      <sheetName val="원가근거"/>
      <sheetName val="Ⅰ.간지(전.내)"/>
      <sheetName val="1전.내집계"/>
      <sheetName val="2한.수탁"/>
      <sheetName val="3전.내역"/>
      <sheetName val="4일.대가"/>
      <sheetName val="일.대가"/>
      <sheetName val="5단.산"/>
      <sheetName val="단.산"/>
      <sheetName val="6공량.산"/>
      <sheetName val="간지"/>
      <sheetName val="12산출서"/>
      <sheetName val="3산출서"/>
      <sheetName val="인건비"/>
      <sheetName val="7단가.비"/>
      <sheetName val="1,2단.비"/>
      <sheetName val="3단.비"/>
      <sheetName val="8단근"/>
      <sheetName val="노임단가"/>
      <sheetName val="Ⅱ.간지(관급)"/>
      <sheetName val="집계"/>
      <sheetName val="1간지(수배전)"/>
      <sheetName val="1수.전원가"/>
      <sheetName val="내역"/>
      <sheetName val="간지(산출)"/>
      <sheetName val="자.공산출"/>
      <sheetName val="간지(산출) (2)"/>
      <sheetName val="자재단가비2"/>
      <sheetName val="2.간지(감시제어)"/>
      <sheetName val="2감시.원가"/>
      <sheetName val="감시제어설비"/>
      <sheetName val="간지(산출) (3)"/>
      <sheetName val="1.공량 (계)"/>
      <sheetName val="간지(단가대비표)"/>
      <sheetName val="단가대비표"/>
      <sheetName val="간지(단가근거)"/>
      <sheetName val="제조노임단가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노무비"/>
      <sheetName val="노임단가"/>
      <sheetName val="시중노임단가"/>
      <sheetName val="깨기"/>
      <sheetName val="배수통관(좌)"/>
      <sheetName val="평3"/>
      <sheetName val="토공총괄표"/>
      <sheetName val="터널조도"/>
      <sheetName val="YONGF0"/>
      <sheetName val="도급"/>
      <sheetName val="노임"/>
      <sheetName val="투찰내역서"/>
      <sheetName val="설계"/>
      <sheetName val="가시설(TYPE-A)"/>
      <sheetName val="1-1평균터파기고(1)"/>
      <sheetName val="자료입력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인건-측정"/>
      <sheetName val="손익분석"/>
      <sheetName val="노임단가"/>
      <sheetName val="sw1"/>
      <sheetName val="EJ"/>
      <sheetName val="단가"/>
      <sheetName val="도급"/>
      <sheetName val="배수공 시멘트 및 골재량 산출"/>
      <sheetName val="내역"/>
      <sheetName val="토공사"/>
      <sheetName val="고등학교"/>
      <sheetName val="요율"/>
      <sheetName val="깨기"/>
      <sheetName val="NOMUBI"/>
      <sheetName val="DATA"/>
      <sheetName val="데이타"/>
      <sheetName val="내역서"/>
      <sheetName val="을지"/>
      <sheetName val="집계표"/>
      <sheetName val="오억미만"/>
      <sheetName val="원가"/>
      <sheetName val="시중노임단가"/>
      <sheetName val="공사개요"/>
      <sheetName val="직재"/>
      <sheetName val="최종견"/>
      <sheetName val="대가목록"/>
      <sheetName val="평자재단가"/>
      <sheetName val="투찰(하수)"/>
      <sheetName val="갑지"/>
      <sheetName val="일위"/>
      <sheetName val="커벤션센타"/>
      <sheetName val="하조서"/>
      <sheetName val="자재단가"/>
      <sheetName val="조명율표"/>
      <sheetName val="직노"/>
      <sheetName val="실행내역"/>
      <sheetName val="피벗테이블데이터분석"/>
      <sheetName val="인건비"/>
      <sheetName val="LH3 동양시스템"/>
      <sheetName val="정렬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배수공 시멘트 및 골재량 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별총"/>
      <sheetName val="간접경상비"/>
      <sheetName val="종단계산"/>
      <sheetName val="정렬"/>
      <sheetName val="부표총괄"/>
      <sheetName val="품셈1-"/>
      <sheetName val="중기"/>
      <sheetName val="6-1. 관개량조서"/>
      <sheetName val="을지"/>
      <sheetName val="플랜트 설치"/>
      <sheetName val="Ⅴ-2.공종별내역"/>
      <sheetName val="오억미만"/>
      <sheetName val="단중"/>
      <sheetName val="시멘트"/>
      <sheetName val="보차도경계석"/>
      <sheetName val="총물량"/>
      <sheetName val="일위대가"/>
      <sheetName val="2000년1차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접속도로1"/>
      <sheetName val="노임"/>
      <sheetName val="sw1"/>
      <sheetName val="NOMUBI"/>
      <sheetName val="접속도로집계"/>
      <sheetName val="실행"/>
      <sheetName val="포장(수량)-관로부"/>
      <sheetName val="품셈"/>
      <sheetName val="단중표"/>
      <sheetName val="기성내역서표지"/>
      <sheetName val="00상노임"/>
      <sheetName val="인건비"/>
      <sheetName val="건축"/>
      <sheetName val="투찰(하수)"/>
      <sheetName val="부대내역"/>
      <sheetName val="JOIN(2span)"/>
      <sheetName val="값"/>
      <sheetName val="일위"/>
      <sheetName val="참조-(1)"/>
      <sheetName val="내역서"/>
      <sheetName val="NYS"/>
      <sheetName val="자재단가조사표-수목"/>
      <sheetName val="#REF"/>
      <sheetName val="견적의뢰"/>
      <sheetName val="공사개요"/>
      <sheetName val="부대공(집계)"/>
      <sheetName val="표준단면수량(출력안함)"/>
      <sheetName val="외주비"/>
      <sheetName val="BID"/>
      <sheetName val="대구칠곡5전기"/>
      <sheetName val="DATE"/>
      <sheetName val="가시설(TYPE-A)"/>
      <sheetName val="1-1평균터파기고(1)"/>
      <sheetName val="마감"/>
      <sheetName val="프랜트면허"/>
      <sheetName val="내역"/>
      <sheetName val="소방"/>
      <sheetName val="공사내역"/>
      <sheetName val="구조물"/>
      <sheetName val="별표집계"/>
      <sheetName val="예산M2"/>
      <sheetName val="2.품제O호표"/>
      <sheetName val="사다리"/>
      <sheetName val="포장공사"/>
      <sheetName val="가시설흙막이"/>
      <sheetName val="갑지(추정)"/>
      <sheetName val="설계예시"/>
      <sheetName val="에너지요금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토공사"/>
      <sheetName val="중소기업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guard(mac)"/>
      <sheetName val="물량표"/>
      <sheetName val="정부노임단가"/>
      <sheetName val="교통대책내역"/>
      <sheetName val="일위대가표집계표"/>
      <sheetName val="밸브설치"/>
      <sheetName val="전기"/>
      <sheetName val="잡설비내역"/>
      <sheetName val="갑지(요약)"/>
      <sheetName val="원가계산서"/>
      <sheetName val="수량산출서"/>
      <sheetName val="대가표(품셈)"/>
      <sheetName val="200"/>
      <sheetName val="청주(철골발주의뢰서)"/>
      <sheetName val="정공공사"/>
      <sheetName val="명단"/>
      <sheetName val="P.M 별"/>
      <sheetName val="부대공Ⅱ"/>
      <sheetName val="장비별표(오거보링)(Ø400)(12M)"/>
      <sheetName val="9-1차이내역"/>
      <sheetName val="우수맨홀공제단위수량"/>
      <sheetName val="정부노임"/>
      <sheetName val="골조시행"/>
      <sheetName val="배수통관(좌)"/>
      <sheetName val="전기단가조사서"/>
      <sheetName val="총괄원가계산서"/>
      <sheetName val="SLAB&quot;1&quot;"/>
      <sheetName val="지급자재"/>
      <sheetName val="기계경비(시간당)"/>
      <sheetName val="설 계"/>
      <sheetName val="토공집계표"/>
      <sheetName val="입찰"/>
      <sheetName val="현경"/>
      <sheetName val="관리,공감"/>
      <sheetName val="원본"/>
      <sheetName val="자재단가"/>
      <sheetName val="평자재단가"/>
      <sheetName val="품목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Y-WORK"/>
      <sheetName val="내역_ver1.0"/>
      <sheetName val="A3.공사비 검토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노임대가"/>
      <sheetName val="남양내역"/>
      <sheetName val="몰탈재료산출"/>
      <sheetName val="식생블럭단위수량"/>
      <sheetName val="시중노임단가"/>
      <sheetName val="기본단가표"/>
      <sheetName val="원가"/>
      <sheetName val="잡비"/>
      <sheetName val="6호기"/>
      <sheetName val="유림골조"/>
      <sheetName val="설계예산서"/>
      <sheetName val="품셈목록"/>
      <sheetName val="기본일위"/>
      <sheetName val="건축공사"/>
      <sheetName val="손익분석"/>
      <sheetName val="2002상반기노임기준"/>
      <sheetName val="제잡비(주공종)"/>
      <sheetName val="건축직"/>
      <sheetName val="SG"/>
      <sheetName val="견"/>
      <sheetName val="공사비산출내역"/>
      <sheetName val="선수금"/>
      <sheetName val="출자한도"/>
      <sheetName val="MIJIBI"/>
      <sheetName val="MOTOR"/>
      <sheetName val="식재일위"/>
      <sheetName val="별표 (1)"/>
      <sheetName val="산출(열차무선)"/>
      <sheetName val="산출(역무통신)"/>
      <sheetName val="인건비 "/>
      <sheetName val="단가 및 재료비"/>
      <sheetName val="SIL98"/>
      <sheetName val="1062-X방향 "/>
      <sheetName val="#3_일위대가목록"/>
      <sheetName val="C3.토목_옹벽"/>
      <sheetName val="A6.샤시등"/>
      <sheetName val="내역조적"/>
      <sheetName val="조명율표"/>
      <sheetName val="비탈면보호공수량산출"/>
      <sheetName val="최종견"/>
      <sheetName val="견적대비표"/>
      <sheetName val="제잡비"/>
      <sheetName val="주차구획선수량"/>
      <sheetName val="공주방향"/>
      <sheetName val="배수공 시멘트 및 골재량 산출"/>
      <sheetName val="AP1"/>
      <sheetName val="DATA"/>
      <sheetName val="06-BATCH "/>
      <sheetName val="표지"/>
      <sheetName val="101동"/>
      <sheetName val="조명시설"/>
      <sheetName val="우수받이"/>
      <sheetName val="산출내역서"/>
      <sheetName val="세부내역"/>
      <sheetName val="전기일위대가"/>
      <sheetName val="단위단가"/>
      <sheetName val="집계표"/>
      <sheetName val="MAIN_TABLE"/>
      <sheetName val="SCH"/>
      <sheetName val="(C)원내역"/>
      <sheetName val="공통부대비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부분별수량산출(조합기초)"/>
      <sheetName val="노무비"/>
      <sheetName val="견적대비"/>
      <sheetName val="장비임대료"/>
      <sheetName val="3.3수량집계"/>
      <sheetName val="관리비"/>
      <sheetName val="산출근거"/>
      <sheetName val="우배수"/>
      <sheetName val="98지급계획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수량산출서 갑지"/>
      <sheetName val="#3E1_GCR"/>
      <sheetName val="공정코드"/>
      <sheetName val="1.취수장"/>
      <sheetName val="명세서"/>
      <sheetName val="합계금액"/>
      <sheetName val="철집"/>
      <sheetName val="방수"/>
      <sheetName val="퇴직금(울산천상)"/>
      <sheetName val="빙장비사양"/>
      <sheetName val="장비사양"/>
      <sheetName val="연습"/>
      <sheetName val="단양 00 아파트-세부내역"/>
      <sheetName val="각종양식"/>
      <sheetName val="말뚝지지력산정"/>
      <sheetName val="대로근거"/>
      <sheetName val="2호맨홀공제수량"/>
      <sheetName val="Total"/>
      <sheetName val="개요"/>
      <sheetName val="DB"/>
      <sheetName val="감가상각"/>
      <sheetName val="BOX전기내역"/>
      <sheetName val="Macro(전선)"/>
      <sheetName val="2002공임"/>
      <sheetName val="2002자재가격"/>
      <sheetName val="95년12월말"/>
      <sheetName val="수량-77m)"/>
      <sheetName val="WEIGHT"/>
      <sheetName val="산출내역서집계표"/>
      <sheetName val="토공(우물통,기타) "/>
      <sheetName val="1차증가원가계산"/>
      <sheetName val="BD운반거리"/>
      <sheetName val="REINF."/>
      <sheetName val="LOADS"/>
      <sheetName val="SCHEDULE"/>
      <sheetName val="ELECTRIC"/>
      <sheetName val="DATA 입력란"/>
      <sheetName val="골조공사"/>
      <sheetName val="T13(P68~72,78)"/>
      <sheetName val="설계기준"/>
      <sheetName val="변화치수"/>
      <sheetName val="지수링 단위수량"/>
      <sheetName val="맨홀천공및반구연결거푸집집계"/>
      <sheetName val="오수맨홀평균높이"/>
      <sheetName val="일위목록"/>
      <sheetName val="지하1층"/>
      <sheetName val="빌딩 안내"/>
      <sheetName val="SORCE1"/>
      <sheetName val="일위목차"/>
      <sheetName val="969910( R)"/>
      <sheetName val="개산공사비"/>
      <sheetName val="동원인원"/>
      <sheetName val="경비일반이윤변경"/>
      <sheetName val="재료변경"/>
      <sheetName val="현장"/>
      <sheetName val="출력X"/>
      <sheetName val="99노임기준"/>
      <sheetName val="용소리교"/>
      <sheetName val="FRP산출근거"/>
      <sheetName val="강재단중표"/>
      <sheetName val="교통표지판기초자료"/>
      <sheetName val="포장재료(1)"/>
      <sheetName val="공사비"/>
      <sheetName val="토사(PE)"/>
      <sheetName val="노임단가명세표"/>
      <sheetName val="98수문일위"/>
      <sheetName val="부대단위수량"/>
      <sheetName val="품목현황"/>
      <sheetName val="중로근거"/>
      <sheetName val="설계조건"/>
      <sheetName val="말뚝설계"/>
      <sheetName val="평야부총"/>
      <sheetName val="내역서(기성청구)"/>
      <sheetName val="총집계"/>
      <sheetName val="집계표 (2)"/>
      <sheetName val="VXXXXXXX"/>
      <sheetName val="포장연장"/>
      <sheetName val="DANGA"/>
      <sheetName val="Dae_Jiju"/>
      <sheetName val="XL4Poppy"/>
      <sheetName val="성서방향-교대(A2)"/>
      <sheetName val="4.2.1 마루높이 검토"/>
      <sheetName val="주요수량증감"/>
      <sheetName val="BEND LOSS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주beam"/>
      <sheetName val="5.모델링"/>
      <sheetName val="일위대가(건축)"/>
      <sheetName val="포장공수량집계표"/>
      <sheetName val="제출내역 (2)"/>
      <sheetName val="9GNG운반"/>
      <sheetName val="공사설명서"/>
      <sheetName val="내역기준"/>
      <sheetName val="설계내역서"/>
      <sheetName val="교대(A1)"/>
      <sheetName val="인부노임"/>
      <sheetName val="견적을지"/>
      <sheetName val="당초"/>
      <sheetName val="토목노임단가"/>
      <sheetName val="품목테이블"/>
      <sheetName val="Baby일위대가"/>
      <sheetName val="교각별철근수량집계표"/>
      <sheetName val="22인공"/>
      <sheetName val="산출표"/>
      <sheetName val="대치판정"/>
      <sheetName val="설계명세서"/>
      <sheetName val="관급"/>
      <sheetName val="1"/>
      <sheetName val="중기사용료"/>
      <sheetName val="사본 - b_balju"/>
      <sheetName val="설비"/>
      <sheetName val="fursys"/>
      <sheetName val="데이타"/>
      <sheetName val="1.수인터널"/>
      <sheetName val="근로자자료입력"/>
      <sheetName val="참고자료"/>
      <sheetName val="수량명세서"/>
      <sheetName val="별표"/>
      <sheetName val="평3"/>
      <sheetName val="품셈총괄"/>
      <sheetName val="주관사업"/>
      <sheetName val="전체내역"/>
      <sheetName val="내역(가지)"/>
      <sheetName val="기계경비목록"/>
      <sheetName val="기계설비"/>
      <sheetName val="VXXXXX"/>
      <sheetName val="견적"/>
      <sheetName val="형틀"/>
      <sheetName val="단면"/>
      <sheetName val="내역서적용수량집계표(가로)"/>
      <sheetName val="대림경상68억"/>
      <sheetName val="토공총괄표"/>
      <sheetName val="배수장토목공사비"/>
      <sheetName val="철근량"/>
      <sheetName val="상시"/>
      <sheetName val="차수공개요"/>
      <sheetName val="6PILE  (돌출)"/>
      <sheetName val="퇴직공제부금산출근거"/>
      <sheetName val="총괄내역서"/>
      <sheetName val="장비가동"/>
      <sheetName val="설계내역"/>
      <sheetName val="일위대가1"/>
      <sheetName val="3본사"/>
      <sheetName val="삼보지질"/>
      <sheetName val="TABLE"/>
      <sheetName val="품목단가"/>
      <sheetName val="단가대비표"/>
      <sheetName val="지구단위계획"/>
      <sheetName val="6.이토처리시간"/>
      <sheetName val="별표(1)"/>
      <sheetName val="건재양식"/>
      <sheetName val="삭제금지단가"/>
      <sheetName val="인사자료총집계"/>
      <sheetName val="별첨1"/>
      <sheetName val="대가호표"/>
      <sheetName val="설계명세"/>
      <sheetName val="현장관리비데이타"/>
      <sheetName val="차액보증"/>
      <sheetName val="SRC-B3U2"/>
      <sheetName val="토목공사"/>
      <sheetName val="적용토목"/>
      <sheetName val="건축내역서"/>
      <sheetName val="220 (2)"/>
      <sheetName val="저"/>
      <sheetName val="입상내역"/>
      <sheetName val="세골재  T2 변경 현황"/>
      <sheetName val="철골"/>
      <sheetName val="기계경비일람"/>
      <sheetName val="교수설계"/>
      <sheetName val="3.공통공사대비"/>
      <sheetName val="unit 4"/>
      <sheetName val="노무비집계"/>
      <sheetName val="총괄"/>
      <sheetName val="장외반출및폐기물 "/>
      <sheetName val="토적계산서"/>
      <sheetName val="7. 현장관리비 "/>
      <sheetName val="6. 안전관리비"/>
      <sheetName val="cable산출"/>
      <sheetName val="입찰보고"/>
      <sheetName val="관개"/>
      <sheetName val="실행단가"/>
      <sheetName val="부총"/>
      <sheetName val="년도별시공"/>
      <sheetName val="예산명세서"/>
      <sheetName val="TB_내역서"/>
      <sheetName val="우주화성공장"/>
      <sheetName val="실행철강하도"/>
      <sheetName val="입찰안"/>
      <sheetName val="2축기둥해석"/>
      <sheetName val="폐기물운반"/>
      <sheetName val="내역서1"/>
      <sheetName val="수량산출"/>
      <sheetName val="성과심사(총괄)"/>
      <sheetName val="코드"/>
      <sheetName val="경비공통"/>
      <sheetName val="지수"/>
      <sheetName val="영창26"/>
      <sheetName val="단가및재료비"/>
      <sheetName val="단가비교표"/>
      <sheetName val="기계"/>
      <sheetName val="정화조"/>
      <sheetName val="조경"/>
      <sheetName val="BOM"/>
      <sheetName val="품셈(기초)"/>
      <sheetName val="총괄집계표"/>
      <sheetName val="수량산출(2공구)"/>
      <sheetName val="수량산출 (3공구)"/>
      <sheetName val="과천MAIN"/>
      <sheetName val="0217상가미분양자산"/>
      <sheetName val="무시"/>
      <sheetName val="샌딩 에폭시 도장"/>
      <sheetName val="스텐문틀설치"/>
      <sheetName val="일반문틀 설치"/>
      <sheetName val="천안IP공장자100노100물량110할증"/>
      <sheetName val="rate"/>
      <sheetName val="입력자료"/>
      <sheetName val="기계공사비집계(원안)"/>
      <sheetName val="건축비목군분류"/>
      <sheetName val="내용"/>
      <sheetName val="YC구입"/>
      <sheetName val="코드표"/>
      <sheetName val="구조물총"/>
      <sheetName val="기본가정"/>
      <sheetName val="기성2"/>
      <sheetName val="자단"/>
      <sheetName val="품셈표-환경공사"/>
      <sheetName val="골조"/>
      <sheetName val="입력"/>
      <sheetName val="금융비용"/>
      <sheetName val="데리네이타현황"/>
      <sheetName val="신호등일위대가"/>
      <sheetName val="증감대비"/>
      <sheetName val="suk(mac)"/>
      <sheetName val="연습장소"/>
      <sheetName val="각종단가"/>
      <sheetName val="산출기초"/>
      <sheetName val="-기성청구내역서.xlsx"/>
      <sheetName val="3.하중산정4.지지력"/>
      <sheetName val="직영2"/>
      <sheetName val="제잡비계산"/>
      <sheetName val="교각1"/>
      <sheetName val="상하차비용"/>
      <sheetName val="INPUT"/>
      <sheetName val="찍기"/>
      <sheetName val="바닥판"/>
      <sheetName val="입력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국전력광주전력복합사옥신축공사"/>
      <sheetName val="#REF"/>
      <sheetName val="기초자료입력"/>
      <sheetName val="품셈TABLE"/>
      <sheetName val="9GNG운반"/>
      <sheetName val="자료입력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일위목록"/>
      <sheetName val="일위산출근거"/>
      <sheetName val="삼사견적서"/>
      <sheetName val="#REF"/>
      <sheetName val="배수공"/>
      <sheetName val="설 계"/>
      <sheetName val="관급"/>
      <sheetName val="BID"/>
      <sheetName val="품셈표"/>
      <sheetName val="전기단가조사서"/>
      <sheetName val="_ｹ_ﾌﾞﾙ"/>
      <sheetName val="도급"/>
      <sheetName val="15.공량산출근거서"/>
      <sheetName val="9GNG운반"/>
      <sheetName val="일위대가(계측기설치)"/>
      <sheetName val="재료"/>
      <sheetName val="내역"/>
      <sheetName val="내역표지"/>
      <sheetName val="969910( R)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ｹ-ﾌﾞﾙ"/>
      <sheetName val="인화병원"/>
      <sheetName val="인사자료총집계"/>
      <sheetName val="DATA"/>
      <sheetName val="일위대가(계측기설치)"/>
      <sheetName val="9GNG운반"/>
      <sheetName val="견적사양비교표"/>
      <sheetName val="노임단가"/>
      <sheetName val="단가"/>
      <sheetName val="평3"/>
      <sheetName val="BID"/>
      <sheetName val="광통신 견적내역서1"/>
      <sheetName val="일위산출근거"/>
      <sheetName val="일위목록"/>
      <sheetName val="Y-WORK"/>
      <sheetName val="15.공량산출근거서"/>
      <sheetName val="변경후원본2"/>
      <sheetName val="#REF"/>
      <sheetName val="sw1"/>
      <sheetName val="갑지"/>
      <sheetName val="투찰(하수)"/>
      <sheetName val="01"/>
      <sheetName val="SUB일위대가"/>
      <sheetName val="현금흐름"/>
      <sheetName val="경비_원본"/>
      <sheetName val="할증 "/>
      <sheetName val="배수공"/>
      <sheetName val="손익분석"/>
      <sheetName val="갈현동"/>
      <sheetName val="일위대가"/>
      <sheetName val="품셈TABLE"/>
      <sheetName val="도체종-상수표"/>
      <sheetName val="목차"/>
      <sheetName val="배수공 시멘트 및 골재량 산출"/>
      <sheetName val="품셈(기초)"/>
      <sheetName val="노임"/>
      <sheetName val="설계명세서"/>
      <sheetName val="예산명세서"/>
      <sheetName val="자료입력"/>
      <sheetName val="내역서1"/>
      <sheetName val="예총"/>
      <sheetName val="수량산출"/>
      <sheetName val="입고장부 (4)"/>
      <sheetName val="MOTOR"/>
      <sheetName val="단가조사서"/>
      <sheetName val="대치판정"/>
      <sheetName val="설계예산서(2016년 보안등 신설공사 단가계약-).xls"/>
      <sheetName val="대가목록"/>
      <sheetName val="공사개요"/>
      <sheetName val="매입세율"/>
      <sheetName val="간접경상비"/>
      <sheetName val="토목주소"/>
      <sheetName val="프랜트면허"/>
      <sheetName val="관급"/>
      <sheetName val="말뚝지지력산정"/>
      <sheetName val="공문"/>
      <sheetName val="EQT-ESTN"/>
      <sheetName val="내역표지"/>
      <sheetName val="매입세"/>
      <sheetName val="조명율표"/>
      <sheetName val="수입"/>
      <sheetName val="내역서"/>
      <sheetName val="CTEMCOST"/>
      <sheetName val="전기"/>
      <sheetName val="ELECTRIC"/>
      <sheetName val="SCHEDULE"/>
      <sheetName val="전계가"/>
      <sheetName val="잡철물"/>
      <sheetName val="220 (2)"/>
      <sheetName val="교통대책내역"/>
      <sheetName val="입찰안"/>
      <sheetName val="실행(ALT1)"/>
      <sheetName val="총괄표"/>
      <sheetName val="Sheet2"/>
      <sheetName val="전등설비"/>
      <sheetName val="인건-측정"/>
      <sheetName val="0207집계(전기)"/>
      <sheetName val="0407집계(전기)"/>
      <sheetName val="정부노임단가"/>
      <sheetName val="통신물량"/>
      <sheetName val="종료분석"/>
      <sheetName val="품목"/>
      <sheetName val="A-4"/>
      <sheetName val="견적서"/>
      <sheetName val="원가&amp;하도급원가"/>
      <sheetName val="시중노임단가"/>
      <sheetName val="중기산출근거기초"/>
      <sheetName val="wall"/>
      <sheetName val="현대물량"/>
      <sheetName val="은행"/>
      <sheetName val="설 계"/>
      <sheetName val="EQUIPMENT -2"/>
      <sheetName val="불법주정차"/>
      <sheetName val="공정코드"/>
      <sheetName val="품셈"/>
      <sheetName val="A1내역_총괄표"/>
      <sheetName val="PIPE(UG)내역"/>
      <sheetName val="COVER-P"/>
      <sheetName val="T&amp;C"/>
      <sheetName val="건축내역"/>
      <sheetName val="200"/>
      <sheetName val="토공사"/>
      <sheetName val="3"/>
      <sheetName val="터파기및재료"/>
      <sheetName val="내역을"/>
      <sheetName val="요율"/>
      <sheetName val="일위목차"/>
      <sheetName val="참조"/>
      <sheetName val="자금입금"/>
      <sheetName val="원본"/>
      <sheetName val="당초"/>
      <sheetName val="교수설계"/>
      <sheetName val="Total"/>
      <sheetName val=" 토목 처리장도급내역서 "/>
      <sheetName val="1,2공구원가계산서"/>
      <sheetName val="2공구산출내역"/>
      <sheetName val="1공구산출내역서"/>
      <sheetName val="DB"/>
      <sheetName val="경비2내역"/>
      <sheetName val="경비"/>
      <sheetName val="원가계산서"/>
      <sheetName val="조명시설"/>
      <sheetName val="Sheet1"/>
      <sheetName val="토적"/>
      <sheetName val="6동"/>
      <sheetName val="시화점실행"/>
      <sheetName val="월별수입"/>
      <sheetName val="도급정산"/>
      <sheetName val="음료실행"/>
      <sheetName val="노임이"/>
      <sheetName val="시멘트"/>
      <sheetName val="증감분석"/>
      <sheetName val="배수통관(좌)"/>
      <sheetName val="XXXXXX"/>
      <sheetName val="설계내역서"/>
      <sheetName val="협조전"/>
      <sheetName val="을지"/>
      <sheetName val="용산3(영광)"/>
      <sheetName val="유치원내역"/>
      <sheetName val="코드표"/>
      <sheetName val="설계"/>
      <sheetName val="현장관리비"/>
      <sheetName val="예산내역서"/>
      <sheetName val="98수문일위"/>
      <sheetName val="견적서-자동"/>
      <sheetName val="건축비목군분류"/>
      <sheetName val="옥외"/>
      <sheetName val="실행내역 "/>
      <sheetName val="입찰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입찰안"/>
      <sheetName val="일위목차"/>
      <sheetName val="YES"/>
      <sheetName val="일위대가(계측기설치)"/>
      <sheetName val="sw1"/>
      <sheetName val="견적사양비교표"/>
      <sheetName val="조명율표"/>
      <sheetName val="일위대가"/>
      <sheetName val="을지"/>
      <sheetName val="Sheet2"/>
      <sheetName val="7.3.1 전력간선 굵기"/>
      <sheetName val="Sheet1"/>
      <sheetName val="요율"/>
      <sheetName val="내역서"/>
      <sheetName val="일위대가목차"/>
      <sheetName val="전차선로 물량표"/>
      <sheetName val="NOMUBI"/>
      <sheetName val="I一般比"/>
      <sheetName val="토목공사일반"/>
      <sheetName val="준설량산정표"/>
      <sheetName val="일위대가(1)"/>
      <sheetName val="횡배수관토공수량"/>
      <sheetName val="품셈TABLE"/>
      <sheetName val="내역"/>
      <sheetName val="견적대비 견적서"/>
      <sheetName val="BID"/>
      <sheetName val="옥외"/>
      <sheetName val="설계"/>
      <sheetName val="내역서(기성청구)"/>
      <sheetName val="참조"/>
      <sheetName val="부대공Ⅱ"/>
      <sheetName val="1단계_견적내역서"/>
      <sheetName val="내부수지예산"/>
      <sheetName val="수문일1"/>
      <sheetName val="토공"/>
      <sheetName val="98수문일위"/>
      <sheetName val="소방"/>
      <sheetName val="data"/>
      <sheetName val="특수선일위대가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대구실행"/>
      <sheetName val="AIR SHOWER(3인용)"/>
      <sheetName val="설계내역서"/>
      <sheetName val="직노"/>
      <sheetName val="단가산출"/>
      <sheetName val="2F 회의실견적(5_14 일대)"/>
      <sheetName val="재집"/>
      <sheetName val="직재"/>
      <sheetName val="일위대가(가설)"/>
      <sheetName val="실행내역"/>
      <sheetName val="200"/>
      <sheetName val="48전력선로일위"/>
      <sheetName val="접지수량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연습"/>
      <sheetName val="내역(설계)"/>
      <sheetName val="Macro1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구역화물"/>
      <sheetName val="단가일람"/>
      <sheetName val="신우"/>
      <sheetName val="대비"/>
      <sheetName val="설 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  <sheetName val="토목내역"/>
      <sheetName val="DATA1"/>
      <sheetName val="맨홀수량집계"/>
      <sheetName val="소비자가"/>
      <sheetName val="단면가정"/>
      <sheetName val="설계조건"/>
      <sheetName val="부재력정리"/>
      <sheetName val="BQ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차액보증"/>
      <sheetName val="경비2내역"/>
      <sheetName val="IMP(MAIN)"/>
      <sheetName val="IMP (REACTOR)"/>
      <sheetName val="일위대가목록"/>
      <sheetName val="날개벽(TYPE3)"/>
      <sheetName val="A-4"/>
      <sheetName val="오산갈곳"/>
      <sheetName val="물량산출근거"/>
      <sheetName val="CONCRETE"/>
      <sheetName val="현장관리비내역서"/>
      <sheetName val="설산1.나"/>
      <sheetName val="본사S"/>
      <sheetName val="안정계산"/>
      <sheetName val="단면검토"/>
      <sheetName val="전체"/>
      <sheetName val="sum1 (2)"/>
      <sheetName val="월선수금"/>
      <sheetName val="mcc일위대가"/>
      <sheetName val="데이타"/>
      <sheetName val="포장복구집계"/>
      <sheetName val="집계표"/>
      <sheetName val="총괄표"/>
      <sheetName val="실행철강하도"/>
      <sheetName val="내역서2안"/>
      <sheetName val="소야공정계획표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ASP포장"/>
      <sheetName val="내역서(전기)"/>
      <sheetName val="일위대가표"/>
      <sheetName val="단가산출서(기계)"/>
      <sheetName val="에너지동"/>
      <sheetName val="Total"/>
      <sheetName val="코드표"/>
      <sheetName val="Sheet1 (2)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IP좌표"/>
      <sheetName val="D-3503"/>
      <sheetName val="전압강하계산"/>
      <sheetName val="SORCE1"/>
      <sheetName val="가시설단위수량"/>
      <sheetName val="교각계산"/>
      <sheetName val="지장물C"/>
      <sheetName val="General Data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연령현황"/>
      <sheetName val="Site Expenses"/>
      <sheetName val="조명시설"/>
      <sheetName val="SLAB"/>
      <sheetName val="계화배수"/>
      <sheetName val="BLOCK(1)"/>
      <sheetName val="관람석제출"/>
      <sheetName val="방음벽 기초 일반수량"/>
      <sheetName val="I.설계조건"/>
      <sheetName val="단면치수"/>
      <sheetName val="NEYOK"/>
      <sheetName val="woo(mac)"/>
      <sheetName val="제원.설계조건"/>
      <sheetName val="type-F"/>
      <sheetName val="96보완계획7.12"/>
      <sheetName val="노무비단가"/>
      <sheetName val="1차설계변경내역"/>
      <sheetName val="설비"/>
      <sheetName val="Macro2"/>
      <sheetName val="가설건물"/>
      <sheetName val="DANGA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90.03실행 "/>
      <sheetName val="001"/>
      <sheetName val="총계"/>
      <sheetName val="지급자재"/>
      <sheetName val="99총공사내역서"/>
      <sheetName val="98NS-N"/>
      <sheetName val="율촌법률사무소2내역"/>
      <sheetName val="금리계산"/>
      <sheetName val="실행내역서"/>
      <sheetName val="BID-도로"/>
      <sheetName val="내력서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3.공통공사대비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사전공사"/>
      <sheetName val="적상기초자료"/>
      <sheetName val="설직재-1"/>
      <sheetName val="철거집계"/>
      <sheetName val="기계경비(시간당)"/>
      <sheetName val="램머"/>
      <sheetName val="중기일위대가"/>
      <sheetName val="적용공정"/>
      <sheetName val="L_RPTB02_01"/>
      <sheetName val="본부소개"/>
      <sheetName val="원가계산서"/>
      <sheetName val="Sheet17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현관"/>
      <sheetName val="BJJIN"/>
      <sheetName val="대외공문"/>
      <sheetName val="DWPM"/>
      <sheetName val="지주목시비량산출서"/>
      <sheetName val="기자재비"/>
      <sheetName val="가시설흙막이"/>
      <sheetName val="총괄내역서"/>
      <sheetName val="역T형교대(말뚝기초)"/>
      <sheetName val="한강운반비"/>
      <sheetName val="자재"/>
      <sheetName val="공통(20-91)"/>
      <sheetName val="계수시트"/>
      <sheetName val="설계명세서"/>
      <sheetName val="NYS"/>
      <sheetName val="플랜트 설치"/>
      <sheetName val="총수량집계표"/>
      <sheetName val="고분전시관"/>
      <sheetName val="기계경비일람"/>
      <sheetName val="공종별내역서"/>
      <sheetName val="집수정(600-700)"/>
      <sheetName val="계산식"/>
      <sheetName val="가도공"/>
      <sheetName val="DATE"/>
      <sheetName val="간접비"/>
      <sheetName val="내역서 (2)"/>
      <sheetName val="COVER"/>
      <sheetName val="L_RPTA05_목록"/>
      <sheetName val="EQUIPMENT -2"/>
      <sheetName val="빌딩 안내"/>
      <sheetName val="데리네이타현황"/>
      <sheetName val="MBR9"/>
      <sheetName val="공비대비"/>
      <sheetName val="총괄집계표"/>
      <sheetName val="고창터널(고창방향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하도계약반영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수공"/>
      <sheetName val="배수자재"/>
      <sheetName val="배수토공집계"/>
      <sheetName val="집수정위치조서"/>
      <sheetName val="0.8x0.5x1.2"/>
      <sheetName val="파형강관위치조서"/>
      <sheetName val="파형강관D300"/>
      <sheetName val="파형강관D400"/>
      <sheetName val="우수관토공"/>
      <sheetName val="옹벽부L형측구"/>
      <sheetName val="집계표"/>
      <sheetName val="Sheet1"/>
      <sheetName val="배수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#REF"/>
      <sheetName val="품셈TABLE"/>
      <sheetName val="별표 "/>
      <sheetName val="일위대가 (PM)"/>
      <sheetName val="노임"/>
      <sheetName val="요율"/>
      <sheetName val="969910( R)"/>
      <sheetName val="성빈센트-산출"/>
      <sheetName val="Sheet1"/>
      <sheetName val="품셈표"/>
      <sheetName val="자료입력"/>
      <sheetName val="9GNG운반"/>
      <sheetName val="단가 "/>
      <sheetName val="단가"/>
      <sheetName val="설직재-1"/>
      <sheetName val="Baby일위대가"/>
      <sheetName val="6동"/>
      <sheetName val="직재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구조물터파기수량집계"/>
      <sheetName val="측구터파기공수량집계"/>
      <sheetName val="배수공 시멘트 및 골재량 산출"/>
      <sheetName val="금호"/>
      <sheetName val="내역"/>
      <sheetName val="신천초(전기총괄99-3간선변경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내역서"/>
      <sheetName val="을지"/>
      <sheetName val="일위목록"/>
      <sheetName val="고압수량(철거)"/>
      <sheetName val="총괄집계표"/>
      <sheetName val="내역"/>
      <sheetName val="원가집계"/>
      <sheetName val="#REF"/>
      <sheetName val="공통가설"/>
      <sheetName val="노임"/>
      <sheetName val="오억미만"/>
      <sheetName val="XXXXXX"/>
      <sheetName val="000000"/>
      <sheetName val="1.착공신고서"/>
      <sheetName val="2.현장대리인계"/>
      <sheetName val="4.재직증명서"/>
      <sheetName val="5.이력서"/>
      <sheetName val="3.공정표"/>
      <sheetName val="6.안전관리비"/>
      <sheetName val="7.각서"/>
      <sheetName val="공사원가계산서"/>
      <sheetName val="내역집계"/>
      <sheetName val="J直材4"/>
      <sheetName val="1호철근량"/>
      <sheetName val="일위목차"/>
      <sheetName val="인건-측정"/>
      <sheetName val="내역서1"/>
      <sheetName val="기본사항"/>
      <sheetName val="집계표"/>
      <sheetName val="순공사비"/>
      <sheetName val="일위대가"/>
      <sheetName val="대치판정"/>
      <sheetName val="주요자재단가"/>
      <sheetName val="노임단가"/>
      <sheetName val="견적서"/>
      <sheetName val="자재단가비교표"/>
      <sheetName val="편성절차"/>
      <sheetName val="일위대가(가설)"/>
      <sheetName val="원가계산서"/>
      <sheetName val="ㅇ단가"/>
      <sheetName val="자재단가"/>
      <sheetName val="2월24일"/>
      <sheetName val="Sheet2"/>
      <sheetName val="Sheet3"/>
      <sheetName val="guard(mac)"/>
      <sheetName val="안내"/>
      <sheetName val="금액"/>
      <sheetName val="전기공사일위대가"/>
      <sheetName val="모래기초"/>
      <sheetName val="가락화장을지"/>
      <sheetName val="준검 내역서"/>
      <sheetName val="__MAIN"/>
      <sheetName val="옥외배관기본공량"/>
      <sheetName val="도봉2지구"/>
      <sheetName val="지급자재"/>
      <sheetName val="Sheet5"/>
      <sheetName val="설계예시"/>
      <sheetName val="104동"/>
      <sheetName val="직노"/>
      <sheetName val="기존단가 (2)"/>
      <sheetName val="공량산출서"/>
      <sheetName val="일위(설)"/>
      <sheetName val="을-ATYPE"/>
      <sheetName val="근거(기밀댐퍼)"/>
      <sheetName val="일위_파일"/>
      <sheetName val="판매시설"/>
      <sheetName val="행거,슈,볼트,펌프,잡재"/>
      <sheetName val="4_일위대가집계"/>
      <sheetName val="설계예산서(장안산단)"/>
      <sheetName val="단"/>
      <sheetName val="단가"/>
      <sheetName val="단면설계"/>
      <sheetName val="안정검토"/>
      <sheetName val="인건비"/>
      <sheetName val="입찰안"/>
      <sheetName val="기존단가_(2)"/>
      <sheetName val="1_착공신고서"/>
      <sheetName val="2_현장대리인계"/>
      <sheetName val="4_재직증명서"/>
      <sheetName val="5_이력서"/>
      <sheetName val="3_공정표"/>
      <sheetName val="6_안전관리비"/>
      <sheetName val="7_각서"/>
      <sheetName val="용산3(영광)"/>
      <sheetName val="9."/>
      <sheetName val="업체명"/>
      <sheetName val="관리"/>
      <sheetName val="DATE"/>
      <sheetName val="969910( R)"/>
      <sheetName val="적현로"/>
      <sheetName val="주차구획선수량"/>
      <sheetName val="내역서2안"/>
      <sheetName val="신천3호용수로"/>
      <sheetName val="기기리스트"/>
      <sheetName val="수량산출"/>
      <sheetName val="내역서(삼호)"/>
      <sheetName val="1차설계변경내역"/>
      <sheetName val="단가목록"/>
      <sheetName val="Total"/>
      <sheetName val="건축내역"/>
      <sheetName val="빌딩 안내"/>
      <sheetName val="#2_일위대가목록"/>
      <sheetName val="목차"/>
      <sheetName val="구조물철거타공정이월"/>
      <sheetName val="역T형옹벽(3.0)"/>
      <sheetName val="실행대비"/>
      <sheetName val="용수지선토적"/>
      <sheetName val="도로토적"/>
      <sheetName val="건축공사실행"/>
      <sheetName val="관경별내역서"/>
      <sheetName val="날개벽수량표"/>
      <sheetName val="광산내역"/>
      <sheetName val="Baby일위대가"/>
      <sheetName val="1.설계설명서"/>
      <sheetName val="철거산출근거"/>
      <sheetName val="노무비"/>
      <sheetName val="기계공사"/>
      <sheetName val="샌딩 에폭시 도장"/>
      <sheetName val="일반문틀 설치"/>
      <sheetName val="스텐문틀설치"/>
      <sheetName val="sw1"/>
      <sheetName val="NOMUBI"/>
      <sheetName val="Sheet1"/>
      <sheetName val="공종별집계표"/>
      <sheetName val="건축세부내역 (2)"/>
      <sheetName val="단위단가"/>
      <sheetName val="통합"/>
      <sheetName val="MOTOR"/>
      <sheetName val="단위수량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  <sheetName val="집계표"/>
      <sheetName val="노임단가"/>
      <sheetName val="자재단가"/>
      <sheetName val="단가산출"/>
      <sheetName val="전기일위목록"/>
      <sheetName val="물가자료"/>
      <sheetName val="#REF"/>
      <sheetName val="입찰안"/>
      <sheetName val="1.수인터널"/>
      <sheetName val="교대시점"/>
      <sheetName val="총괄집계표"/>
      <sheetName val="48단가"/>
      <sheetName val="내역"/>
      <sheetName val="단가"/>
      <sheetName val="5_단가대비표"/>
      <sheetName val="일위대가목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19"/>
  <sheetViews>
    <sheetView tabSelected="1" view="pageBreakPreview" zoomScaleNormal="100" zoomScaleSheetLayoutView="100" workbookViewId="0">
      <selection activeCell="H1" sqref="H1"/>
    </sheetView>
  </sheetViews>
  <sheetFormatPr defaultRowHeight="12.75" x14ac:dyDescent="0.2"/>
  <cols>
    <col min="1" max="1" width="7.5703125" style="19" customWidth="1"/>
    <col min="2" max="2" width="15.5703125" style="19" customWidth="1"/>
    <col min="3" max="3" width="7.5703125" style="19" customWidth="1"/>
    <col min="4" max="4" width="15.5703125" style="19" customWidth="1"/>
    <col min="5" max="5" width="7.5703125" style="19" customWidth="1"/>
    <col min="6" max="6" width="15.5703125" style="19" customWidth="1"/>
    <col min="7" max="7" width="7.5703125" style="19" customWidth="1"/>
    <col min="8" max="8" width="15.5703125" style="19" customWidth="1"/>
    <col min="9" max="9" width="7.5703125" style="19" customWidth="1"/>
    <col min="10" max="10" width="15.5703125" style="19" customWidth="1"/>
    <col min="11" max="11" width="7.5703125" style="19" customWidth="1"/>
    <col min="12" max="12" width="15.5703125" style="19" customWidth="1"/>
    <col min="13" max="16384" width="9.140625" style="19"/>
  </cols>
  <sheetData>
    <row r="1" spans="1:12" ht="69.75" customHeight="1" x14ac:dyDescent="0.2">
      <c r="A1" s="182" t="s">
        <v>512</v>
      </c>
      <c r="B1" s="183"/>
      <c r="C1" s="183"/>
      <c r="D1" s="183"/>
      <c r="E1" s="183"/>
      <c r="F1" s="184"/>
      <c r="G1" s="16" t="s">
        <v>508</v>
      </c>
      <c r="H1" s="17"/>
      <c r="I1" s="16" t="s">
        <v>413</v>
      </c>
      <c r="J1" s="17"/>
      <c r="K1" s="16" t="s">
        <v>487</v>
      </c>
      <c r="L1" s="18"/>
    </row>
    <row r="2" spans="1:12" ht="19.5" customHeigh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ht="24.75" customHeight="1" x14ac:dyDescent="0.5">
      <c r="A3" s="185" t="s">
        <v>414</v>
      </c>
      <c r="B3" s="186"/>
      <c r="C3" s="23"/>
      <c r="D3" s="23"/>
      <c r="E3" s="23"/>
      <c r="F3" s="23"/>
      <c r="G3" s="23"/>
      <c r="H3" s="23"/>
      <c r="I3" s="23"/>
      <c r="J3" s="23"/>
      <c r="K3" s="23"/>
      <c r="L3" s="24"/>
    </row>
    <row r="4" spans="1:12" ht="39.75" customHeight="1" x14ac:dyDescent="0.55000000000000004">
      <c r="A4" s="187" t="s">
        <v>506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9"/>
    </row>
    <row r="5" spans="1:12" ht="30" customHeight="1" x14ac:dyDescent="0.2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2"/>
    </row>
    <row r="6" spans="1:12" ht="19.5" customHeight="1" x14ac:dyDescent="0.3">
      <c r="A6" s="25"/>
      <c r="B6" s="26"/>
      <c r="C6" s="27"/>
      <c r="D6" s="28"/>
      <c r="E6" s="26"/>
      <c r="F6" s="26"/>
      <c r="G6" s="26"/>
      <c r="H6" s="26"/>
      <c r="I6" s="26"/>
      <c r="J6" s="26"/>
      <c r="K6" s="26"/>
      <c r="L6" s="29"/>
    </row>
    <row r="7" spans="1:12" ht="19.5" customHeight="1" x14ac:dyDescent="0.3">
      <c r="A7" s="25"/>
      <c r="B7" s="26"/>
      <c r="C7" s="30" t="s">
        <v>415</v>
      </c>
      <c r="D7" s="26"/>
      <c r="E7" s="26"/>
      <c r="F7" s="26"/>
      <c r="G7" s="26"/>
      <c r="H7" s="26"/>
      <c r="I7" s="26"/>
      <c r="J7" s="26"/>
      <c r="K7" s="26"/>
      <c r="L7" s="29"/>
    </row>
    <row r="8" spans="1:12" ht="19.5" customHeight="1" x14ac:dyDescent="0.3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9"/>
    </row>
    <row r="9" spans="1:12" ht="19.5" customHeight="1" x14ac:dyDescent="0.3">
      <c r="A9" s="25"/>
      <c r="B9" s="26"/>
      <c r="C9" s="30" t="s">
        <v>416</v>
      </c>
      <c r="D9" s="26"/>
      <c r="E9" s="26"/>
      <c r="F9" s="26"/>
      <c r="G9" s="26"/>
      <c r="H9" s="26"/>
      <c r="I9" s="26"/>
      <c r="J9" s="26"/>
      <c r="K9" s="26"/>
      <c r="L9" s="29"/>
    </row>
    <row r="10" spans="1:12" ht="19.5" customHeight="1" x14ac:dyDescent="0.3">
      <c r="A10" s="25"/>
      <c r="B10" s="26"/>
      <c r="C10" s="30"/>
      <c r="D10" s="28" t="s">
        <v>509</v>
      </c>
      <c r="E10" s="26"/>
      <c r="F10" s="26"/>
      <c r="G10" s="26"/>
      <c r="H10" s="26"/>
      <c r="I10" s="26"/>
      <c r="J10" s="26"/>
      <c r="K10" s="26"/>
      <c r="L10" s="29"/>
    </row>
    <row r="11" spans="1:12" ht="19.5" customHeight="1" x14ac:dyDescent="0.3">
      <c r="A11" s="25"/>
      <c r="B11" s="26"/>
      <c r="C11" s="27"/>
      <c r="D11" s="28" t="s">
        <v>510</v>
      </c>
      <c r="E11" s="26"/>
      <c r="F11" s="26"/>
      <c r="G11" s="26"/>
      <c r="H11" s="26"/>
      <c r="I11" s="26"/>
      <c r="J11" s="26"/>
      <c r="K11" s="26"/>
      <c r="L11" s="29"/>
    </row>
    <row r="12" spans="1:12" ht="19.5" customHeight="1" x14ac:dyDescent="0.3">
      <c r="A12" s="25"/>
      <c r="B12" s="26"/>
      <c r="C12" s="31"/>
      <c r="D12" s="28" t="s">
        <v>511</v>
      </c>
      <c r="E12" s="26"/>
      <c r="F12" s="26"/>
      <c r="G12" s="26"/>
      <c r="H12" s="26"/>
      <c r="I12" s="26"/>
      <c r="J12" s="26"/>
      <c r="K12" s="26"/>
      <c r="L12" s="29"/>
    </row>
    <row r="13" spans="1:12" ht="19.5" customHeight="1" x14ac:dyDescent="0.3">
      <c r="A13" s="25"/>
      <c r="B13" s="26"/>
      <c r="C13" s="27"/>
      <c r="D13" s="28"/>
      <c r="E13" s="26"/>
      <c r="F13" s="26"/>
      <c r="G13" s="26"/>
      <c r="H13" s="26"/>
      <c r="I13" s="26"/>
      <c r="J13" s="26"/>
      <c r="K13" s="26"/>
      <c r="L13" s="29"/>
    </row>
    <row r="14" spans="1:12" ht="19.5" customHeight="1" x14ac:dyDescent="0.3">
      <c r="A14" s="25"/>
      <c r="B14" s="26"/>
      <c r="C14" s="27"/>
      <c r="D14" s="28"/>
      <c r="E14" s="26"/>
      <c r="F14" s="26"/>
      <c r="G14" s="26"/>
      <c r="H14" s="26"/>
      <c r="I14" s="26"/>
      <c r="J14" s="26"/>
      <c r="K14" s="26"/>
      <c r="L14" s="29"/>
    </row>
    <row r="15" spans="1:12" ht="19.5" customHeight="1" x14ac:dyDescent="0.3">
      <c r="A15" s="25"/>
      <c r="B15" s="26"/>
      <c r="C15" s="27"/>
      <c r="D15" s="28"/>
      <c r="E15" s="26"/>
      <c r="F15" s="26"/>
      <c r="G15" s="26"/>
      <c r="H15" s="26"/>
      <c r="I15" s="26"/>
      <c r="J15" s="26"/>
      <c r="K15" s="26"/>
      <c r="L15" s="29"/>
    </row>
    <row r="16" spans="1:12" ht="19.5" customHeight="1" x14ac:dyDescent="0.3">
      <c r="A16" s="25"/>
      <c r="B16" s="26"/>
      <c r="C16" s="27"/>
      <c r="D16" s="28"/>
      <c r="E16" s="26"/>
      <c r="F16" s="26"/>
      <c r="G16" s="26"/>
      <c r="H16" s="26"/>
      <c r="I16" s="26"/>
      <c r="J16" s="26"/>
      <c r="K16" s="26"/>
      <c r="L16" s="29"/>
    </row>
    <row r="17" spans="1:12" ht="19.5" customHeight="1" x14ac:dyDescent="0.3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9"/>
    </row>
    <row r="18" spans="1:12" ht="19.5" customHeight="1" x14ac:dyDescent="0.15">
      <c r="A18" s="32"/>
      <c r="B18" s="33"/>
      <c r="C18" s="177" t="s">
        <v>417</v>
      </c>
      <c r="D18" s="177"/>
      <c r="E18" s="181">
        <f>E19+E20</f>
        <v>172060000</v>
      </c>
      <c r="F18" s="181"/>
      <c r="G18" s="36" t="s">
        <v>418</v>
      </c>
      <c r="H18" s="37" t="s">
        <v>419</v>
      </c>
      <c r="I18" s="179" t="str">
        <f>NUMBERSTRING(E18,1)&amp;" 원정"</f>
        <v>일억칠천이백육만 원정</v>
      </c>
      <c r="J18" s="179"/>
      <c r="K18" s="179"/>
      <c r="L18" s="180"/>
    </row>
    <row r="19" spans="1:12" ht="19.5" customHeight="1" x14ac:dyDescent="0.15">
      <c r="A19" s="32"/>
      <c r="B19" s="33"/>
      <c r="C19" s="177" t="s">
        <v>420</v>
      </c>
      <c r="D19" s="177"/>
      <c r="E19" s="178">
        <f>원가계산!E28</f>
        <v>172060000</v>
      </c>
      <c r="F19" s="178"/>
      <c r="G19" s="36" t="s">
        <v>418</v>
      </c>
      <c r="H19" s="37" t="s">
        <v>419</v>
      </c>
      <c r="I19" s="179" t="str">
        <f>NUMBERSTRING(E19,1)&amp;" 원정"</f>
        <v>일억칠천이백육만 원정</v>
      </c>
      <c r="J19" s="179"/>
      <c r="K19" s="179"/>
      <c r="L19" s="180"/>
    </row>
    <row r="20" spans="1:12" ht="19.5" customHeight="1" x14ac:dyDescent="0.15">
      <c r="A20" s="32"/>
      <c r="B20" s="33"/>
      <c r="C20" s="177" t="s">
        <v>507</v>
      </c>
      <c r="D20" s="177"/>
      <c r="E20" s="181">
        <v>0</v>
      </c>
      <c r="F20" s="181"/>
      <c r="G20" s="36" t="s">
        <v>418</v>
      </c>
      <c r="H20" s="37" t="s">
        <v>419</v>
      </c>
      <c r="I20" s="179" t="str">
        <f>NUMBERSTRING(E20,1)&amp;" 원정"</f>
        <v>영 원정</v>
      </c>
      <c r="J20" s="179"/>
      <c r="K20" s="179"/>
      <c r="L20" s="180"/>
    </row>
    <row r="21" spans="1:12" ht="19.5" customHeight="1" x14ac:dyDescent="0.15">
      <c r="A21" s="32"/>
      <c r="B21" s="33"/>
      <c r="C21" s="34"/>
      <c r="D21" s="34"/>
      <c r="E21" s="37"/>
      <c r="F21" s="38"/>
      <c r="G21" s="39"/>
      <c r="I21" s="35"/>
      <c r="J21" s="35"/>
      <c r="K21" s="36"/>
      <c r="L21" s="40"/>
    </row>
    <row r="22" spans="1:12" ht="19.5" customHeight="1" thickBot="1" x14ac:dyDescent="0.2">
      <c r="A22" s="41"/>
      <c r="B22" s="42"/>
      <c r="C22" s="42"/>
      <c r="D22" s="42"/>
      <c r="E22" s="42"/>
      <c r="F22" s="42"/>
      <c r="G22" s="42"/>
      <c r="H22" s="42"/>
      <c r="I22" s="42"/>
      <c r="J22" s="42"/>
      <c r="K22" s="43"/>
      <c r="L22" s="44"/>
    </row>
    <row r="23" spans="1:12" ht="19.5" customHeight="1" x14ac:dyDescent="0.2"/>
    <row r="24" spans="1:12" ht="19.5" customHeight="1" x14ac:dyDescent="0.2"/>
    <row r="25" spans="1:12" ht="19.5" customHeight="1" x14ac:dyDescent="0.2"/>
    <row r="26" spans="1:12" ht="19.5" customHeight="1" x14ac:dyDescent="0.2"/>
    <row r="27" spans="1:12" ht="19.5" customHeight="1" x14ac:dyDescent="0.2"/>
    <row r="28" spans="1:12" ht="19.5" customHeight="1" x14ac:dyDescent="0.2"/>
    <row r="29" spans="1:12" ht="19.5" customHeight="1" x14ac:dyDescent="0.2"/>
    <row r="30" spans="1:12" ht="19.5" customHeight="1" x14ac:dyDescent="0.2"/>
    <row r="31" spans="1:12" ht="19.5" customHeight="1" x14ac:dyDescent="0.2"/>
    <row r="32" spans="1:12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  <row r="44" ht="19.5" customHeight="1" x14ac:dyDescent="0.2"/>
    <row r="45" ht="19.5" customHeight="1" x14ac:dyDescent="0.2"/>
    <row r="46" ht="19.5" customHeight="1" x14ac:dyDescent="0.2"/>
    <row r="47" ht="19.5" customHeight="1" x14ac:dyDescent="0.2"/>
    <row r="4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ht="19.5" customHeight="1" x14ac:dyDescent="0.2"/>
    <row r="98" ht="19.5" customHeight="1" x14ac:dyDescent="0.2"/>
    <row r="99" ht="19.5" customHeight="1" x14ac:dyDescent="0.2"/>
    <row r="100" ht="19.5" customHeight="1" x14ac:dyDescent="0.2"/>
    <row r="101" ht="19.5" customHeight="1" x14ac:dyDescent="0.2"/>
    <row r="102" ht="19.5" customHeight="1" x14ac:dyDescent="0.2"/>
    <row r="103" ht="19.5" customHeight="1" x14ac:dyDescent="0.2"/>
    <row r="104" ht="19.5" customHeight="1" x14ac:dyDescent="0.2"/>
    <row r="105" ht="19.5" customHeight="1" x14ac:dyDescent="0.2"/>
    <row r="106" ht="19.5" customHeight="1" x14ac:dyDescent="0.2"/>
    <row r="107" ht="19.5" customHeight="1" x14ac:dyDescent="0.2"/>
    <row r="108" ht="19.5" customHeight="1" x14ac:dyDescent="0.2"/>
    <row r="109" ht="19.5" customHeight="1" x14ac:dyDescent="0.2"/>
    <row r="110" ht="19.5" customHeight="1" x14ac:dyDescent="0.2"/>
    <row r="111" ht="19.5" customHeight="1" x14ac:dyDescent="0.2"/>
    <row r="112" ht="19.5" customHeight="1" x14ac:dyDescent="0.2"/>
    <row r="113" ht="19.5" customHeight="1" x14ac:dyDescent="0.2"/>
    <row r="114" ht="19.5" customHeight="1" x14ac:dyDescent="0.2"/>
    <row r="115" ht="19.5" customHeight="1" x14ac:dyDescent="0.2"/>
    <row r="116" ht="19.5" customHeight="1" x14ac:dyDescent="0.2"/>
    <row r="117" ht="19.5" customHeight="1" x14ac:dyDescent="0.2"/>
    <row r="118" ht="19.5" customHeight="1" x14ac:dyDescent="0.2"/>
    <row r="119" ht="19.5" customHeight="1" x14ac:dyDescent="0.2"/>
  </sheetData>
  <mergeCells count="13">
    <mergeCell ref="A1:F1"/>
    <mergeCell ref="A3:B3"/>
    <mergeCell ref="A4:L4"/>
    <mergeCell ref="A5:L5"/>
    <mergeCell ref="C18:D18"/>
    <mergeCell ref="E18:F18"/>
    <mergeCell ref="I18:L18"/>
    <mergeCell ref="C19:D19"/>
    <mergeCell ref="E19:F19"/>
    <mergeCell ref="I19:L19"/>
    <mergeCell ref="C20:D20"/>
    <mergeCell ref="E20:F20"/>
    <mergeCell ref="I20:L20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6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K38"/>
  <sheetViews>
    <sheetView view="pageBreakPreview" topLeftCell="A12" zoomScaleNormal="100" zoomScaleSheetLayoutView="100" workbookViewId="0">
      <selection activeCell="F28" sqref="F28"/>
    </sheetView>
  </sheetViews>
  <sheetFormatPr defaultRowHeight="21" customHeight="1" x14ac:dyDescent="0.2"/>
  <cols>
    <col min="1" max="2" width="7.5703125" style="45" customWidth="1"/>
    <col min="3" max="3" width="6.7109375" style="45" customWidth="1"/>
    <col min="4" max="4" width="29.28515625" style="45" customWidth="1"/>
    <col min="5" max="6" width="41.42578125" style="45" customWidth="1"/>
    <col min="7" max="7" width="17.85546875" style="45" customWidth="1"/>
    <col min="8" max="9" width="14.85546875" style="45" bestFit="1" customWidth="1"/>
    <col min="10" max="10" width="9.140625" style="45"/>
    <col min="11" max="11" width="13" style="45" bestFit="1" customWidth="1"/>
    <col min="12" max="16384" width="9.140625" style="45"/>
  </cols>
  <sheetData>
    <row r="1" spans="1:11" ht="21" customHeight="1" x14ac:dyDescent="0.2">
      <c r="A1" s="218" t="s">
        <v>421</v>
      </c>
      <c r="B1" s="218"/>
      <c r="C1" s="218"/>
      <c r="D1" s="218"/>
      <c r="E1" s="218"/>
      <c r="F1" s="218"/>
      <c r="G1" s="218"/>
    </row>
    <row r="2" spans="1:11" ht="21" customHeight="1" thickBot="1" x14ac:dyDescent="0.25">
      <c r="A2" s="46" t="s">
        <v>505</v>
      </c>
      <c r="B2" s="47"/>
      <c r="C2" s="47"/>
      <c r="D2" s="47"/>
      <c r="E2" s="47"/>
      <c r="F2" s="47"/>
      <c r="G2" s="48" t="s">
        <v>422</v>
      </c>
    </row>
    <row r="3" spans="1:11" s="51" customFormat="1" ht="20.100000000000001" customHeight="1" x14ac:dyDescent="0.2">
      <c r="A3" s="219" t="s">
        <v>423</v>
      </c>
      <c r="B3" s="220"/>
      <c r="C3" s="220"/>
      <c r="D3" s="220"/>
      <c r="E3" s="49" t="s">
        <v>424</v>
      </c>
      <c r="F3" s="49" t="s">
        <v>425</v>
      </c>
      <c r="G3" s="50" t="s">
        <v>426</v>
      </c>
    </row>
    <row r="4" spans="1:11" s="51" customFormat="1" ht="20.100000000000001" customHeight="1" x14ac:dyDescent="0.2">
      <c r="A4" s="221" t="s">
        <v>427</v>
      </c>
      <c r="B4" s="213" t="s">
        <v>428</v>
      </c>
      <c r="C4" s="216" t="s">
        <v>429</v>
      </c>
      <c r="D4" s="217"/>
      <c r="E4" s="52">
        <f>집계표!H5</f>
        <v>113276859</v>
      </c>
      <c r="F4" s="53"/>
      <c r="G4" s="54"/>
      <c r="H4" s="55"/>
    </row>
    <row r="5" spans="1:11" s="51" customFormat="1" ht="20.100000000000001" customHeight="1" x14ac:dyDescent="0.2">
      <c r="A5" s="222"/>
      <c r="B5" s="214"/>
      <c r="C5" s="204" t="s">
        <v>430</v>
      </c>
      <c r="D5" s="205"/>
      <c r="E5" s="56"/>
      <c r="F5" s="57"/>
      <c r="G5" s="58"/>
      <c r="H5" s="55"/>
    </row>
    <row r="6" spans="1:11" s="51" customFormat="1" ht="20.100000000000001" customHeight="1" x14ac:dyDescent="0.2">
      <c r="A6" s="222"/>
      <c r="B6" s="215"/>
      <c r="C6" s="208" t="s">
        <v>431</v>
      </c>
      <c r="D6" s="209"/>
      <c r="E6" s="59">
        <f>SUM(E4:E5)</f>
        <v>113276859</v>
      </c>
      <c r="F6" s="60"/>
      <c r="G6" s="61"/>
      <c r="H6" s="55"/>
    </row>
    <row r="7" spans="1:11" s="51" customFormat="1" ht="20.100000000000001" customHeight="1" x14ac:dyDescent="0.2">
      <c r="A7" s="222"/>
      <c r="B7" s="213" t="s">
        <v>432</v>
      </c>
      <c r="C7" s="216" t="s">
        <v>433</v>
      </c>
      <c r="D7" s="217"/>
      <c r="E7" s="52">
        <f>집계표!J5</f>
        <v>10781093</v>
      </c>
      <c r="F7" s="53"/>
      <c r="G7" s="54"/>
      <c r="H7" s="55"/>
    </row>
    <row r="8" spans="1:11" s="51" customFormat="1" ht="20.100000000000001" customHeight="1" x14ac:dyDescent="0.2">
      <c r="A8" s="222"/>
      <c r="B8" s="214"/>
      <c r="C8" s="204" t="s">
        <v>434</v>
      </c>
      <c r="D8" s="205"/>
      <c r="E8" s="62">
        <f>TRUNC(INT(E7*G8),0)</f>
        <v>2059188</v>
      </c>
      <c r="F8" s="57" t="s">
        <v>435</v>
      </c>
      <c r="G8" s="63">
        <v>0.191</v>
      </c>
      <c r="H8" s="55"/>
    </row>
    <row r="9" spans="1:11" s="51" customFormat="1" ht="20.100000000000001" customHeight="1" x14ac:dyDescent="0.2">
      <c r="A9" s="222"/>
      <c r="B9" s="215"/>
      <c r="C9" s="208" t="s">
        <v>431</v>
      </c>
      <c r="D9" s="209"/>
      <c r="E9" s="59">
        <f>SUM(E7:E8)</f>
        <v>12840281</v>
      </c>
      <c r="F9" s="64"/>
      <c r="G9" s="65"/>
      <c r="H9" s="55"/>
    </row>
    <row r="10" spans="1:11" s="51" customFormat="1" ht="20.100000000000001" customHeight="1" x14ac:dyDescent="0.2">
      <c r="A10" s="222"/>
      <c r="B10" s="213" t="s">
        <v>436</v>
      </c>
      <c r="C10" s="216" t="s">
        <v>437</v>
      </c>
      <c r="D10" s="217"/>
      <c r="E10" s="52">
        <f>집계표!L5</f>
        <v>118323</v>
      </c>
      <c r="F10" s="53"/>
      <c r="G10" s="66"/>
      <c r="H10" s="55"/>
    </row>
    <row r="11" spans="1:11" s="73" customFormat="1" ht="20.100000000000001" customHeight="1" x14ac:dyDescent="0.15">
      <c r="A11" s="222"/>
      <c r="B11" s="214"/>
      <c r="C11" s="204" t="s">
        <v>438</v>
      </c>
      <c r="D11" s="205"/>
      <c r="E11" s="67">
        <f>E34</f>
        <v>3907825</v>
      </c>
      <c r="F11" s="68" t="str">
        <f>F34</f>
        <v xml:space="preserve">(재료비 + 직접노무비) * 3.15% </v>
      </c>
      <c r="G11" s="63">
        <v>3.15E-2</v>
      </c>
      <c r="H11" s="69"/>
      <c r="I11" s="70"/>
      <c r="J11" s="71"/>
      <c r="K11" s="72"/>
    </row>
    <row r="12" spans="1:11" s="51" customFormat="1" ht="20.100000000000001" customHeight="1" x14ac:dyDescent="0.2">
      <c r="A12" s="222"/>
      <c r="B12" s="214"/>
      <c r="C12" s="204" t="s">
        <v>439</v>
      </c>
      <c r="D12" s="205"/>
      <c r="E12" s="67">
        <f>TRUNC(INT(E9*G12),0)</f>
        <v>457114</v>
      </c>
      <c r="F12" s="68" t="s">
        <v>440</v>
      </c>
      <c r="G12" s="63">
        <v>3.56E-2</v>
      </c>
      <c r="H12" s="55"/>
    </row>
    <row r="13" spans="1:11" s="51" customFormat="1" ht="20.100000000000001" customHeight="1" x14ac:dyDescent="0.2">
      <c r="A13" s="222"/>
      <c r="B13" s="214"/>
      <c r="C13" s="204" t="s">
        <v>441</v>
      </c>
      <c r="D13" s="205"/>
      <c r="E13" s="67">
        <f>TRUNC(INT(E9*G13),0)</f>
        <v>129686</v>
      </c>
      <c r="F13" s="68" t="s">
        <v>440</v>
      </c>
      <c r="G13" s="63">
        <v>1.01E-2</v>
      </c>
      <c r="H13" s="55"/>
    </row>
    <row r="14" spans="1:11" s="51" customFormat="1" ht="20.100000000000001" customHeight="1" x14ac:dyDescent="0.2">
      <c r="A14" s="222"/>
      <c r="B14" s="214"/>
      <c r="C14" s="204" t="s">
        <v>442</v>
      </c>
      <c r="D14" s="205"/>
      <c r="E14" s="67">
        <f>TRUNC(INT(E$7*G14),0)</f>
        <v>387580</v>
      </c>
      <c r="F14" s="57" t="s">
        <v>435</v>
      </c>
      <c r="G14" s="74">
        <v>3.5950000000000003E-2</v>
      </c>
      <c r="H14" s="55"/>
    </row>
    <row r="15" spans="1:11" s="51" customFormat="1" ht="20.100000000000001" customHeight="1" x14ac:dyDescent="0.2">
      <c r="A15" s="222"/>
      <c r="B15" s="214"/>
      <c r="C15" s="204" t="s">
        <v>443</v>
      </c>
      <c r="D15" s="205"/>
      <c r="E15" s="67">
        <f>TRUNC(INT(E$7*G15),0)</f>
        <v>512101</v>
      </c>
      <c r="F15" s="57" t="s">
        <v>435</v>
      </c>
      <c r="G15" s="63">
        <v>4.7500000000000001E-2</v>
      </c>
      <c r="H15" s="55"/>
    </row>
    <row r="16" spans="1:11" s="51" customFormat="1" ht="20.100000000000001" customHeight="1" x14ac:dyDescent="0.2">
      <c r="A16" s="222"/>
      <c r="B16" s="214"/>
      <c r="C16" s="204" t="s">
        <v>444</v>
      </c>
      <c r="D16" s="205"/>
      <c r="E16" s="67">
        <f>TRUNC(INT(E$14*G16),0)</f>
        <v>50928</v>
      </c>
      <c r="F16" s="57" t="s">
        <v>445</v>
      </c>
      <c r="G16" s="63">
        <v>0.13139999999999999</v>
      </c>
      <c r="H16" s="55"/>
    </row>
    <row r="17" spans="1:9" s="51" customFormat="1" ht="20.100000000000001" customHeight="1" x14ac:dyDescent="0.2">
      <c r="A17" s="222"/>
      <c r="B17" s="214"/>
      <c r="C17" s="204" t="s">
        <v>446</v>
      </c>
      <c r="D17" s="205"/>
      <c r="E17" s="67">
        <f>TRUNC(INT(E7*G17),0)</f>
        <v>247965</v>
      </c>
      <c r="F17" s="57" t="s">
        <v>435</v>
      </c>
      <c r="G17" s="63">
        <v>2.3E-2</v>
      </c>
      <c r="H17" s="55"/>
    </row>
    <row r="18" spans="1:9" s="51" customFormat="1" ht="20.100000000000001" customHeight="1" x14ac:dyDescent="0.2">
      <c r="A18" s="222"/>
      <c r="B18" s="214"/>
      <c r="C18" s="204" t="s">
        <v>447</v>
      </c>
      <c r="D18" s="205"/>
      <c r="E18" s="67">
        <f>TRUNC(INT($E$6+$E$7+$E$10)*G18,0)</f>
        <v>620881</v>
      </c>
      <c r="F18" s="75" t="s">
        <v>497</v>
      </c>
      <c r="G18" s="63">
        <v>5.0000000000000001E-3</v>
      </c>
      <c r="H18" s="55"/>
    </row>
    <row r="19" spans="1:9" s="51" customFormat="1" ht="20.100000000000001" customHeight="1" x14ac:dyDescent="0.2">
      <c r="A19" s="222"/>
      <c r="B19" s="214"/>
      <c r="C19" s="202" t="s">
        <v>494</v>
      </c>
      <c r="D19" s="203"/>
      <c r="E19" s="67">
        <f>TRUNC(INT((E6+E7+E10)*G19),0)</f>
        <v>124176</v>
      </c>
      <c r="F19" s="75" t="s">
        <v>497</v>
      </c>
      <c r="G19" s="63">
        <v>1E-3</v>
      </c>
      <c r="H19" s="55"/>
    </row>
    <row r="20" spans="1:9" s="77" customFormat="1" ht="20.100000000000001" customHeight="1" x14ac:dyDescent="0.2">
      <c r="A20" s="222"/>
      <c r="B20" s="214"/>
      <c r="C20" s="206" t="s">
        <v>448</v>
      </c>
      <c r="D20" s="207"/>
      <c r="E20" s="67">
        <f>TRUNC(INT($E$6+$E$9)*G20,0)</f>
        <v>6936442</v>
      </c>
      <c r="F20" s="75" t="s">
        <v>449</v>
      </c>
      <c r="G20" s="63">
        <v>5.5E-2</v>
      </c>
      <c r="H20" s="76"/>
    </row>
    <row r="21" spans="1:9" s="77" customFormat="1" ht="20.100000000000001" customHeight="1" x14ac:dyDescent="0.2">
      <c r="A21" s="222"/>
      <c r="B21" s="214"/>
      <c r="C21" s="206" t="s">
        <v>498</v>
      </c>
      <c r="D21" s="207"/>
      <c r="E21" s="67">
        <f>TRUNC(INT(E9*G21),0)</f>
        <v>770</v>
      </c>
      <c r="F21" s="75" t="s">
        <v>495</v>
      </c>
      <c r="G21" s="74">
        <v>6.0000000000000002E-5</v>
      </c>
      <c r="H21" s="76"/>
    </row>
    <row r="22" spans="1:9" s="77" customFormat="1" ht="20.100000000000001" customHeight="1" x14ac:dyDescent="0.2">
      <c r="A22" s="222"/>
      <c r="B22" s="214"/>
      <c r="C22" s="206" t="s">
        <v>499</v>
      </c>
      <c r="D22" s="207"/>
      <c r="E22" s="67">
        <f>TRUNC(INT(E9*G22),0)</f>
        <v>11556</v>
      </c>
      <c r="F22" s="75" t="s">
        <v>495</v>
      </c>
      <c r="G22" s="63">
        <v>8.9999999999999998E-4</v>
      </c>
      <c r="H22" s="76"/>
    </row>
    <row r="23" spans="1:9" s="51" customFormat="1" ht="20.100000000000001" customHeight="1" x14ac:dyDescent="0.2">
      <c r="A23" s="223"/>
      <c r="B23" s="215"/>
      <c r="C23" s="208" t="s">
        <v>450</v>
      </c>
      <c r="D23" s="209"/>
      <c r="E23" s="59">
        <f>SUM(E10:E22)</f>
        <v>13505347</v>
      </c>
      <c r="F23" s="78"/>
      <c r="G23" s="65"/>
      <c r="H23" s="55"/>
    </row>
    <row r="24" spans="1:9" s="51" customFormat="1" ht="20.100000000000001" customHeight="1" x14ac:dyDescent="0.15">
      <c r="A24" s="210" t="s">
        <v>451</v>
      </c>
      <c r="B24" s="211"/>
      <c r="C24" s="211"/>
      <c r="D24" s="212"/>
      <c r="E24" s="79">
        <f>TRUNC(INT(E6+E9+E23)*G24,0)</f>
        <v>11169798</v>
      </c>
      <c r="F24" s="53" t="s">
        <v>452</v>
      </c>
      <c r="G24" s="80">
        <v>0.08</v>
      </c>
      <c r="H24" s="55"/>
    </row>
    <row r="25" spans="1:9" s="51" customFormat="1" ht="20.100000000000001" customHeight="1" x14ac:dyDescent="0.15">
      <c r="A25" s="193" t="s">
        <v>453</v>
      </c>
      <c r="B25" s="194"/>
      <c r="C25" s="194"/>
      <c r="D25" s="195"/>
      <c r="E25" s="81">
        <f>TRUNC(INT((INT(E9+E23+E24)*G25)),0)-1416</f>
        <v>5625897</v>
      </c>
      <c r="F25" s="57" t="s">
        <v>454</v>
      </c>
      <c r="G25" s="82">
        <v>0.15</v>
      </c>
      <c r="H25" s="55"/>
    </row>
    <row r="26" spans="1:9" s="51" customFormat="1" ht="20.100000000000001" customHeight="1" x14ac:dyDescent="0.15">
      <c r="A26" s="196" t="s">
        <v>455</v>
      </c>
      <c r="B26" s="194"/>
      <c r="C26" s="194"/>
      <c r="D26" s="195"/>
      <c r="E26" s="81">
        <f>INT(E6+E9+E23+E24+E25)</f>
        <v>156418182</v>
      </c>
      <c r="F26" s="57" t="s">
        <v>456</v>
      </c>
      <c r="G26" s="58"/>
      <c r="H26" s="55"/>
    </row>
    <row r="27" spans="1:9" s="51" customFormat="1" ht="20.100000000000001" customHeight="1" x14ac:dyDescent="0.15">
      <c r="A27" s="193" t="s">
        <v>457</v>
      </c>
      <c r="B27" s="194"/>
      <c r="C27" s="194"/>
      <c r="D27" s="195"/>
      <c r="E27" s="81">
        <f>INT(E26*0.1)</f>
        <v>15641818</v>
      </c>
      <c r="F27" s="57" t="s">
        <v>458</v>
      </c>
      <c r="G27" s="58">
        <v>0.1</v>
      </c>
      <c r="H27" s="55"/>
    </row>
    <row r="28" spans="1:9" s="51" customFormat="1" ht="20.100000000000001" customHeight="1" x14ac:dyDescent="0.15">
      <c r="A28" s="196" t="s">
        <v>459</v>
      </c>
      <c r="B28" s="194"/>
      <c r="C28" s="194"/>
      <c r="D28" s="195"/>
      <c r="E28" s="81">
        <f>INT(E26+E27)</f>
        <v>172060000</v>
      </c>
      <c r="F28" s="57"/>
      <c r="G28" s="58"/>
      <c r="H28" s="55"/>
      <c r="I28" s="83"/>
    </row>
    <row r="29" spans="1:9" s="51" customFormat="1" ht="20.100000000000001" customHeight="1" x14ac:dyDescent="0.15">
      <c r="A29" s="196" t="s">
        <v>460</v>
      </c>
      <c r="B29" s="194"/>
      <c r="C29" s="194"/>
      <c r="D29" s="195"/>
      <c r="E29" s="84">
        <v>0</v>
      </c>
      <c r="F29" s="85"/>
      <c r="G29" s="86"/>
      <c r="H29" s="55"/>
    </row>
    <row r="30" spans="1:9" s="51" customFormat="1" ht="20.100000000000001" customHeight="1" thickBot="1" x14ac:dyDescent="0.2">
      <c r="A30" s="197" t="s">
        <v>461</v>
      </c>
      <c r="B30" s="198"/>
      <c r="C30" s="198"/>
      <c r="D30" s="199"/>
      <c r="E30" s="87">
        <f>SUM(E28:E29)</f>
        <v>172060000</v>
      </c>
      <c r="F30" s="88"/>
      <c r="G30" s="89"/>
      <c r="H30" s="55"/>
    </row>
    <row r="32" spans="1:9" ht="21" customHeight="1" x14ac:dyDescent="0.2">
      <c r="D32" s="200" t="s">
        <v>462</v>
      </c>
      <c r="E32" s="90">
        <f>(E4+E7+E29)*G11</f>
        <v>3907825.4879999999</v>
      </c>
      <c r="F32" s="91" t="s">
        <v>500</v>
      </c>
      <c r="G32" s="90">
        <v>0</v>
      </c>
      <c r="H32" s="92"/>
    </row>
    <row r="33" spans="4:7" ht="21" customHeight="1" x14ac:dyDescent="0.2">
      <c r="D33" s="201"/>
      <c r="E33" s="93">
        <f>(E4+E7)*G11*1.2</f>
        <v>4689390.5855999999</v>
      </c>
      <c r="F33" s="91" t="s">
        <v>501</v>
      </c>
    </row>
    <row r="34" spans="4:7" ht="21" customHeight="1" x14ac:dyDescent="0.2">
      <c r="D34" s="51" t="s">
        <v>463</v>
      </c>
      <c r="E34" s="94">
        <f>TRUNC(INT((E6+E7)*G11),0)+G32</f>
        <v>3907825</v>
      </c>
      <c r="F34" s="91" t="s">
        <v>502</v>
      </c>
    </row>
    <row r="35" spans="4:7" ht="21" customHeight="1" x14ac:dyDescent="0.2">
      <c r="E35" s="93"/>
      <c r="G35" s="90"/>
    </row>
    <row r="36" spans="4:7" ht="21" customHeight="1" x14ac:dyDescent="0.2">
      <c r="G36" s="95"/>
    </row>
    <row r="37" spans="4:7" ht="21" customHeight="1" x14ac:dyDescent="0.2">
      <c r="G37" s="90"/>
    </row>
    <row r="38" spans="4:7" ht="21" customHeight="1" x14ac:dyDescent="0.2">
      <c r="G38" s="96"/>
    </row>
  </sheetData>
  <mergeCells count="34">
    <mergeCell ref="A1:G1"/>
    <mergeCell ref="A3:D3"/>
    <mergeCell ref="A4:A23"/>
    <mergeCell ref="B4:B6"/>
    <mergeCell ref="C4:D4"/>
    <mergeCell ref="C5:D5"/>
    <mergeCell ref="C6:D6"/>
    <mergeCell ref="B7:B9"/>
    <mergeCell ref="C7:D7"/>
    <mergeCell ref="C8:D8"/>
    <mergeCell ref="C9:D9"/>
    <mergeCell ref="B10:B23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0:D20"/>
    <mergeCell ref="C23:D23"/>
    <mergeCell ref="A24:D24"/>
    <mergeCell ref="A25:D25"/>
    <mergeCell ref="A26:D26"/>
    <mergeCell ref="C21:D21"/>
    <mergeCell ref="C22:D22"/>
    <mergeCell ref="A27:D27"/>
    <mergeCell ref="A28:D28"/>
    <mergeCell ref="A29:D29"/>
    <mergeCell ref="A30:D30"/>
    <mergeCell ref="D32:D33"/>
    <mergeCell ref="C19:D19"/>
  </mergeCells>
  <phoneticPr fontId="7" type="noConversion"/>
  <printOptions horizontalCentered="1" verticalCentered="1" gridLinesSet="0"/>
  <pageMargins left="0.59055118110236227" right="0.39370078740157483" top="0.59055118110236227" bottom="0.59055118110236227" header="0.51181102362204722" footer="0.43307086614173229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24"/>
  <sheetViews>
    <sheetView showGridLines="0" view="pageBreakPreview" zoomScaleNormal="100" zoomScaleSheetLayoutView="100" workbookViewId="0">
      <selection activeCell="E13" sqref="E13"/>
    </sheetView>
  </sheetViews>
  <sheetFormatPr defaultRowHeight="18" customHeight="1" x14ac:dyDescent="0.2"/>
  <cols>
    <col min="1" max="1" width="27.5703125" customWidth="1"/>
    <col min="2" max="2" width="24" style="138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0" hidden="1" customWidth="1"/>
    <col min="14" max="14" width="9.7109375" customWidth="1"/>
    <col min="15" max="116" width="9.140625" customWidth="1"/>
    <col min="117" max="118" width="0" hidden="1" customWidth="1"/>
  </cols>
  <sheetData>
    <row r="1" spans="1:128" ht="26.1" customHeight="1" x14ac:dyDescent="0.2">
      <c r="A1" s="224" t="s">
        <v>496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3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225" t="s">
        <v>79</v>
      </c>
      <c r="B3" s="226" t="s">
        <v>377</v>
      </c>
      <c r="C3" s="225" t="s">
        <v>214</v>
      </c>
      <c r="D3" s="225" t="s">
        <v>390</v>
      </c>
      <c r="E3" s="225" t="s">
        <v>135</v>
      </c>
      <c r="F3" s="225"/>
      <c r="G3" s="225" t="s">
        <v>113</v>
      </c>
      <c r="H3" s="225"/>
      <c r="I3" s="225" t="s">
        <v>281</v>
      </c>
      <c r="J3" s="225"/>
      <c r="K3" s="225" t="s">
        <v>295</v>
      </c>
      <c r="L3" s="225"/>
      <c r="M3" s="225" t="s">
        <v>130</v>
      </c>
      <c r="N3" s="225" t="s">
        <v>185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225"/>
      <c r="B4" s="226"/>
      <c r="C4" s="225"/>
      <c r="D4" s="225"/>
      <c r="E4" s="132" t="s">
        <v>44</v>
      </c>
      <c r="F4" s="132" t="s">
        <v>28</v>
      </c>
      <c r="G4" s="132" t="s">
        <v>44</v>
      </c>
      <c r="H4" s="132" t="s">
        <v>28</v>
      </c>
      <c r="I4" s="132" t="s">
        <v>44</v>
      </c>
      <c r="J4" s="132" t="s">
        <v>28</v>
      </c>
      <c r="K4" s="132" t="s">
        <v>44</v>
      </c>
      <c r="L4" s="132" t="s">
        <v>28</v>
      </c>
      <c r="M4" s="225"/>
      <c r="N4" s="2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s="176" customFormat="1" ht="30" customHeight="1" x14ac:dyDescent="0.2">
      <c r="A5" s="169" t="s">
        <v>34</v>
      </c>
      <c r="B5" s="170" t="s">
        <v>2</v>
      </c>
      <c r="C5" s="171">
        <v>0</v>
      </c>
      <c r="D5" s="172" t="s">
        <v>2</v>
      </c>
      <c r="E5" s="173">
        <f t="shared" ref="E5:F11" si="0">G5+I5+K5</f>
        <v>0</v>
      </c>
      <c r="F5" s="173">
        <f t="shared" si="0"/>
        <v>124176275</v>
      </c>
      <c r="G5" s="173">
        <v>0</v>
      </c>
      <c r="H5" s="173">
        <f>H6+H7+H8+H18</f>
        <v>113276859</v>
      </c>
      <c r="I5" s="173">
        <v>0</v>
      </c>
      <c r="J5" s="173">
        <f>J6+J7+J8+J18</f>
        <v>10781093</v>
      </c>
      <c r="K5" s="173">
        <v>0</v>
      </c>
      <c r="L5" s="173">
        <f>L6+L7+L8+L18</f>
        <v>118323</v>
      </c>
      <c r="M5" s="174" t="s">
        <v>2</v>
      </c>
      <c r="N5" s="169" t="s">
        <v>2</v>
      </c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175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S5" s="175"/>
      <c r="BT5" s="175"/>
      <c r="BU5" s="175"/>
      <c r="BV5" s="175"/>
      <c r="BW5" s="175"/>
      <c r="BX5" s="175"/>
      <c r="BY5" s="175"/>
      <c r="BZ5" s="175"/>
      <c r="CA5" s="175"/>
      <c r="CB5" s="175"/>
      <c r="CC5" s="175"/>
      <c r="CD5" s="175"/>
      <c r="CE5" s="175"/>
      <c r="CF5" s="175"/>
      <c r="CG5" s="175"/>
      <c r="CH5" s="175"/>
      <c r="CI5" s="175"/>
      <c r="CJ5" s="175"/>
      <c r="CK5" s="175"/>
      <c r="CL5" s="175"/>
      <c r="CM5" s="175"/>
      <c r="CN5" s="175"/>
      <c r="CO5" s="175"/>
      <c r="CP5" s="175"/>
      <c r="CQ5" s="175"/>
      <c r="CR5" s="175"/>
      <c r="CS5" s="175"/>
      <c r="CT5" s="175"/>
      <c r="CU5" s="175"/>
      <c r="CV5" s="175"/>
      <c r="CW5" s="175"/>
      <c r="CX5" s="175"/>
      <c r="CY5" s="175"/>
      <c r="CZ5" s="175"/>
      <c r="DA5" s="175"/>
      <c r="DB5" s="175"/>
      <c r="DC5" s="175"/>
      <c r="DD5" s="175"/>
      <c r="DE5" s="175"/>
      <c r="DF5" s="175"/>
      <c r="DG5" s="175"/>
      <c r="DH5" s="175"/>
      <c r="DI5" s="175"/>
      <c r="DJ5" s="175"/>
      <c r="DK5" s="175"/>
      <c r="DL5" s="175"/>
      <c r="DM5" s="175" t="s">
        <v>2</v>
      </c>
      <c r="DN5" s="175" t="s">
        <v>2</v>
      </c>
      <c r="DO5" s="175"/>
      <c r="DP5" s="175"/>
      <c r="DQ5" s="175"/>
      <c r="DR5" s="175"/>
      <c r="DS5" s="175"/>
      <c r="DT5" s="175"/>
      <c r="DU5" s="175"/>
      <c r="DV5" s="175"/>
      <c r="DW5" s="175"/>
      <c r="DX5" s="175"/>
    </row>
    <row r="6" spans="1:128" s="160" customFormat="1" ht="30" customHeight="1" x14ac:dyDescent="0.2">
      <c r="A6" s="153" t="s">
        <v>146</v>
      </c>
      <c r="B6" s="154" t="s">
        <v>2</v>
      </c>
      <c r="C6" s="155">
        <v>0</v>
      </c>
      <c r="D6" s="156" t="s">
        <v>2</v>
      </c>
      <c r="E6" s="157">
        <f t="shared" si="0"/>
        <v>0</v>
      </c>
      <c r="F6" s="157">
        <f t="shared" si="0"/>
        <v>101515000</v>
      </c>
      <c r="G6" s="157">
        <v>0</v>
      </c>
      <c r="H6" s="157">
        <f>내역서!H6</f>
        <v>101515000</v>
      </c>
      <c r="I6" s="157">
        <v>0</v>
      </c>
      <c r="J6" s="157">
        <f>내역서!J6</f>
        <v>0</v>
      </c>
      <c r="K6" s="157">
        <v>0</v>
      </c>
      <c r="L6" s="157">
        <f>내역서!L6</f>
        <v>0</v>
      </c>
      <c r="M6" s="158" t="s">
        <v>2</v>
      </c>
      <c r="N6" s="153" t="s">
        <v>2</v>
      </c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9"/>
      <c r="AO6" s="159"/>
      <c r="AP6" s="159"/>
      <c r="AQ6" s="159"/>
      <c r="AR6" s="159"/>
      <c r="AS6" s="159"/>
      <c r="AT6" s="159"/>
      <c r="AU6" s="159"/>
      <c r="AV6" s="159"/>
      <c r="AW6" s="159"/>
      <c r="AX6" s="159"/>
      <c r="AY6" s="159"/>
      <c r="AZ6" s="159"/>
      <c r="BA6" s="159"/>
      <c r="BB6" s="159"/>
      <c r="BC6" s="159"/>
      <c r="BD6" s="159"/>
      <c r="BE6" s="159"/>
      <c r="BF6" s="159"/>
      <c r="BG6" s="159"/>
      <c r="BH6" s="159"/>
      <c r="BI6" s="159"/>
      <c r="BJ6" s="159"/>
      <c r="BK6" s="159"/>
      <c r="BL6" s="159"/>
      <c r="BM6" s="159"/>
      <c r="BN6" s="159"/>
      <c r="BO6" s="159"/>
      <c r="BP6" s="159"/>
      <c r="BQ6" s="159"/>
      <c r="BR6" s="159"/>
      <c r="BS6" s="159"/>
      <c r="BT6" s="159"/>
      <c r="BU6" s="159"/>
      <c r="BV6" s="159"/>
      <c r="BW6" s="159"/>
      <c r="BX6" s="159"/>
      <c r="BY6" s="159"/>
      <c r="BZ6" s="159"/>
      <c r="CA6" s="159"/>
      <c r="CB6" s="159"/>
      <c r="CC6" s="159"/>
      <c r="CD6" s="159"/>
      <c r="CE6" s="159"/>
      <c r="CF6" s="159"/>
      <c r="CG6" s="159"/>
      <c r="CH6" s="159"/>
      <c r="CI6" s="159"/>
      <c r="CJ6" s="159"/>
      <c r="CK6" s="159"/>
      <c r="CL6" s="159"/>
      <c r="CM6" s="159"/>
      <c r="CN6" s="159"/>
      <c r="CO6" s="159"/>
      <c r="CP6" s="159"/>
      <c r="CQ6" s="159"/>
      <c r="CR6" s="159"/>
      <c r="CS6" s="159"/>
      <c r="CT6" s="159"/>
      <c r="CU6" s="159"/>
      <c r="CV6" s="159"/>
      <c r="CW6" s="159"/>
      <c r="CX6" s="159"/>
      <c r="CY6" s="159"/>
      <c r="CZ6" s="159"/>
      <c r="DA6" s="159"/>
      <c r="DB6" s="159"/>
      <c r="DC6" s="159"/>
      <c r="DD6" s="159"/>
      <c r="DE6" s="159"/>
      <c r="DF6" s="159"/>
      <c r="DG6" s="159"/>
      <c r="DH6" s="159"/>
      <c r="DI6" s="159"/>
      <c r="DJ6" s="159"/>
      <c r="DK6" s="159"/>
      <c r="DL6" s="159"/>
      <c r="DM6" s="159" t="s">
        <v>2</v>
      </c>
      <c r="DN6" s="159" t="s">
        <v>2</v>
      </c>
      <c r="DO6" s="159"/>
      <c r="DP6" s="159"/>
      <c r="DQ6" s="159"/>
      <c r="DR6" s="159"/>
      <c r="DS6" s="159"/>
      <c r="DT6" s="159"/>
      <c r="DU6" s="159"/>
      <c r="DV6" s="159"/>
      <c r="DW6" s="159"/>
      <c r="DX6" s="159"/>
    </row>
    <row r="7" spans="1:128" s="160" customFormat="1" ht="30" customHeight="1" x14ac:dyDescent="0.2">
      <c r="A7" s="153" t="s">
        <v>317</v>
      </c>
      <c r="B7" s="154" t="s">
        <v>2</v>
      </c>
      <c r="C7" s="155">
        <v>0</v>
      </c>
      <c r="D7" s="156" t="s">
        <v>2</v>
      </c>
      <c r="E7" s="157">
        <f t="shared" si="0"/>
        <v>0</v>
      </c>
      <c r="F7" s="157">
        <f t="shared" si="0"/>
        <v>2686764</v>
      </c>
      <c r="G7" s="157">
        <v>0</v>
      </c>
      <c r="H7" s="157">
        <f>내역서!H12</f>
        <v>0</v>
      </c>
      <c r="I7" s="157">
        <v>0</v>
      </c>
      <c r="J7" s="157">
        <f>내역서!J12</f>
        <v>2628236</v>
      </c>
      <c r="K7" s="157">
        <v>0</v>
      </c>
      <c r="L7" s="157">
        <f>내역서!L12</f>
        <v>58528</v>
      </c>
      <c r="M7" s="158" t="s">
        <v>2</v>
      </c>
      <c r="N7" s="153" t="s">
        <v>2</v>
      </c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  <c r="AI7" s="159"/>
      <c r="AJ7" s="159"/>
      <c r="AK7" s="159"/>
      <c r="AL7" s="159"/>
      <c r="AM7" s="159"/>
      <c r="AN7" s="159"/>
      <c r="AO7" s="159"/>
      <c r="AP7" s="159"/>
      <c r="AQ7" s="159"/>
      <c r="AR7" s="159"/>
      <c r="AS7" s="159"/>
      <c r="AT7" s="159"/>
      <c r="AU7" s="159"/>
      <c r="AV7" s="159"/>
      <c r="AW7" s="159"/>
      <c r="AX7" s="159"/>
      <c r="AY7" s="159"/>
      <c r="AZ7" s="159"/>
      <c r="BA7" s="159"/>
      <c r="BB7" s="159"/>
      <c r="BC7" s="159"/>
      <c r="BD7" s="159"/>
      <c r="BE7" s="159"/>
      <c r="BF7" s="159"/>
      <c r="BG7" s="159"/>
      <c r="BH7" s="159"/>
      <c r="BI7" s="159"/>
      <c r="BJ7" s="159"/>
      <c r="BK7" s="159"/>
      <c r="BL7" s="159"/>
      <c r="BM7" s="159"/>
      <c r="BN7" s="159"/>
      <c r="BO7" s="159"/>
      <c r="BP7" s="159"/>
      <c r="BQ7" s="159"/>
      <c r="BR7" s="159"/>
      <c r="BS7" s="159"/>
      <c r="BT7" s="159"/>
      <c r="BU7" s="159"/>
      <c r="BV7" s="159"/>
      <c r="BW7" s="159"/>
      <c r="BX7" s="159"/>
      <c r="BY7" s="159"/>
      <c r="BZ7" s="159"/>
      <c r="CA7" s="159"/>
      <c r="CB7" s="159"/>
      <c r="CC7" s="159"/>
      <c r="CD7" s="159"/>
      <c r="CE7" s="159"/>
      <c r="CF7" s="159"/>
      <c r="CG7" s="159"/>
      <c r="CH7" s="159"/>
      <c r="CI7" s="159"/>
      <c r="CJ7" s="159"/>
      <c r="CK7" s="159"/>
      <c r="CL7" s="159"/>
      <c r="CM7" s="159"/>
      <c r="CN7" s="159"/>
      <c r="CO7" s="159"/>
      <c r="CP7" s="159"/>
      <c r="CQ7" s="159"/>
      <c r="CR7" s="159"/>
      <c r="CS7" s="159"/>
      <c r="CT7" s="159"/>
      <c r="CU7" s="159"/>
      <c r="CV7" s="159"/>
      <c r="CW7" s="159"/>
      <c r="CX7" s="159"/>
      <c r="CY7" s="159"/>
      <c r="CZ7" s="159"/>
      <c r="DA7" s="159"/>
      <c r="DB7" s="159"/>
      <c r="DC7" s="159"/>
      <c r="DD7" s="159"/>
      <c r="DE7" s="159"/>
      <c r="DF7" s="159"/>
      <c r="DG7" s="159"/>
      <c r="DH7" s="159"/>
      <c r="DI7" s="159"/>
      <c r="DJ7" s="159"/>
      <c r="DK7" s="159"/>
      <c r="DL7" s="159"/>
      <c r="DM7" s="159" t="s">
        <v>2</v>
      </c>
      <c r="DN7" s="159" t="s">
        <v>2</v>
      </c>
      <c r="DO7" s="159"/>
      <c r="DP7" s="159"/>
      <c r="DQ7" s="159"/>
      <c r="DR7" s="159"/>
      <c r="DS7" s="159"/>
      <c r="DT7" s="159"/>
      <c r="DU7" s="159"/>
      <c r="DV7" s="159"/>
      <c r="DW7" s="159"/>
      <c r="DX7" s="159"/>
    </row>
    <row r="8" spans="1:128" s="160" customFormat="1" ht="30" customHeight="1" x14ac:dyDescent="0.2">
      <c r="A8" s="153" t="s">
        <v>4</v>
      </c>
      <c r="B8" s="154" t="s">
        <v>2</v>
      </c>
      <c r="C8" s="155">
        <v>0</v>
      </c>
      <c r="D8" s="156" t="s">
        <v>2</v>
      </c>
      <c r="E8" s="157">
        <f t="shared" si="0"/>
        <v>0</v>
      </c>
      <c r="F8" s="157">
        <f t="shared" si="0"/>
        <v>19078003</v>
      </c>
      <c r="G8" s="157">
        <v>0</v>
      </c>
      <c r="H8" s="157">
        <f>SUM(H9,H13,H17)</f>
        <v>11029200</v>
      </c>
      <c r="I8" s="157">
        <v>0</v>
      </c>
      <c r="J8" s="157">
        <f>SUM(J9,J13,J17)</f>
        <v>7992220</v>
      </c>
      <c r="K8" s="157">
        <v>0</v>
      </c>
      <c r="L8" s="157">
        <f>SUM(L9,L13,L17)</f>
        <v>56583</v>
      </c>
      <c r="M8" s="158" t="s">
        <v>2</v>
      </c>
      <c r="N8" s="153" t="s">
        <v>2</v>
      </c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59"/>
      <c r="BF8" s="159"/>
      <c r="BG8" s="159"/>
      <c r="BH8" s="159"/>
      <c r="BI8" s="159"/>
      <c r="BJ8" s="159"/>
      <c r="BK8" s="159"/>
      <c r="BL8" s="159"/>
      <c r="BM8" s="159"/>
      <c r="BN8" s="159"/>
      <c r="BO8" s="159"/>
      <c r="BP8" s="159"/>
      <c r="BQ8" s="159"/>
      <c r="BR8" s="159"/>
      <c r="BS8" s="159"/>
      <c r="BT8" s="159"/>
      <c r="BU8" s="159"/>
      <c r="BV8" s="159"/>
      <c r="BW8" s="159"/>
      <c r="BX8" s="159"/>
      <c r="BY8" s="159"/>
      <c r="BZ8" s="159"/>
      <c r="CA8" s="159"/>
      <c r="CB8" s="159"/>
      <c r="CC8" s="159"/>
      <c r="CD8" s="159"/>
      <c r="CE8" s="159"/>
      <c r="CF8" s="159"/>
      <c r="CG8" s="159"/>
      <c r="CH8" s="159"/>
      <c r="CI8" s="159"/>
      <c r="CJ8" s="159"/>
      <c r="CK8" s="159"/>
      <c r="CL8" s="159"/>
      <c r="CM8" s="159"/>
      <c r="CN8" s="159"/>
      <c r="CO8" s="159"/>
      <c r="CP8" s="159"/>
      <c r="CQ8" s="159"/>
      <c r="CR8" s="159"/>
      <c r="CS8" s="159"/>
      <c r="CT8" s="159"/>
      <c r="CU8" s="159"/>
      <c r="CV8" s="159"/>
      <c r="CW8" s="159"/>
      <c r="CX8" s="159"/>
      <c r="CY8" s="159"/>
      <c r="CZ8" s="159"/>
      <c r="DA8" s="159"/>
      <c r="DB8" s="159"/>
      <c r="DC8" s="159"/>
      <c r="DD8" s="159"/>
      <c r="DE8" s="159"/>
      <c r="DF8" s="159"/>
      <c r="DG8" s="159"/>
      <c r="DH8" s="159"/>
      <c r="DI8" s="159"/>
      <c r="DJ8" s="159"/>
      <c r="DK8" s="159"/>
      <c r="DL8" s="159"/>
      <c r="DM8" s="159" t="s">
        <v>2</v>
      </c>
      <c r="DN8" s="159" t="s">
        <v>2</v>
      </c>
      <c r="DO8" s="159"/>
      <c r="DP8" s="159"/>
      <c r="DQ8" s="159"/>
      <c r="DR8" s="159"/>
      <c r="DS8" s="159"/>
      <c r="DT8" s="159"/>
      <c r="DU8" s="159"/>
      <c r="DV8" s="159"/>
      <c r="DW8" s="159"/>
      <c r="DX8" s="159"/>
    </row>
    <row r="9" spans="1:128" s="152" customFormat="1" ht="30" customHeight="1" x14ac:dyDescent="0.2">
      <c r="A9" s="11" t="s">
        <v>123</v>
      </c>
      <c r="B9" s="149" t="s">
        <v>2</v>
      </c>
      <c r="C9" s="150">
        <v>0</v>
      </c>
      <c r="D9" s="10" t="s">
        <v>2</v>
      </c>
      <c r="E9" s="145">
        <f t="shared" si="0"/>
        <v>0</v>
      </c>
      <c r="F9" s="145">
        <f t="shared" si="0"/>
        <v>10223547</v>
      </c>
      <c r="G9" s="145">
        <v>0</v>
      </c>
      <c r="H9" s="145">
        <f>SUM(H10:H12)</f>
        <v>10223547</v>
      </c>
      <c r="I9" s="145">
        <v>0</v>
      </c>
      <c r="J9" s="145">
        <f>SUM(J10:J12)</f>
        <v>0</v>
      </c>
      <c r="K9" s="145">
        <v>0</v>
      </c>
      <c r="L9" s="145">
        <f>SUM(L10:L12)</f>
        <v>0</v>
      </c>
      <c r="M9" s="12" t="s">
        <v>2</v>
      </c>
      <c r="N9" s="11" t="s">
        <v>2</v>
      </c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151"/>
      <c r="BM9" s="151"/>
      <c r="BN9" s="151"/>
      <c r="BO9" s="151"/>
      <c r="BP9" s="151"/>
      <c r="BQ9" s="151"/>
      <c r="BR9" s="151"/>
      <c r="BS9" s="151"/>
      <c r="BT9" s="151"/>
      <c r="BU9" s="151"/>
      <c r="BV9" s="151"/>
      <c r="BW9" s="151"/>
      <c r="BX9" s="151"/>
      <c r="BY9" s="151"/>
      <c r="BZ9" s="151"/>
      <c r="CA9" s="151"/>
      <c r="CB9" s="151"/>
      <c r="CC9" s="151"/>
      <c r="CD9" s="151"/>
      <c r="CE9" s="151"/>
      <c r="CF9" s="151"/>
      <c r="CG9" s="151"/>
      <c r="CH9" s="151"/>
      <c r="CI9" s="151"/>
      <c r="CJ9" s="151"/>
      <c r="CK9" s="151"/>
      <c r="CL9" s="151"/>
      <c r="CM9" s="151"/>
      <c r="CN9" s="151"/>
      <c r="CO9" s="151"/>
      <c r="CP9" s="151"/>
      <c r="CQ9" s="151"/>
      <c r="CR9" s="151"/>
      <c r="CS9" s="151"/>
      <c r="CT9" s="151"/>
      <c r="CU9" s="151"/>
      <c r="CV9" s="151"/>
      <c r="CW9" s="151"/>
      <c r="CX9" s="151"/>
      <c r="CY9" s="151"/>
      <c r="CZ9" s="151"/>
      <c r="DA9" s="151"/>
      <c r="DB9" s="151"/>
      <c r="DC9" s="151"/>
      <c r="DD9" s="151"/>
      <c r="DE9" s="151"/>
      <c r="DF9" s="151"/>
      <c r="DG9" s="151"/>
      <c r="DH9" s="151"/>
      <c r="DI9" s="151"/>
      <c r="DJ9" s="151"/>
      <c r="DK9" s="151"/>
      <c r="DL9" s="151"/>
      <c r="DM9" s="151" t="s">
        <v>2</v>
      </c>
      <c r="DN9" s="151" t="s">
        <v>2</v>
      </c>
      <c r="DO9" s="151"/>
      <c r="DP9" s="151"/>
      <c r="DQ9" s="151"/>
      <c r="DR9" s="151"/>
      <c r="DS9" s="151"/>
      <c r="DT9" s="151"/>
      <c r="DU9" s="151"/>
      <c r="DV9" s="151"/>
      <c r="DW9" s="151"/>
      <c r="DX9" s="151"/>
    </row>
    <row r="10" spans="1:128" s="144" customFormat="1" ht="30" customHeight="1" x14ac:dyDescent="0.2">
      <c r="A10" s="5" t="s">
        <v>201</v>
      </c>
      <c r="B10" s="137" t="s">
        <v>2</v>
      </c>
      <c r="C10" s="8">
        <v>0</v>
      </c>
      <c r="D10" s="3" t="s">
        <v>2</v>
      </c>
      <c r="E10" s="15">
        <f t="shared" si="0"/>
        <v>0</v>
      </c>
      <c r="F10" s="15">
        <f t="shared" si="0"/>
        <v>3297897</v>
      </c>
      <c r="G10" s="15">
        <v>0</v>
      </c>
      <c r="H10" s="15">
        <f>내역서!H19</f>
        <v>3297897</v>
      </c>
      <c r="I10" s="15">
        <v>0</v>
      </c>
      <c r="J10" s="15">
        <f>내역서!J19</f>
        <v>0</v>
      </c>
      <c r="K10" s="15">
        <v>0</v>
      </c>
      <c r="L10" s="15">
        <f>내역서!L19</f>
        <v>0</v>
      </c>
      <c r="M10" s="4" t="s">
        <v>2</v>
      </c>
      <c r="N10" s="5" t="s">
        <v>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</v>
      </c>
      <c r="DN10" s="1" t="s">
        <v>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s="144" customFormat="1" ht="30" customHeight="1" x14ac:dyDescent="0.2">
      <c r="A11" s="5" t="s">
        <v>80</v>
      </c>
      <c r="B11" s="137" t="s">
        <v>2</v>
      </c>
      <c r="C11" s="8">
        <v>0</v>
      </c>
      <c r="D11" s="3" t="s">
        <v>2</v>
      </c>
      <c r="E11" s="15">
        <f t="shared" si="0"/>
        <v>0</v>
      </c>
      <c r="F11" s="15">
        <f t="shared" si="0"/>
        <v>6306945</v>
      </c>
      <c r="G11" s="15">
        <v>0</v>
      </c>
      <c r="H11" s="15">
        <f>내역서!H36</f>
        <v>6306945</v>
      </c>
      <c r="I11" s="15">
        <v>0</v>
      </c>
      <c r="J11" s="15">
        <f>내역서!J36</f>
        <v>0</v>
      </c>
      <c r="K11" s="15">
        <v>0</v>
      </c>
      <c r="L11" s="15">
        <f>내역서!L36</f>
        <v>0</v>
      </c>
      <c r="M11" s="4" t="s">
        <v>2</v>
      </c>
      <c r="N11" s="5" t="s">
        <v>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2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s="144" customFormat="1" ht="30" customHeight="1" x14ac:dyDescent="0.2">
      <c r="A12" s="5" t="s">
        <v>95</v>
      </c>
      <c r="B12" s="137" t="s">
        <v>2</v>
      </c>
      <c r="C12" s="8">
        <v>0</v>
      </c>
      <c r="D12" s="3" t="s">
        <v>2</v>
      </c>
      <c r="E12" s="15">
        <f t="shared" ref="E12:F14" si="1">G12+I12+K12</f>
        <v>0</v>
      </c>
      <c r="F12" s="15">
        <f t="shared" si="1"/>
        <v>618705</v>
      </c>
      <c r="G12" s="15">
        <v>0</v>
      </c>
      <c r="H12" s="15">
        <f>내역서!H59</f>
        <v>618705</v>
      </c>
      <c r="I12" s="15">
        <v>0</v>
      </c>
      <c r="J12" s="15">
        <f>내역서!J59</f>
        <v>0</v>
      </c>
      <c r="K12" s="15">
        <v>0</v>
      </c>
      <c r="L12" s="15">
        <f>내역서!L59</f>
        <v>0</v>
      </c>
      <c r="M12" s="4" t="s">
        <v>2</v>
      </c>
      <c r="N12" s="5" t="s">
        <v>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</v>
      </c>
      <c r="DN12" s="1" t="s">
        <v>2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s="152" customFormat="1" ht="30" customHeight="1" x14ac:dyDescent="0.2">
      <c r="A13" s="11" t="s">
        <v>121</v>
      </c>
      <c r="B13" s="149" t="s">
        <v>2</v>
      </c>
      <c r="C13" s="150">
        <v>0</v>
      </c>
      <c r="D13" s="10" t="s">
        <v>2</v>
      </c>
      <c r="E13" s="145">
        <f t="shared" si="1"/>
        <v>0</v>
      </c>
      <c r="F13" s="145">
        <f t="shared" si="1"/>
        <v>8601129</v>
      </c>
      <c r="G13" s="145">
        <v>0</v>
      </c>
      <c r="H13" s="145">
        <f>SUM(H14:H16)</f>
        <v>800712</v>
      </c>
      <c r="I13" s="145">
        <v>0</v>
      </c>
      <c r="J13" s="145">
        <f>SUM(J14:J16)</f>
        <v>7743834</v>
      </c>
      <c r="K13" s="145">
        <v>0</v>
      </c>
      <c r="L13" s="145">
        <f>SUM(L14:L16)</f>
        <v>56583</v>
      </c>
      <c r="M13" s="12" t="s">
        <v>2</v>
      </c>
      <c r="N13" s="11" t="s">
        <v>2</v>
      </c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1"/>
      <c r="BH13" s="151"/>
      <c r="BI13" s="151"/>
      <c r="BJ13" s="151"/>
      <c r="BK13" s="151"/>
      <c r="BL13" s="151"/>
      <c r="BM13" s="151"/>
      <c r="BN13" s="151"/>
      <c r="BO13" s="151"/>
      <c r="BP13" s="151"/>
      <c r="BQ13" s="151"/>
      <c r="BR13" s="151"/>
      <c r="BS13" s="151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151"/>
      <c r="CF13" s="151"/>
      <c r="CG13" s="151"/>
      <c r="CH13" s="151"/>
      <c r="CI13" s="151"/>
      <c r="CJ13" s="151"/>
      <c r="CK13" s="151"/>
      <c r="CL13" s="151"/>
      <c r="CM13" s="151"/>
      <c r="CN13" s="151"/>
      <c r="CO13" s="151"/>
      <c r="CP13" s="151"/>
      <c r="CQ13" s="151"/>
      <c r="CR13" s="151"/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1"/>
      <c r="DK13" s="151"/>
      <c r="DL13" s="151"/>
      <c r="DM13" s="151" t="s">
        <v>2</v>
      </c>
      <c r="DN13" s="151" t="s">
        <v>2</v>
      </c>
      <c r="DO13" s="151"/>
      <c r="DP13" s="151"/>
      <c r="DQ13" s="151"/>
      <c r="DR13" s="151"/>
      <c r="DS13" s="151"/>
      <c r="DT13" s="151"/>
      <c r="DU13" s="151"/>
      <c r="DV13" s="151"/>
      <c r="DW13" s="151"/>
      <c r="DX13" s="151"/>
    </row>
    <row r="14" spans="1:128" s="144" customFormat="1" ht="30" customHeight="1" x14ac:dyDescent="0.2">
      <c r="A14" s="5" t="s">
        <v>393</v>
      </c>
      <c r="B14" s="137" t="s">
        <v>2</v>
      </c>
      <c r="C14" s="8">
        <v>0</v>
      </c>
      <c r="D14" s="3" t="s">
        <v>2</v>
      </c>
      <c r="E14" s="15">
        <f t="shared" si="1"/>
        <v>0</v>
      </c>
      <c r="F14" s="15">
        <f t="shared" si="1"/>
        <v>3705428</v>
      </c>
      <c r="G14" s="15">
        <v>0</v>
      </c>
      <c r="H14" s="15">
        <f>내역서!H66</f>
        <v>282830</v>
      </c>
      <c r="I14" s="15">
        <v>0</v>
      </c>
      <c r="J14" s="15">
        <f>내역서!J66</f>
        <v>3398313</v>
      </c>
      <c r="K14" s="15">
        <v>0</v>
      </c>
      <c r="L14" s="15">
        <f>내역서!L66</f>
        <v>24285</v>
      </c>
      <c r="M14" s="4" t="s">
        <v>2</v>
      </c>
      <c r="N14" s="5" t="s">
        <v>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s="144" customFormat="1" ht="30" customHeight="1" x14ac:dyDescent="0.2">
      <c r="A15" s="5" t="s">
        <v>35</v>
      </c>
      <c r="B15" s="137" t="s">
        <v>2</v>
      </c>
      <c r="C15" s="8">
        <v>0</v>
      </c>
      <c r="D15" s="3" t="s">
        <v>2</v>
      </c>
      <c r="E15" s="15">
        <f t="shared" ref="E15:F18" si="2">G15+I15+K15</f>
        <v>0</v>
      </c>
      <c r="F15" s="15">
        <f t="shared" si="2"/>
        <v>3904844</v>
      </c>
      <c r="G15" s="15">
        <v>0</v>
      </c>
      <c r="H15" s="15">
        <f>내역서!H74</f>
        <v>508962</v>
      </c>
      <c r="I15" s="15">
        <v>0</v>
      </c>
      <c r="J15" s="15">
        <f>내역서!J74</f>
        <v>3365078</v>
      </c>
      <c r="K15" s="15">
        <v>0</v>
      </c>
      <c r="L15" s="15">
        <f>내역서!L74</f>
        <v>30804</v>
      </c>
      <c r="M15" s="4" t="s">
        <v>2</v>
      </c>
      <c r="N15" s="5" t="s">
        <v>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</v>
      </c>
      <c r="DN15" s="1" t="s">
        <v>2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s="144" customFormat="1" ht="30" customHeight="1" x14ac:dyDescent="0.2">
      <c r="A16" s="5" t="s">
        <v>221</v>
      </c>
      <c r="B16" s="137" t="s">
        <v>2</v>
      </c>
      <c r="C16" s="8">
        <v>0</v>
      </c>
      <c r="D16" s="3" t="s">
        <v>2</v>
      </c>
      <c r="E16" s="15">
        <f t="shared" si="2"/>
        <v>0</v>
      </c>
      <c r="F16" s="15">
        <f t="shared" si="2"/>
        <v>990857</v>
      </c>
      <c r="G16" s="15">
        <v>0</v>
      </c>
      <c r="H16" s="15">
        <f>내역서!H85</f>
        <v>8920</v>
      </c>
      <c r="I16" s="15">
        <v>0</v>
      </c>
      <c r="J16" s="15">
        <f>내역서!J85</f>
        <v>980443</v>
      </c>
      <c r="K16" s="15">
        <v>0</v>
      </c>
      <c r="L16" s="15">
        <f>내역서!L85</f>
        <v>1494</v>
      </c>
      <c r="M16" s="4" t="s">
        <v>2</v>
      </c>
      <c r="N16" s="5" t="s">
        <v>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</v>
      </c>
      <c r="DN16" s="1" t="s">
        <v>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s="152" customFormat="1" ht="30" customHeight="1" x14ac:dyDescent="0.2">
      <c r="A17" s="11" t="s">
        <v>186</v>
      </c>
      <c r="B17" s="149" t="s">
        <v>2</v>
      </c>
      <c r="C17" s="150">
        <v>0</v>
      </c>
      <c r="D17" s="10" t="s">
        <v>2</v>
      </c>
      <c r="E17" s="145">
        <f t="shared" si="2"/>
        <v>0</v>
      </c>
      <c r="F17" s="145">
        <f t="shared" si="2"/>
        <v>253327</v>
      </c>
      <c r="G17" s="145">
        <v>0</v>
      </c>
      <c r="H17" s="145">
        <f>내역서!H89</f>
        <v>4941</v>
      </c>
      <c r="I17" s="145">
        <v>0</v>
      </c>
      <c r="J17" s="145">
        <f>내역서!J89</f>
        <v>248386</v>
      </c>
      <c r="K17" s="145">
        <v>0</v>
      </c>
      <c r="L17" s="145">
        <f>내역서!L89</f>
        <v>0</v>
      </c>
      <c r="M17" s="12" t="s">
        <v>2</v>
      </c>
      <c r="N17" s="11" t="s">
        <v>2</v>
      </c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 t="s">
        <v>2</v>
      </c>
      <c r="DN17" s="151" t="s">
        <v>2</v>
      </c>
      <c r="DO17" s="151"/>
      <c r="DP17" s="151"/>
      <c r="DQ17" s="151"/>
      <c r="DR17" s="151"/>
      <c r="DS17" s="151"/>
      <c r="DT17" s="151"/>
      <c r="DU17" s="151"/>
      <c r="DV17" s="151"/>
      <c r="DW17" s="151"/>
      <c r="DX17" s="151"/>
    </row>
    <row r="18" spans="1:128" s="160" customFormat="1" ht="30" customHeight="1" x14ac:dyDescent="0.2">
      <c r="A18" s="153" t="s">
        <v>3</v>
      </c>
      <c r="B18" s="154" t="s">
        <v>2</v>
      </c>
      <c r="C18" s="155">
        <v>0</v>
      </c>
      <c r="D18" s="156" t="s">
        <v>2</v>
      </c>
      <c r="E18" s="157">
        <f t="shared" si="2"/>
        <v>0</v>
      </c>
      <c r="F18" s="157">
        <f t="shared" si="2"/>
        <v>896508</v>
      </c>
      <c r="G18" s="157">
        <v>0</v>
      </c>
      <c r="H18" s="157">
        <f>내역서!H92</f>
        <v>732659</v>
      </c>
      <c r="I18" s="157">
        <v>0</v>
      </c>
      <c r="J18" s="157">
        <f>내역서!J92</f>
        <v>160637</v>
      </c>
      <c r="K18" s="157">
        <v>0</v>
      </c>
      <c r="L18" s="157">
        <f>내역서!L92</f>
        <v>3212</v>
      </c>
      <c r="M18" s="158" t="s">
        <v>2</v>
      </c>
      <c r="N18" s="153" t="s">
        <v>2</v>
      </c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  <c r="AT18" s="159"/>
      <c r="AU18" s="159"/>
      <c r="AV18" s="159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  <c r="BR18" s="159"/>
      <c r="BS18" s="159"/>
      <c r="BT18" s="159"/>
      <c r="BU18" s="159"/>
      <c r="BV18" s="159"/>
      <c r="BW18" s="159"/>
      <c r="BX18" s="159"/>
      <c r="BY18" s="159"/>
      <c r="BZ18" s="159"/>
      <c r="CA18" s="159"/>
      <c r="CB18" s="159"/>
      <c r="CC18" s="159"/>
      <c r="CD18" s="159"/>
      <c r="CE18" s="159"/>
      <c r="CF18" s="159"/>
      <c r="CG18" s="159"/>
      <c r="CH18" s="159"/>
      <c r="CI18" s="159"/>
      <c r="CJ18" s="159"/>
      <c r="CK18" s="159"/>
      <c r="CL18" s="159"/>
      <c r="CM18" s="159"/>
      <c r="CN18" s="159"/>
      <c r="CO18" s="159"/>
      <c r="CP18" s="159"/>
      <c r="CQ18" s="159"/>
      <c r="CR18" s="159"/>
      <c r="CS18" s="159"/>
      <c r="CT18" s="159"/>
      <c r="CU18" s="159"/>
      <c r="CV18" s="159"/>
      <c r="CW18" s="159"/>
      <c r="CX18" s="159"/>
      <c r="CY18" s="159"/>
      <c r="CZ18" s="159"/>
      <c r="DA18" s="159"/>
      <c r="DB18" s="159"/>
      <c r="DC18" s="159"/>
      <c r="DD18" s="159"/>
      <c r="DE18" s="159"/>
      <c r="DF18" s="159"/>
      <c r="DG18" s="159"/>
      <c r="DH18" s="159"/>
      <c r="DI18" s="159"/>
      <c r="DJ18" s="159"/>
      <c r="DK18" s="159"/>
      <c r="DL18" s="159"/>
      <c r="DM18" s="159" t="s">
        <v>2</v>
      </c>
      <c r="DN18" s="159" t="s">
        <v>2</v>
      </c>
      <c r="DO18" s="159"/>
      <c r="DP18" s="159"/>
      <c r="DQ18" s="159"/>
      <c r="DR18" s="159"/>
      <c r="DS18" s="159"/>
      <c r="DT18" s="159"/>
      <c r="DU18" s="159"/>
      <c r="DV18" s="159"/>
      <c r="DW18" s="159"/>
      <c r="DX18" s="159"/>
    </row>
    <row r="19" spans="1:128" s="152" customFormat="1" ht="30" customHeight="1" x14ac:dyDescent="0.2">
      <c r="A19" s="11"/>
      <c r="B19" s="149"/>
      <c r="C19" s="150"/>
      <c r="D19" s="10"/>
      <c r="E19" s="145"/>
      <c r="F19" s="145"/>
      <c r="G19" s="145"/>
      <c r="H19" s="145"/>
      <c r="I19" s="145"/>
      <c r="J19" s="145"/>
      <c r="K19" s="145"/>
      <c r="L19" s="145"/>
      <c r="M19" s="12"/>
      <c r="N19" s="1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</row>
    <row r="20" spans="1:128" s="152" customFormat="1" ht="30" customHeight="1" x14ac:dyDescent="0.2">
      <c r="A20" s="11"/>
      <c r="B20" s="149"/>
      <c r="C20" s="150"/>
      <c r="D20" s="10"/>
      <c r="E20" s="145"/>
      <c r="F20" s="145"/>
      <c r="G20" s="145"/>
      <c r="H20" s="145"/>
      <c r="I20" s="145"/>
      <c r="J20" s="145"/>
      <c r="K20" s="145"/>
      <c r="L20" s="145"/>
      <c r="M20" s="12"/>
      <c r="N20" s="1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</row>
    <row r="21" spans="1:128" ht="30" customHeight="1" x14ac:dyDescent="0.2">
      <c r="A21" s="134"/>
      <c r="B21" s="140"/>
      <c r="C21" s="134"/>
      <c r="D21" s="133"/>
      <c r="E21" s="147"/>
      <c r="F21" s="147"/>
      <c r="G21" s="147"/>
      <c r="H21" s="147"/>
      <c r="I21" s="147"/>
      <c r="J21" s="147"/>
      <c r="K21" s="147"/>
      <c r="L21" s="147"/>
      <c r="M21" s="134"/>
      <c r="N21" s="134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30" customHeight="1" x14ac:dyDescent="0.2">
      <c r="A22" s="135"/>
      <c r="B22" s="141"/>
      <c r="C22" s="135"/>
      <c r="D22" s="135"/>
      <c r="E22" s="148"/>
      <c r="F22" s="148"/>
      <c r="G22" s="148"/>
      <c r="H22" s="148"/>
      <c r="I22" s="148"/>
      <c r="J22" s="148"/>
      <c r="K22" s="148"/>
      <c r="L22" s="148"/>
      <c r="M22" s="135"/>
      <c r="N22" s="135"/>
    </row>
    <row r="23" spans="1:128" ht="30" customHeight="1" x14ac:dyDescent="0.2">
      <c r="A23" s="135"/>
      <c r="B23" s="141"/>
      <c r="C23" s="135"/>
      <c r="D23" s="135"/>
      <c r="E23" s="148"/>
      <c r="F23" s="148"/>
      <c r="G23" s="148"/>
      <c r="H23" s="148"/>
      <c r="I23" s="148"/>
      <c r="J23" s="148"/>
      <c r="K23" s="148"/>
      <c r="L23" s="148"/>
      <c r="M23" s="135"/>
      <c r="N23" s="135"/>
    </row>
    <row r="24" spans="1:128" ht="30" customHeight="1" x14ac:dyDescent="0.2">
      <c r="A24" s="135"/>
      <c r="B24" s="141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7" type="noConversion"/>
  <pageMargins left="0.47244094488188981" right="7.874015748031496E-2" top="0.47244094488188981" bottom="0.47244094488188981" header="0" footer="0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05"/>
  <sheetViews>
    <sheetView showGridLines="0" view="pageBreakPreview" zoomScaleNormal="100" zoomScaleSheetLayoutView="100" workbookViewId="0">
      <selection activeCell="B73" sqref="B73"/>
    </sheetView>
  </sheetViews>
  <sheetFormatPr defaultRowHeight="18" customHeight="1" x14ac:dyDescent="0.2"/>
  <cols>
    <col min="1" max="1" width="27.5703125" customWidth="1"/>
    <col min="2" max="2" width="24" style="138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0" hidden="1" customWidth="1"/>
    <col min="14" max="14" width="9.7109375" customWidth="1"/>
    <col min="15" max="116" width="9.140625" customWidth="1"/>
    <col min="117" max="118" width="0" hidden="1" customWidth="1"/>
  </cols>
  <sheetData>
    <row r="1" spans="1:128" ht="26.1" customHeight="1" x14ac:dyDescent="0.2">
      <c r="A1" s="224" t="s">
        <v>261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3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225" t="s">
        <v>79</v>
      </c>
      <c r="B3" s="226" t="s">
        <v>377</v>
      </c>
      <c r="C3" s="225" t="s">
        <v>214</v>
      </c>
      <c r="D3" s="225" t="s">
        <v>390</v>
      </c>
      <c r="E3" s="225" t="s">
        <v>135</v>
      </c>
      <c r="F3" s="225"/>
      <c r="G3" s="225" t="s">
        <v>113</v>
      </c>
      <c r="H3" s="225"/>
      <c r="I3" s="225" t="s">
        <v>281</v>
      </c>
      <c r="J3" s="225"/>
      <c r="K3" s="225" t="s">
        <v>295</v>
      </c>
      <c r="L3" s="225"/>
      <c r="M3" s="225" t="s">
        <v>130</v>
      </c>
      <c r="N3" s="225" t="s">
        <v>185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225"/>
      <c r="B4" s="226"/>
      <c r="C4" s="225"/>
      <c r="D4" s="225"/>
      <c r="E4" s="132" t="s">
        <v>44</v>
      </c>
      <c r="F4" s="132" t="s">
        <v>28</v>
      </c>
      <c r="G4" s="132" t="s">
        <v>44</v>
      </c>
      <c r="H4" s="132" t="s">
        <v>28</v>
      </c>
      <c r="I4" s="132" t="s">
        <v>44</v>
      </c>
      <c r="J4" s="132" t="s">
        <v>28</v>
      </c>
      <c r="K4" s="132" t="s">
        <v>44</v>
      </c>
      <c r="L4" s="132" t="s">
        <v>28</v>
      </c>
      <c r="M4" s="225"/>
      <c r="N4" s="2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s="176" customFormat="1" ht="30" customHeight="1" x14ac:dyDescent="0.2">
      <c r="A5" s="169" t="s">
        <v>34</v>
      </c>
      <c r="B5" s="170" t="s">
        <v>2</v>
      </c>
      <c r="C5" s="171">
        <v>0</v>
      </c>
      <c r="D5" s="172" t="s">
        <v>2</v>
      </c>
      <c r="E5" s="173">
        <f t="shared" ref="E5:E36" si="0">G5+I5+K5</f>
        <v>0</v>
      </c>
      <c r="F5" s="173">
        <f t="shared" ref="F5:F36" si="1">H5+J5+L5</f>
        <v>124176275</v>
      </c>
      <c r="G5" s="173">
        <v>0</v>
      </c>
      <c r="H5" s="173">
        <f>H6+H12+H17+H92</f>
        <v>113276859</v>
      </c>
      <c r="I5" s="173">
        <v>0</v>
      </c>
      <c r="J5" s="173">
        <f>J6+J12+J17+J92</f>
        <v>10781093</v>
      </c>
      <c r="K5" s="173">
        <v>0</v>
      </c>
      <c r="L5" s="173">
        <f>L6+L12+L17+L92</f>
        <v>118323</v>
      </c>
      <c r="M5" s="174" t="s">
        <v>2</v>
      </c>
      <c r="N5" s="169" t="s">
        <v>2</v>
      </c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175"/>
      <c r="BE5" s="175"/>
      <c r="BF5" s="175"/>
      <c r="BG5" s="175"/>
      <c r="BH5" s="175"/>
      <c r="BI5" s="175"/>
      <c r="BJ5" s="175"/>
      <c r="BK5" s="175"/>
      <c r="BL5" s="175"/>
      <c r="BM5" s="175"/>
      <c r="BN5" s="175"/>
      <c r="BO5" s="175"/>
      <c r="BP5" s="175"/>
      <c r="BQ5" s="175"/>
      <c r="BR5" s="175"/>
      <c r="BS5" s="175"/>
      <c r="BT5" s="175"/>
      <c r="BU5" s="175"/>
      <c r="BV5" s="175"/>
      <c r="BW5" s="175"/>
      <c r="BX5" s="175"/>
      <c r="BY5" s="175"/>
      <c r="BZ5" s="175"/>
      <c r="CA5" s="175"/>
      <c r="CB5" s="175"/>
      <c r="CC5" s="175"/>
      <c r="CD5" s="175"/>
      <c r="CE5" s="175"/>
      <c r="CF5" s="175"/>
      <c r="CG5" s="175"/>
      <c r="CH5" s="175"/>
      <c r="CI5" s="175"/>
      <c r="CJ5" s="175"/>
      <c r="CK5" s="175"/>
      <c r="CL5" s="175"/>
      <c r="CM5" s="175"/>
      <c r="CN5" s="175"/>
      <c r="CO5" s="175"/>
      <c r="CP5" s="175"/>
      <c r="CQ5" s="175"/>
      <c r="CR5" s="175"/>
      <c r="CS5" s="175"/>
      <c r="CT5" s="175"/>
      <c r="CU5" s="175"/>
      <c r="CV5" s="175"/>
      <c r="CW5" s="175"/>
      <c r="CX5" s="175"/>
      <c r="CY5" s="175"/>
      <c r="CZ5" s="175"/>
      <c r="DA5" s="175"/>
      <c r="DB5" s="175"/>
      <c r="DC5" s="175"/>
      <c r="DD5" s="175"/>
      <c r="DE5" s="175"/>
      <c r="DF5" s="175"/>
      <c r="DG5" s="175"/>
      <c r="DH5" s="175"/>
      <c r="DI5" s="175"/>
      <c r="DJ5" s="175"/>
      <c r="DK5" s="175"/>
      <c r="DL5" s="175"/>
      <c r="DM5" s="175" t="s">
        <v>2</v>
      </c>
      <c r="DN5" s="175" t="s">
        <v>2</v>
      </c>
      <c r="DO5" s="175"/>
      <c r="DP5" s="175"/>
      <c r="DQ5" s="175"/>
      <c r="DR5" s="175"/>
      <c r="DS5" s="175"/>
      <c r="DT5" s="175"/>
      <c r="DU5" s="175"/>
      <c r="DV5" s="175"/>
      <c r="DW5" s="175"/>
      <c r="DX5" s="175"/>
    </row>
    <row r="6" spans="1:128" s="168" customFormat="1" ht="30" customHeight="1" x14ac:dyDescent="0.2">
      <c r="A6" s="161" t="s">
        <v>146</v>
      </c>
      <c r="B6" s="162" t="s">
        <v>2</v>
      </c>
      <c r="C6" s="163">
        <v>0</v>
      </c>
      <c r="D6" s="164" t="s">
        <v>2</v>
      </c>
      <c r="E6" s="165">
        <f t="shared" si="0"/>
        <v>0</v>
      </c>
      <c r="F6" s="165">
        <f t="shared" si="1"/>
        <v>101515000</v>
      </c>
      <c r="G6" s="165">
        <v>0</v>
      </c>
      <c r="H6" s="165">
        <f>SUM(H7:H10)</f>
        <v>101515000</v>
      </c>
      <c r="I6" s="165">
        <v>0</v>
      </c>
      <c r="J6" s="165">
        <f>SUM(J7:J10)</f>
        <v>0</v>
      </c>
      <c r="K6" s="165">
        <v>0</v>
      </c>
      <c r="L6" s="165">
        <f>SUM(L7:L10)</f>
        <v>0</v>
      </c>
      <c r="M6" s="166" t="s">
        <v>2</v>
      </c>
      <c r="N6" s="161" t="s">
        <v>2</v>
      </c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7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  <c r="BH6" s="167"/>
      <c r="BI6" s="167"/>
      <c r="BJ6" s="167"/>
      <c r="BK6" s="167"/>
      <c r="BL6" s="167"/>
      <c r="BM6" s="167"/>
      <c r="BN6" s="167"/>
      <c r="BO6" s="167"/>
      <c r="BP6" s="167"/>
      <c r="BQ6" s="167"/>
      <c r="BR6" s="167"/>
      <c r="BS6" s="167"/>
      <c r="BT6" s="167"/>
      <c r="BU6" s="167"/>
      <c r="BV6" s="167"/>
      <c r="BW6" s="167"/>
      <c r="BX6" s="167"/>
      <c r="BY6" s="167"/>
      <c r="BZ6" s="167"/>
      <c r="CA6" s="167"/>
      <c r="CB6" s="167"/>
      <c r="CC6" s="167"/>
      <c r="CD6" s="167"/>
      <c r="CE6" s="167"/>
      <c r="CF6" s="167"/>
      <c r="CG6" s="167"/>
      <c r="CH6" s="167"/>
      <c r="CI6" s="167"/>
      <c r="CJ6" s="167"/>
      <c r="CK6" s="167"/>
      <c r="CL6" s="167"/>
      <c r="CM6" s="167"/>
      <c r="CN6" s="167"/>
      <c r="CO6" s="167"/>
      <c r="CP6" s="167"/>
      <c r="CQ6" s="167"/>
      <c r="CR6" s="167"/>
      <c r="CS6" s="167"/>
      <c r="CT6" s="167"/>
      <c r="CU6" s="167"/>
      <c r="CV6" s="167"/>
      <c r="CW6" s="167"/>
      <c r="CX6" s="167"/>
      <c r="CY6" s="167"/>
      <c r="CZ6" s="167"/>
      <c r="DA6" s="167"/>
      <c r="DB6" s="167"/>
      <c r="DC6" s="167"/>
      <c r="DD6" s="167"/>
      <c r="DE6" s="167"/>
      <c r="DF6" s="167"/>
      <c r="DG6" s="167"/>
      <c r="DH6" s="167"/>
      <c r="DI6" s="167"/>
      <c r="DJ6" s="167"/>
      <c r="DK6" s="167"/>
      <c r="DL6" s="167"/>
      <c r="DM6" s="167" t="s">
        <v>2</v>
      </c>
      <c r="DN6" s="167" t="s">
        <v>2</v>
      </c>
      <c r="DO6" s="167"/>
      <c r="DP6" s="167"/>
      <c r="DQ6" s="167"/>
      <c r="DR6" s="167"/>
      <c r="DS6" s="167"/>
      <c r="DT6" s="167"/>
      <c r="DU6" s="167"/>
      <c r="DV6" s="167"/>
      <c r="DW6" s="167"/>
      <c r="DX6" s="167"/>
    </row>
    <row r="7" spans="1:128" ht="30" customHeight="1" x14ac:dyDescent="0.2">
      <c r="A7" s="5" t="s">
        <v>73</v>
      </c>
      <c r="B7" s="137" t="s">
        <v>347</v>
      </c>
      <c r="C7" s="6">
        <v>2</v>
      </c>
      <c r="D7" s="3" t="s">
        <v>189</v>
      </c>
      <c r="E7" s="15">
        <f t="shared" si="0"/>
        <v>34500000</v>
      </c>
      <c r="F7" s="15">
        <f t="shared" si="1"/>
        <v>69000000</v>
      </c>
      <c r="G7" s="15">
        <f>자재단가!R56</f>
        <v>34500000</v>
      </c>
      <c r="H7" s="15">
        <f>TRUNC(C7*G7,0)</f>
        <v>69000000</v>
      </c>
      <c r="I7" s="15">
        <v>0</v>
      </c>
      <c r="J7" s="15">
        <f>TRUNC(C7*I7,0)</f>
        <v>0</v>
      </c>
      <c r="K7" s="15">
        <v>0</v>
      </c>
      <c r="L7" s="15">
        <f>TRUNC(C7*K7,0)</f>
        <v>0</v>
      </c>
      <c r="M7" s="4" t="s">
        <v>2</v>
      </c>
      <c r="N7" s="5" t="s">
        <v>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401</v>
      </c>
      <c r="DN7" s="1" t="s">
        <v>2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30" customHeight="1" x14ac:dyDescent="0.2">
      <c r="A8" s="5" t="s">
        <v>139</v>
      </c>
      <c r="B8" s="137" t="s">
        <v>400</v>
      </c>
      <c r="C8" s="6">
        <v>1</v>
      </c>
      <c r="D8" s="3" t="s">
        <v>189</v>
      </c>
      <c r="E8" s="15">
        <f t="shared" si="0"/>
        <v>3250000</v>
      </c>
      <c r="F8" s="15">
        <f t="shared" si="1"/>
        <v>3250000</v>
      </c>
      <c r="G8" s="15">
        <f>자재단가!R60</f>
        <v>3250000</v>
      </c>
      <c r="H8" s="15">
        <f>TRUNC(C8*G8,0)</f>
        <v>3250000</v>
      </c>
      <c r="I8" s="15">
        <v>0</v>
      </c>
      <c r="J8" s="15">
        <f>TRUNC(C8*I8,0)</f>
        <v>0</v>
      </c>
      <c r="K8" s="15">
        <v>0</v>
      </c>
      <c r="L8" s="15">
        <f>TRUNC(C8*K8,0)</f>
        <v>0</v>
      </c>
      <c r="M8" s="4" t="s">
        <v>2</v>
      </c>
      <c r="N8" s="5" t="s">
        <v>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404</v>
      </c>
      <c r="DN8" s="1" t="s">
        <v>2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30" customHeight="1" x14ac:dyDescent="0.2">
      <c r="A9" s="5" t="s">
        <v>268</v>
      </c>
      <c r="B9" s="137" t="s">
        <v>358</v>
      </c>
      <c r="C9" s="6">
        <v>2</v>
      </c>
      <c r="D9" s="3" t="s">
        <v>189</v>
      </c>
      <c r="E9" s="15">
        <f t="shared" si="0"/>
        <v>5200000</v>
      </c>
      <c r="F9" s="15">
        <f t="shared" si="1"/>
        <v>10400000</v>
      </c>
      <c r="G9" s="15">
        <f>자재단가!R61</f>
        <v>5200000</v>
      </c>
      <c r="H9" s="15">
        <f>TRUNC(C9*G9,0)</f>
        <v>10400000</v>
      </c>
      <c r="I9" s="15">
        <v>0</v>
      </c>
      <c r="J9" s="15">
        <f>TRUNC(C9*I9,0)</f>
        <v>0</v>
      </c>
      <c r="K9" s="15">
        <v>0</v>
      </c>
      <c r="L9" s="15">
        <f>TRUNC(C9*K9,0)</f>
        <v>0</v>
      </c>
      <c r="M9" s="4" t="s">
        <v>2</v>
      </c>
      <c r="N9" s="5" t="s">
        <v>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98</v>
      </c>
      <c r="DN9" s="1" t="s">
        <v>2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30" customHeight="1" x14ac:dyDescent="0.2">
      <c r="A10" s="5" t="s">
        <v>226</v>
      </c>
      <c r="B10" s="137" t="s">
        <v>242</v>
      </c>
      <c r="C10" s="6">
        <v>7</v>
      </c>
      <c r="D10" s="3" t="s">
        <v>189</v>
      </c>
      <c r="E10" s="15">
        <f t="shared" si="0"/>
        <v>2695000</v>
      </c>
      <c r="F10" s="15">
        <f t="shared" si="1"/>
        <v>18865000</v>
      </c>
      <c r="G10" s="15">
        <f>자재단가!R62</f>
        <v>2695000</v>
      </c>
      <c r="H10" s="15">
        <f>TRUNC(C10*G10,0)</f>
        <v>18865000</v>
      </c>
      <c r="I10" s="15">
        <v>0</v>
      </c>
      <c r="J10" s="15">
        <f>TRUNC(C10*I10,0)</f>
        <v>0</v>
      </c>
      <c r="K10" s="15">
        <v>0</v>
      </c>
      <c r="L10" s="15">
        <f>TRUNC(C10*K10,0)</f>
        <v>0</v>
      </c>
      <c r="M10" s="4" t="s">
        <v>2</v>
      </c>
      <c r="N10" s="5" t="s">
        <v>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194</v>
      </c>
      <c r="DN10" s="1" t="s">
        <v>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30" customHeight="1" x14ac:dyDescent="0.2">
      <c r="A11" s="5" t="s">
        <v>0</v>
      </c>
      <c r="B11" s="137" t="s">
        <v>2</v>
      </c>
      <c r="C11" s="8">
        <v>0</v>
      </c>
      <c r="D11" s="3" t="s">
        <v>2</v>
      </c>
      <c r="E11" s="15">
        <f t="shared" si="0"/>
        <v>0</v>
      </c>
      <c r="F11" s="15">
        <f t="shared" si="1"/>
        <v>0</v>
      </c>
      <c r="G11" s="15">
        <v>0</v>
      </c>
      <c r="H11" s="15">
        <f>TRUNC(C11*G11,0)</f>
        <v>0</v>
      </c>
      <c r="I11" s="15">
        <v>0</v>
      </c>
      <c r="J11" s="15">
        <f>TRUNC(C11*I11,0)</f>
        <v>0</v>
      </c>
      <c r="K11" s="15">
        <v>0</v>
      </c>
      <c r="L11" s="15">
        <f>TRUNC(C11*K11,0)</f>
        <v>0</v>
      </c>
      <c r="M11" s="4" t="s">
        <v>2</v>
      </c>
      <c r="N11" s="5" t="s">
        <v>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2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s="168" customFormat="1" ht="30" customHeight="1" x14ac:dyDescent="0.2">
      <c r="A12" s="161" t="s">
        <v>317</v>
      </c>
      <c r="B12" s="162" t="s">
        <v>2</v>
      </c>
      <c r="C12" s="163">
        <v>0</v>
      </c>
      <c r="D12" s="164" t="s">
        <v>2</v>
      </c>
      <c r="E12" s="165">
        <f t="shared" si="0"/>
        <v>0</v>
      </c>
      <c r="F12" s="165">
        <f t="shared" si="1"/>
        <v>2686764</v>
      </c>
      <c r="G12" s="165">
        <v>0</v>
      </c>
      <c r="H12" s="165">
        <f>SUM(H13:H15)</f>
        <v>0</v>
      </c>
      <c r="I12" s="165">
        <v>0</v>
      </c>
      <c r="J12" s="165">
        <f>SUM(J13:J15)</f>
        <v>2628236</v>
      </c>
      <c r="K12" s="165">
        <v>0</v>
      </c>
      <c r="L12" s="165">
        <f>SUM(L13:L15)</f>
        <v>58528</v>
      </c>
      <c r="M12" s="166" t="s">
        <v>2</v>
      </c>
      <c r="N12" s="161" t="s">
        <v>2</v>
      </c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7"/>
      <c r="AO12" s="167"/>
      <c r="AP12" s="167"/>
      <c r="AQ12" s="167"/>
      <c r="AR12" s="167"/>
      <c r="AS12" s="167"/>
      <c r="AT12" s="167"/>
      <c r="AU12" s="167"/>
      <c r="AV12" s="167"/>
      <c r="AW12" s="167"/>
      <c r="AX12" s="167"/>
      <c r="AY12" s="167"/>
      <c r="AZ12" s="167"/>
      <c r="BA12" s="167"/>
      <c r="BB12" s="167"/>
      <c r="BC12" s="167"/>
      <c r="BD12" s="167"/>
      <c r="BE12" s="167"/>
      <c r="BF12" s="167"/>
      <c r="BG12" s="167"/>
      <c r="BH12" s="167"/>
      <c r="BI12" s="167"/>
      <c r="BJ12" s="167"/>
      <c r="BK12" s="167"/>
      <c r="BL12" s="167"/>
      <c r="BM12" s="167"/>
      <c r="BN12" s="167"/>
      <c r="BO12" s="167"/>
      <c r="BP12" s="167"/>
      <c r="BQ12" s="167"/>
      <c r="BR12" s="167"/>
      <c r="BS12" s="167"/>
      <c r="BT12" s="167"/>
      <c r="BU12" s="167"/>
      <c r="BV12" s="167"/>
      <c r="BW12" s="167"/>
      <c r="BX12" s="167"/>
      <c r="BY12" s="167"/>
      <c r="BZ12" s="167"/>
      <c r="CA12" s="167"/>
      <c r="CB12" s="167"/>
      <c r="CC12" s="167"/>
      <c r="CD12" s="167"/>
      <c r="CE12" s="167"/>
      <c r="CF12" s="167"/>
      <c r="CG12" s="167"/>
      <c r="CH12" s="167"/>
      <c r="CI12" s="167"/>
      <c r="CJ12" s="167"/>
      <c r="CK12" s="167"/>
      <c r="CL12" s="167"/>
      <c r="CM12" s="167"/>
      <c r="CN12" s="167"/>
      <c r="CO12" s="167"/>
      <c r="CP12" s="167"/>
      <c r="CQ12" s="167"/>
      <c r="CR12" s="167"/>
      <c r="CS12" s="167"/>
      <c r="CT12" s="167"/>
      <c r="CU12" s="167"/>
      <c r="CV12" s="167"/>
      <c r="CW12" s="167"/>
      <c r="CX12" s="167"/>
      <c r="CY12" s="167"/>
      <c r="CZ12" s="167"/>
      <c r="DA12" s="167"/>
      <c r="DB12" s="167"/>
      <c r="DC12" s="167"/>
      <c r="DD12" s="167"/>
      <c r="DE12" s="167"/>
      <c r="DF12" s="167"/>
      <c r="DG12" s="167"/>
      <c r="DH12" s="167"/>
      <c r="DI12" s="167"/>
      <c r="DJ12" s="167"/>
      <c r="DK12" s="167"/>
      <c r="DL12" s="167"/>
      <c r="DM12" s="167" t="s">
        <v>2</v>
      </c>
      <c r="DN12" s="167" t="s">
        <v>2</v>
      </c>
      <c r="DO12" s="167"/>
      <c r="DP12" s="167"/>
      <c r="DQ12" s="167"/>
      <c r="DR12" s="167"/>
      <c r="DS12" s="167"/>
      <c r="DT12" s="167"/>
      <c r="DU12" s="167"/>
      <c r="DV12" s="167"/>
      <c r="DW12" s="167"/>
      <c r="DX12" s="167"/>
    </row>
    <row r="13" spans="1:128" ht="30" customHeight="1" x14ac:dyDescent="0.2">
      <c r="A13" s="5" t="s">
        <v>73</v>
      </c>
      <c r="B13" s="137" t="s">
        <v>250</v>
      </c>
      <c r="C13" s="6">
        <v>2</v>
      </c>
      <c r="D13" s="3" t="s">
        <v>189</v>
      </c>
      <c r="E13" s="15">
        <f t="shared" si="0"/>
        <v>702952</v>
      </c>
      <c r="F13" s="15">
        <f t="shared" si="1"/>
        <v>1405904</v>
      </c>
      <c r="G13" s="15">
        <f>일위대가!H7</f>
        <v>0</v>
      </c>
      <c r="H13" s="15">
        <f>TRUNC(C13*G13,0)</f>
        <v>0</v>
      </c>
      <c r="I13" s="15">
        <f>일위대가!J7</f>
        <v>682478</v>
      </c>
      <c r="J13" s="15">
        <f>TRUNC(C13*I13,0)</f>
        <v>1364956</v>
      </c>
      <c r="K13" s="15">
        <f>일위대가!L7</f>
        <v>20474</v>
      </c>
      <c r="L13" s="15">
        <f>TRUNC(C13*K13,0)</f>
        <v>40948</v>
      </c>
      <c r="M13" s="4" t="s">
        <v>2</v>
      </c>
      <c r="N13" s="5" t="s">
        <v>271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332</v>
      </c>
      <c r="DN13" s="1" t="s">
        <v>2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30" customHeight="1" x14ac:dyDescent="0.2">
      <c r="A14" s="5" t="s">
        <v>139</v>
      </c>
      <c r="B14" s="137" t="s">
        <v>400</v>
      </c>
      <c r="C14" s="6">
        <v>1</v>
      </c>
      <c r="D14" s="3" t="s">
        <v>189</v>
      </c>
      <c r="E14" s="15">
        <f t="shared" si="0"/>
        <v>677240</v>
      </c>
      <c r="F14" s="15">
        <f t="shared" si="1"/>
        <v>677240</v>
      </c>
      <c r="G14" s="15">
        <f>일위대가!H11</f>
        <v>0</v>
      </c>
      <c r="H14" s="15">
        <f>TRUNC(C14*G14,0)</f>
        <v>0</v>
      </c>
      <c r="I14" s="15">
        <f>일위대가!J11</f>
        <v>677240</v>
      </c>
      <c r="J14" s="15">
        <f>TRUNC(C14*I14,0)</f>
        <v>677240</v>
      </c>
      <c r="K14" s="15">
        <f>일위대가!L11</f>
        <v>0</v>
      </c>
      <c r="L14" s="15">
        <f>TRUNC(C14*K14,0)</f>
        <v>0</v>
      </c>
      <c r="M14" s="4" t="s">
        <v>2</v>
      </c>
      <c r="N14" s="5" t="s">
        <v>381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330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30" customHeight="1" x14ac:dyDescent="0.2">
      <c r="A15" s="5" t="s">
        <v>268</v>
      </c>
      <c r="B15" s="137" t="s">
        <v>358</v>
      </c>
      <c r="C15" s="6">
        <v>2</v>
      </c>
      <c r="D15" s="3" t="s">
        <v>189</v>
      </c>
      <c r="E15" s="15">
        <f t="shared" si="0"/>
        <v>301810</v>
      </c>
      <c r="F15" s="15">
        <f t="shared" si="1"/>
        <v>603620</v>
      </c>
      <c r="G15" s="15">
        <f>일위대가!H15</f>
        <v>0</v>
      </c>
      <c r="H15" s="15">
        <f>TRUNC(C15*G15,0)</f>
        <v>0</v>
      </c>
      <c r="I15" s="15">
        <f>일위대가!J15</f>
        <v>293020</v>
      </c>
      <c r="J15" s="15">
        <f>TRUNC(C15*I15,0)</f>
        <v>586040</v>
      </c>
      <c r="K15" s="15">
        <f>일위대가!L15</f>
        <v>8790</v>
      </c>
      <c r="L15" s="15">
        <f>TRUNC(C15*K15,0)</f>
        <v>17580</v>
      </c>
      <c r="M15" s="4" t="s">
        <v>2</v>
      </c>
      <c r="N15" s="5" t="s">
        <v>340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24</v>
      </c>
      <c r="DN15" s="1" t="s">
        <v>2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30" customHeight="1" x14ac:dyDescent="0.2">
      <c r="A16" s="5" t="s">
        <v>0</v>
      </c>
      <c r="B16" s="137" t="s">
        <v>2</v>
      </c>
      <c r="C16" s="8">
        <v>0</v>
      </c>
      <c r="D16" s="3" t="s">
        <v>2</v>
      </c>
      <c r="E16" s="15">
        <f t="shared" si="0"/>
        <v>0</v>
      </c>
      <c r="F16" s="15">
        <f t="shared" si="1"/>
        <v>0</v>
      </c>
      <c r="G16" s="15">
        <v>0</v>
      </c>
      <c r="H16" s="15">
        <f>TRUNC(C16*G16,0)</f>
        <v>0</v>
      </c>
      <c r="I16" s="15">
        <v>0</v>
      </c>
      <c r="J16" s="15">
        <f>TRUNC(C16*I16,0)</f>
        <v>0</v>
      </c>
      <c r="K16" s="15">
        <v>0</v>
      </c>
      <c r="L16" s="15">
        <f>TRUNC(C16*K16,0)</f>
        <v>0</v>
      </c>
      <c r="M16" s="4" t="s">
        <v>2</v>
      </c>
      <c r="N16" s="5" t="s">
        <v>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</v>
      </c>
      <c r="DN16" s="1" t="s">
        <v>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s="168" customFormat="1" ht="30" customHeight="1" x14ac:dyDescent="0.2">
      <c r="A17" s="161" t="s">
        <v>4</v>
      </c>
      <c r="B17" s="162" t="s">
        <v>2</v>
      </c>
      <c r="C17" s="163">
        <v>0</v>
      </c>
      <c r="D17" s="164" t="s">
        <v>2</v>
      </c>
      <c r="E17" s="165">
        <f t="shared" si="0"/>
        <v>0</v>
      </c>
      <c r="F17" s="165">
        <f t="shared" si="1"/>
        <v>19078003</v>
      </c>
      <c r="G17" s="165">
        <v>0</v>
      </c>
      <c r="H17" s="165">
        <f>SUM(H18,H65,H89)</f>
        <v>11029200</v>
      </c>
      <c r="I17" s="165">
        <v>0</v>
      </c>
      <c r="J17" s="165">
        <f>SUM(J18,J65,J89)</f>
        <v>7992220</v>
      </c>
      <c r="K17" s="165">
        <v>0</v>
      </c>
      <c r="L17" s="165">
        <f>SUM(L18,L65,L89)</f>
        <v>56583</v>
      </c>
      <c r="M17" s="166" t="s">
        <v>2</v>
      </c>
      <c r="N17" s="161" t="s">
        <v>2</v>
      </c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  <c r="AT17" s="167"/>
      <c r="AU17" s="167"/>
      <c r="AV17" s="167"/>
      <c r="AW17" s="167"/>
      <c r="AX17" s="167"/>
      <c r="AY17" s="167"/>
      <c r="AZ17" s="167"/>
      <c r="BA17" s="167"/>
      <c r="BB17" s="167"/>
      <c r="BC17" s="167"/>
      <c r="BD17" s="167"/>
      <c r="BE17" s="167"/>
      <c r="BF17" s="167"/>
      <c r="BG17" s="167"/>
      <c r="BH17" s="167"/>
      <c r="BI17" s="167"/>
      <c r="BJ17" s="167"/>
      <c r="BK17" s="167"/>
      <c r="BL17" s="167"/>
      <c r="BM17" s="167"/>
      <c r="BN17" s="167"/>
      <c r="BO17" s="167"/>
      <c r="BP17" s="167"/>
      <c r="BQ17" s="167"/>
      <c r="BR17" s="167"/>
      <c r="BS17" s="167"/>
      <c r="BT17" s="167"/>
      <c r="BU17" s="167"/>
      <c r="BV17" s="167"/>
      <c r="BW17" s="167"/>
      <c r="BX17" s="167"/>
      <c r="BY17" s="167"/>
      <c r="BZ17" s="167"/>
      <c r="CA17" s="167"/>
      <c r="CB17" s="167"/>
      <c r="CC17" s="167"/>
      <c r="CD17" s="167"/>
      <c r="CE17" s="167"/>
      <c r="CF17" s="167"/>
      <c r="CG17" s="167"/>
      <c r="CH17" s="167"/>
      <c r="CI17" s="167"/>
      <c r="CJ17" s="167"/>
      <c r="CK17" s="167"/>
      <c r="CL17" s="167"/>
      <c r="CM17" s="167"/>
      <c r="CN17" s="167"/>
      <c r="CO17" s="167"/>
      <c r="CP17" s="167"/>
      <c r="CQ17" s="167"/>
      <c r="CR17" s="167"/>
      <c r="CS17" s="167"/>
      <c r="CT17" s="167"/>
      <c r="CU17" s="167"/>
      <c r="CV17" s="167"/>
      <c r="CW17" s="167"/>
      <c r="CX17" s="167"/>
      <c r="CY17" s="167"/>
      <c r="CZ17" s="167"/>
      <c r="DA17" s="167"/>
      <c r="DB17" s="167"/>
      <c r="DC17" s="167"/>
      <c r="DD17" s="167"/>
      <c r="DE17" s="167"/>
      <c r="DF17" s="167"/>
      <c r="DG17" s="167"/>
      <c r="DH17" s="167"/>
      <c r="DI17" s="167"/>
      <c r="DJ17" s="167"/>
      <c r="DK17" s="167"/>
      <c r="DL17" s="167"/>
      <c r="DM17" s="167" t="s">
        <v>2</v>
      </c>
      <c r="DN17" s="167" t="s">
        <v>2</v>
      </c>
      <c r="DO17" s="167"/>
      <c r="DP17" s="167"/>
      <c r="DQ17" s="167"/>
      <c r="DR17" s="167"/>
      <c r="DS17" s="167"/>
      <c r="DT17" s="167"/>
      <c r="DU17" s="167"/>
      <c r="DV17" s="167"/>
      <c r="DW17" s="167"/>
      <c r="DX17" s="167"/>
    </row>
    <row r="18" spans="1:128" s="160" customFormat="1" ht="30" customHeight="1" x14ac:dyDescent="0.2">
      <c r="A18" s="153" t="s">
        <v>123</v>
      </c>
      <c r="B18" s="154" t="s">
        <v>2</v>
      </c>
      <c r="C18" s="155">
        <v>0</v>
      </c>
      <c r="D18" s="156" t="s">
        <v>2</v>
      </c>
      <c r="E18" s="157">
        <f t="shared" si="0"/>
        <v>0</v>
      </c>
      <c r="F18" s="157">
        <f t="shared" si="1"/>
        <v>10223547</v>
      </c>
      <c r="G18" s="157">
        <v>0</v>
      </c>
      <c r="H18" s="157">
        <f>SUM(H19,H36,H59)</f>
        <v>10223547</v>
      </c>
      <c r="I18" s="157">
        <v>0</v>
      </c>
      <c r="J18" s="157">
        <f>SUM(J19,J36,J59)</f>
        <v>0</v>
      </c>
      <c r="K18" s="157">
        <v>0</v>
      </c>
      <c r="L18" s="157">
        <f>SUM(L19,L36,L59)</f>
        <v>0</v>
      </c>
      <c r="M18" s="158" t="s">
        <v>2</v>
      </c>
      <c r="N18" s="153" t="s">
        <v>2</v>
      </c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  <c r="AT18" s="159"/>
      <c r="AU18" s="159"/>
      <c r="AV18" s="159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  <c r="BR18" s="159"/>
      <c r="BS18" s="159"/>
      <c r="BT18" s="159"/>
      <c r="BU18" s="159"/>
      <c r="BV18" s="159"/>
      <c r="BW18" s="159"/>
      <c r="BX18" s="159"/>
      <c r="BY18" s="159"/>
      <c r="BZ18" s="159"/>
      <c r="CA18" s="159"/>
      <c r="CB18" s="159"/>
      <c r="CC18" s="159"/>
      <c r="CD18" s="159"/>
      <c r="CE18" s="159"/>
      <c r="CF18" s="159"/>
      <c r="CG18" s="159"/>
      <c r="CH18" s="159"/>
      <c r="CI18" s="159"/>
      <c r="CJ18" s="159"/>
      <c r="CK18" s="159"/>
      <c r="CL18" s="159"/>
      <c r="CM18" s="159"/>
      <c r="CN18" s="159"/>
      <c r="CO18" s="159"/>
      <c r="CP18" s="159"/>
      <c r="CQ18" s="159"/>
      <c r="CR18" s="159"/>
      <c r="CS18" s="159"/>
      <c r="CT18" s="159"/>
      <c r="CU18" s="159"/>
      <c r="CV18" s="159"/>
      <c r="CW18" s="159"/>
      <c r="CX18" s="159"/>
      <c r="CY18" s="159"/>
      <c r="CZ18" s="159"/>
      <c r="DA18" s="159"/>
      <c r="DB18" s="159"/>
      <c r="DC18" s="159"/>
      <c r="DD18" s="159"/>
      <c r="DE18" s="159"/>
      <c r="DF18" s="159"/>
      <c r="DG18" s="159"/>
      <c r="DH18" s="159"/>
      <c r="DI18" s="159"/>
      <c r="DJ18" s="159"/>
      <c r="DK18" s="159"/>
      <c r="DL18" s="159"/>
      <c r="DM18" s="159" t="s">
        <v>2</v>
      </c>
      <c r="DN18" s="159" t="s">
        <v>2</v>
      </c>
      <c r="DO18" s="159"/>
      <c r="DP18" s="159"/>
      <c r="DQ18" s="159"/>
      <c r="DR18" s="159"/>
      <c r="DS18" s="159"/>
      <c r="DT18" s="159"/>
      <c r="DU18" s="159"/>
      <c r="DV18" s="159"/>
      <c r="DW18" s="159"/>
      <c r="DX18" s="159"/>
    </row>
    <row r="19" spans="1:128" s="152" customFormat="1" ht="30" customHeight="1" x14ac:dyDescent="0.2">
      <c r="A19" s="227" t="s">
        <v>201</v>
      </c>
      <c r="B19" s="228"/>
      <c r="C19" s="150">
        <v>0</v>
      </c>
      <c r="D19" s="10" t="s">
        <v>2</v>
      </c>
      <c r="E19" s="145">
        <f t="shared" si="0"/>
        <v>0</v>
      </c>
      <c r="F19" s="145">
        <f t="shared" si="1"/>
        <v>3297897</v>
      </c>
      <c r="G19" s="145">
        <v>0</v>
      </c>
      <c r="H19" s="145">
        <f>SUM(H20:H34)</f>
        <v>3297897</v>
      </c>
      <c r="I19" s="145">
        <v>0</v>
      </c>
      <c r="J19" s="145">
        <f>SUM(J20:J34)</f>
        <v>0</v>
      </c>
      <c r="K19" s="145">
        <v>0</v>
      </c>
      <c r="L19" s="145">
        <f>SUM(L20:L34)</f>
        <v>0</v>
      </c>
      <c r="M19" s="12" t="s">
        <v>2</v>
      </c>
      <c r="N19" s="11" t="s">
        <v>2</v>
      </c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 t="s">
        <v>2</v>
      </c>
      <c r="DN19" s="151" t="s">
        <v>2</v>
      </c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</row>
    <row r="20" spans="1:128" ht="30" customHeight="1" x14ac:dyDescent="0.2">
      <c r="A20" s="5" t="s">
        <v>288</v>
      </c>
      <c r="B20" s="137" t="s">
        <v>211</v>
      </c>
      <c r="C20" s="9">
        <v>38.75</v>
      </c>
      <c r="D20" s="3" t="s">
        <v>307</v>
      </c>
      <c r="E20" s="15">
        <f t="shared" si="0"/>
        <v>23610</v>
      </c>
      <c r="F20" s="15">
        <f t="shared" si="1"/>
        <v>914887</v>
      </c>
      <c r="G20" s="15">
        <f>자재단가!R5</f>
        <v>23610</v>
      </c>
      <c r="H20" s="15">
        <f t="shared" ref="H20:H33" si="2">TRUNC(C20*G20,0)</f>
        <v>914887</v>
      </c>
      <c r="I20" s="15">
        <v>0</v>
      </c>
      <c r="J20" s="15">
        <f t="shared" ref="J20:J33" si="3">TRUNC(C20*I20,0)</f>
        <v>0</v>
      </c>
      <c r="K20" s="15">
        <v>0</v>
      </c>
      <c r="L20" s="15">
        <f t="shared" ref="L20:L33" si="4">TRUNC(C20*K20,0)</f>
        <v>0</v>
      </c>
      <c r="M20" s="4" t="s">
        <v>2</v>
      </c>
      <c r="N20" s="5" t="s">
        <v>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199</v>
      </c>
      <c r="DN20" s="1" t="s">
        <v>2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30" customHeight="1" x14ac:dyDescent="0.2">
      <c r="A21" s="5" t="s">
        <v>288</v>
      </c>
      <c r="B21" s="137" t="s">
        <v>249</v>
      </c>
      <c r="C21" s="9">
        <v>3.15</v>
      </c>
      <c r="D21" s="3" t="s">
        <v>307</v>
      </c>
      <c r="E21" s="15">
        <f t="shared" si="0"/>
        <v>12740</v>
      </c>
      <c r="F21" s="15">
        <f t="shared" si="1"/>
        <v>40131</v>
      </c>
      <c r="G21" s="15">
        <f>자재단가!R6</f>
        <v>12740</v>
      </c>
      <c r="H21" s="15">
        <f t="shared" si="2"/>
        <v>40131</v>
      </c>
      <c r="I21" s="15">
        <v>0</v>
      </c>
      <c r="J21" s="15">
        <f t="shared" si="3"/>
        <v>0</v>
      </c>
      <c r="K21" s="15">
        <v>0</v>
      </c>
      <c r="L21" s="15">
        <f t="shared" si="4"/>
        <v>0</v>
      </c>
      <c r="M21" s="4" t="s">
        <v>2</v>
      </c>
      <c r="N21" s="5" t="s">
        <v>2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351</v>
      </c>
      <c r="DN21" s="1" t="s">
        <v>2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30" customHeight="1" x14ac:dyDescent="0.2">
      <c r="A22" s="5" t="s">
        <v>142</v>
      </c>
      <c r="B22" s="137" t="s">
        <v>211</v>
      </c>
      <c r="C22" s="6">
        <v>6</v>
      </c>
      <c r="D22" s="3" t="s">
        <v>307</v>
      </c>
      <c r="E22" s="15">
        <f t="shared" si="0"/>
        <v>8536</v>
      </c>
      <c r="F22" s="15">
        <f t="shared" si="1"/>
        <v>51216</v>
      </c>
      <c r="G22" s="15">
        <f>자재단가!R7</f>
        <v>8536</v>
      </c>
      <c r="H22" s="15">
        <f t="shared" si="2"/>
        <v>51216</v>
      </c>
      <c r="I22" s="15">
        <v>0</v>
      </c>
      <c r="J22" s="15">
        <f t="shared" si="3"/>
        <v>0</v>
      </c>
      <c r="K22" s="15">
        <v>0</v>
      </c>
      <c r="L22" s="15">
        <f t="shared" si="4"/>
        <v>0</v>
      </c>
      <c r="M22" s="4" t="s">
        <v>2</v>
      </c>
      <c r="N22" s="5" t="s">
        <v>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159</v>
      </c>
      <c r="DN22" s="1" t="s">
        <v>2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30" customHeight="1" x14ac:dyDescent="0.2">
      <c r="A23" s="5" t="s">
        <v>124</v>
      </c>
      <c r="B23" s="137" t="s">
        <v>211</v>
      </c>
      <c r="C23" s="6">
        <v>8</v>
      </c>
      <c r="D23" s="3" t="s">
        <v>307</v>
      </c>
      <c r="E23" s="15">
        <f t="shared" si="0"/>
        <v>8536</v>
      </c>
      <c r="F23" s="15">
        <f t="shared" si="1"/>
        <v>68288</v>
      </c>
      <c r="G23" s="15">
        <f>자재단가!R8</f>
        <v>8536</v>
      </c>
      <c r="H23" s="15">
        <f t="shared" si="2"/>
        <v>68288</v>
      </c>
      <c r="I23" s="15">
        <v>0</v>
      </c>
      <c r="J23" s="15">
        <f t="shared" si="3"/>
        <v>0</v>
      </c>
      <c r="K23" s="15">
        <v>0</v>
      </c>
      <c r="L23" s="15">
        <f t="shared" si="4"/>
        <v>0</v>
      </c>
      <c r="M23" s="4" t="s">
        <v>2</v>
      </c>
      <c r="N23" s="5" t="s">
        <v>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59</v>
      </c>
      <c r="DN23" s="1" t="s">
        <v>2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30" customHeight="1" x14ac:dyDescent="0.2">
      <c r="A24" s="5" t="s">
        <v>197</v>
      </c>
      <c r="B24" s="137" t="s">
        <v>169</v>
      </c>
      <c r="C24" s="6">
        <v>3</v>
      </c>
      <c r="D24" s="3" t="s">
        <v>335</v>
      </c>
      <c r="E24" s="15">
        <f t="shared" si="0"/>
        <v>15378</v>
      </c>
      <c r="F24" s="15">
        <f t="shared" si="1"/>
        <v>46134</v>
      </c>
      <c r="G24" s="15">
        <f>자재단가!R9</f>
        <v>15378</v>
      </c>
      <c r="H24" s="15">
        <f t="shared" si="2"/>
        <v>46134</v>
      </c>
      <c r="I24" s="15">
        <v>0</v>
      </c>
      <c r="J24" s="15">
        <f t="shared" si="3"/>
        <v>0</v>
      </c>
      <c r="K24" s="15">
        <v>0</v>
      </c>
      <c r="L24" s="15">
        <f t="shared" si="4"/>
        <v>0</v>
      </c>
      <c r="M24" s="4" t="s">
        <v>2</v>
      </c>
      <c r="N24" s="5" t="s">
        <v>2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71</v>
      </c>
      <c r="DN24" s="1" t="s">
        <v>2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30" customHeight="1" x14ac:dyDescent="0.2">
      <c r="A25" s="5" t="s">
        <v>197</v>
      </c>
      <c r="B25" s="137" t="s">
        <v>339</v>
      </c>
      <c r="C25" s="6">
        <v>5</v>
      </c>
      <c r="D25" s="3" t="s">
        <v>335</v>
      </c>
      <c r="E25" s="15">
        <f t="shared" si="0"/>
        <v>15378</v>
      </c>
      <c r="F25" s="15">
        <f t="shared" si="1"/>
        <v>76890</v>
      </c>
      <c r="G25" s="15">
        <f>자재단가!R10</f>
        <v>15378</v>
      </c>
      <c r="H25" s="15">
        <f t="shared" si="2"/>
        <v>76890</v>
      </c>
      <c r="I25" s="15">
        <v>0</v>
      </c>
      <c r="J25" s="15">
        <f t="shared" si="3"/>
        <v>0</v>
      </c>
      <c r="K25" s="15">
        <v>0</v>
      </c>
      <c r="L25" s="15">
        <f t="shared" si="4"/>
        <v>0</v>
      </c>
      <c r="M25" s="4" t="s">
        <v>2</v>
      </c>
      <c r="N25" s="5" t="s">
        <v>2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376</v>
      </c>
      <c r="DN25" s="1" t="s">
        <v>2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30" customHeight="1" x14ac:dyDescent="0.2">
      <c r="A26" s="5" t="s">
        <v>13</v>
      </c>
      <c r="B26" s="137" t="s">
        <v>367</v>
      </c>
      <c r="C26" s="6">
        <v>10</v>
      </c>
      <c r="D26" s="3" t="s">
        <v>335</v>
      </c>
      <c r="E26" s="15">
        <f t="shared" si="0"/>
        <v>19206</v>
      </c>
      <c r="F26" s="15">
        <f t="shared" si="1"/>
        <v>192060</v>
      </c>
      <c r="G26" s="15">
        <f>자재단가!R11</f>
        <v>19206</v>
      </c>
      <c r="H26" s="15">
        <f t="shared" si="2"/>
        <v>192060</v>
      </c>
      <c r="I26" s="15">
        <v>0</v>
      </c>
      <c r="J26" s="15">
        <f t="shared" si="3"/>
        <v>0</v>
      </c>
      <c r="K26" s="15">
        <v>0</v>
      </c>
      <c r="L26" s="15">
        <f t="shared" si="4"/>
        <v>0</v>
      </c>
      <c r="M26" s="4" t="s">
        <v>2</v>
      </c>
      <c r="N26" s="5" t="s">
        <v>2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331</v>
      </c>
      <c r="DN26" s="1" t="s">
        <v>2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30" customHeight="1" x14ac:dyDescent="0.2">
      <c r="A27" s="5" t="s">
        <v>13</v>
      </c>
      <c r="B27" s="137" t="s">
        <v>91</v>
      </c>
      <c r="C27" s="6">
        <v>5</v>
      </c>
      <c r="D27" s="3" t="s">
        <v>335</v>
      </c>
      <c r="E27" s="15">
        <f t="shared" si="0"/>
        <v>15576</v>
      </c>
      <c r="F27" s="15">
        <f t="shared" si="1"/>
        <v>77880</v>
      </c>
      <c r="G27" s="15">
        <f>자재단가!R12</f>
        <v>15576</v>
      </c>
      <c r="H27" s="15">
        <f t="shared" si="2"/>
        <v>77880</v>
      </c>
      <c r="I27" s="15">
        <v>0</v>
      </c>
      <c r="J27" s="15">
        <f t="shared" si="3"/>
        <v>0</v>
      </c>
      <c r="K27" s="15">
        <v>0</v>
      </c>
      <c r="L27" s="15">
        <f t="shared" si="4"/>
        <v>0</v>
      </c>
      <c r="M27" s="4" t="s">
        <v>2</v>
      </c>
      <c r="N27" s="5" t="s">
        <v>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174</v>
      </c>
      <c r="DN27" s="1" t="s">
        <v>2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30" customHeight="1" x14ac:dyDescent="0.2">
      <c r="A28" s="5" t="s">
        <v>370</v>
      </c>
      <c r="B28" s="137" t="s">
        <v>367</v>
      </c>
      <c r="C28" s="6">
        <v>3</v>
      </c>
      <c r="D28" s="3" t="s">
        <v>335</v>
      </c>
      <c r="E28" s="15">
        <f t="shared" si="0"/>
        <v>27750</v>
      </c>
      <c r="F28" s="15">
        <f t="shared" si="1"/>
        <v>83250</v>
      </c>
      <c r="G28" s="15">
        <f>자재단가!R13</f>
        <v>27750</v>
      </c>
      <c r="H28" s="15">
        <f t="shared" si="2"/>
        <v>83250</v>
      </c>
      <c r="I28" s="15">
        <v>0</v>
      </c>
      <c r="J28" s="15">
        <f t="shared" si="3"/>
        <v>0</v>
      </c>
      <c r="K28" s="15">
        <v>0</v>
      </c>
      <c r="L28" s="15">
        <f t="shared" si="4"/>
        <v>0</v>
      </c>
      <c r="M28" s="4" t="s">
        <v>2</v>
      </c>
      <c r="N28" s="5" t="s">
        <v>2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387</v>
      </c>
      <c r="DN28" s="1" t="s">
        <v>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30" customHeight="1" x14ac:dyDescent="0.2">
      <c r="A29" s="5" t="s">
        <v>172</v>
      </c>
      <c r="B29" s="137" t="s">
        <v>367</v>
      </c>
      <c r="C29" s="6">
        <v>4</v>
      </c>
      <c r="D29" s="3" t="s">
        <v>335</v>
      </c>
      <c r="E29" s="15">
        <f t="shared" si="0"/>
        <v>31152</v>
      </c>
      <c r="F29" s="15">
        <f t="shared" si="1"/>
        <v>124608</v>
      </c>
      <c r="G29" s="15">
        <f>자재단가!R14</f>
        <v>31152</v>
      </c>
      <c r="H29" s="15">
        <f t="shared" si="2"/>
        <v>124608</v>
      </c>
      <c r="I29" s="15">
        <v>0</v>
      </c>
      <c r="J29" s="15">
        <f t="shared" si="3"/>
        <v>0</v>
      </c>
      <c r="K29" s="15">
        <v>0</v>
      </c>
      <c r="L29" s="15">
        <f t="shared" si="4"/>
        <v>0</v>
      </c>
      <c r="M29" s="4" t="s">
        <v>2</v>
      </c>
      <c r="N29" s="5" t="s">
        <v>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7</v>
      </c>
      <c r="DN29" s="1" t="s">
        <v>2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30" customHeight="1" x14ac:dyDescent="0.2">
      <c r="A30" s="5" t="s">
        <v>66</v>
      </c>
      <c r="B30" s="137" t="s">
        <v>366</v>
      </c>
      <c r="C30" s="6">
        <v>5</v>
      </c>
      <c r="D30" s="3" t="s">
        <v>335</v>
      </c>
      <c r="E30" s="15">
        <f t="shared" si="0"/>
        <v>122000</v>
      </c>
      <c r="F30" s="15">
        <f t="shared" si="1"/>
        <v>610000</v>
      </c>
      <c r="G30" s="15">
        <f>자재단가!R15</f>
        <v>122000</v>
      </c>
      <c r="H30" s="15">
        <f t="shared" si="2"/>
        <v>610000</v>
      </c>
      <c r="I30" s="15">
        <v>0</v>
      </c>
      <c r="J30" s="15">
        <f t="shared" si="3"/>
        <v>0</v>
      </c>
      <c r="K30" s="15">
        <v>0</v>
      </c>
      <c r="L30" s="15">
        <f t="shared" si="4"/>
        <v>0</v>
      </c>
      <c r="M30" s="4" t="s">
        <v>2</v>
      </c>
      <c r="N30" s="5" t="s">
        <v>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365</v>
      </c>
      <c r="DN30" s="1" t="s">
        <v>2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30" customHeight="1" x14ac:dyDescent="0.2">
      <c r="A31" s="5" t="s">
        <v>407</v>
      </c>
      <c r="B31" s="137" t="s">
        <v>366</v>
      </c>
      <c r="C31" s="6">
        <v>5</v>
      </c>
      <c r="D31" s="3" t="s">
        <v>335</v>
      </c>
      <c r="E31" s="15">
        <f t="shared" si="0"/>
        <v>89000</v>
      </c>
      <c r="F31" s="15">
        <f t="shared" si="1"/>
        <v>445000</v>
      </c>
      <c r="G31" s="15">
        <f>자재단가!R16</f>
        <v>89000</v>
      </c>
      <c r="H31" s="15">
        <f t="shared" si="2"/>
        <v>445000</v>
      </c>
      <c r="I31" s="15">
        <v>0</v>
      </c>
      <c r="J31" s="15">
        <f t="shared" si="3"/>
        <v>0</v>
      </c>
      <c r="K31" s="15">
        <v>0</v>
      </c>
      <c r="L31" s="15">
        <f t="shared" si="4"/>
        <v>0</v>
      </c>
      <c r="M31" s="4" t="s">
        <v>2</v>
      </c>
      <c r="N31" s="5" t="s">
        <v>2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109</v>
      </c>
      <c r="DN31" s="1" t="s">
        <v>2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30" customHeight="1" x14ac:dyDescent="0.2">
      <c r="A32" s="5" t="s">
        <v>84</v>
      </c>
      <c r="B32" s="137" t="s">
        <v>122</v>
      </c>
      <c r="C32" s="6">
        <v>11</v>
      </c>
      <c r="D32" s="3" t="s">
        <v>282</v>
      </c>
      <c r="E32" s="15">
        <f t="shared" si="0"/>
        <v>7321</v>
      </c>
      <c r="F32" s="15">
        <f t="shared" si="1"/>
        <v>80531</v>
      </c>
      <c r="G32" s="15">
        <f>일위대가!H23</f>
        <v>7321</v>
      </c>
      <c r="H32" s="15">
        <f t="shared" si="2"/>
        <v>80531</v>
      </c>
      <c r="I32" s="15">
        <f>일위대가!J23</f>
        <v>0</v>
      </c>
      <c r="J32" s="15">
        <f t="shared" si="3"/>
        <v>0</v>
      </c>
      <c r="K32" s="15">
        <f>일위대가!L23</f>
        <v>0</v>
      </c>
      <c r="L32" s="15">
        <f t="shared" si="4"/>
        <v>0</v>
      </c>
      <c r="M32" s="4" t="s">
        <v>2</v>
      </c>
      <c r="N32" s="5" t="s">
        <v>156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131</v>
      </c>
      <c r="DN32" s="1" t="s">
        <v>2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30" customHeight="1" x14ac:dyDescent="0.2">
      <c r="A33" s="5" t="s">
        <v>84</v>
      </c>
      <c r="B33" s="137" t="s">
        <v>373</v>
      </c>
      <c r="C33" s="6">
        <v>15</v>
      </c>
      <c r="D33" s="3" t="s">
        <v>282</v>
      </c>
      <c r="E33" s="15">
        <f t="shared" si="0"/>
        <v>7001</v>
      </c>
      <c r="F33" s="15">
        <f t="shared" si="1"/>
        <v>105015</v>
      </c>
      <c r="G33" s="15">
        <f>일위대가!H31</f>
        <v>7001</v>
      </c>
      <c r="H33" s="15">
        <f t="shared" si="2"/>
        <v>105015</v>
      </c>
      <c r="I33" s="15">
        <f>일위대가!J31</f>
        <v>0</v>
      </c>
      <c r="J33" s="15">
        <f t="shared" si="3"/>
        <v>0</v>
      </c>
      <c r="K33" s="15">
        <f>일위대가!L31</f>
        <v>0</v>
      </c>
      <c r="L33" s="15">
        <f t="shared" si="4"/>
        <v>0</v>
      </c>
      <c r="M33" s="4" t="s">
        <v>2</v>
      </c>
      <c r="N33" s="5" t="s">
        <v>138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385</v>
      </c>
      <c r="DN33" s="1" t="s">
        <v>2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30" customHeight="1" x14ac:dyDescent="0.2">
      <c r="A34" s="5" t="s">
        <v>213</v>
      </c>
      <c r="B34" s="137" t="s">
        <v>16</v>
      </c>
      <c r="C34" s="6">
        <v>40</v>
      </c>
      <c r="D34" s="3" t="s">
        <v>311</v>
      </c>
      <c r="E34" s="15">
        <f t="shared" si="0"/>
        <v>955018</v>
      </c>
      <c r="F34" s="15">
        <f t="shared" si="1"/>
        <v>382007</v>
      </c>
      <c r="G34" s="15">
        <f>SUM(H20:H21)</f>
        <v>955018</v>
      </c>
      <c r="H34" s="15">
        <f>TRUNC(C34/100*G34,0)</f>
        <v>382007</v>
      </c>
      <c r="I34" s="15">
        <v>0</v>
      </c>
      <c r="J34" s="15">
        <f>TRUNC(C34/100*I34,0)</f>
        <v>0</v>
      </c>
      <c r="K34" s="15">
        <v>0</v>
      </c>
      <c r="L34" s="15">
        <f>TRUNC(C34/100*K34,0)</f>
        <v>0</v>
      </c>
      <c r="M34" s="4" t="s">
        <v>2</v>
      </c>
      <c r="N34" s="5" t="s">
        <v>2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262</v>
      </c>
      <c r="DN34" s="1" t="s">
        <v>287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30" customHeight="1" x14ac:dyDescent="0.2">
      <c r="A35" s="5" t="s">
        <v>257</v>
      </c>
      <c r="B35" s="137" t="s">
        <v>2</v>
      </c>
      <c r="C35" s="8">
        <v>0</v>
      </c>
      <c r="D35" s="3" t="s">
        <v>2</v>
      </c>
      <c r="E35" s="15">
        <f t="shared" si="0"/>
        <v>0</v>
      </c>
      <c r="F35" s="15">
        <f t="shared" si="1"/>
        <v>0</v>
      </c>
      <c r="G35" s="15">
        <v>0</v>
      </c>
      <c r="H35" s="15">
        <f>TRUNC(C35*G35,0)</f>
        <v>0</v>
      </c>
      <c r="I35" s="15">
        <v>0</v>
      </c>
      <c r="J35" s="15">
        <f>TRUNC(C35*I35,0)</f>
        <v>0</v>
      </c>
      <c r="K35" s="15">
        <v>0</v>
      </c>
      <c r="L35" s="15">
        <f>TRUNC(C35*K35,0)</f>
        <v>0</v>
      </c>
      <c r="M35" s="4" t="s">
        <v>2</v>
      </c>
      <c r="N35" s="5" t="s">
        <v>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</v>
      </c>
      <c r="DN35" s="1" t="s">
        <v>2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s="152" customFormat="1" ht="30" customHeight="1" x14ac:dyDescent="0.2">
      <c r="A36" s="227" t="s">
        <v>80</v>
      </c>
      <c r="B36" s="228"/>
      <c r="C36" s="150">
        <v>0</v>
      </c>
      <c r="D36" s="10" t="s">
        <v>2</v>
      </c>
      <c r="E36" s="145">
        <f t="shared" si="0"/>
        <v>0</v>
      </c>
      <c r="F36" s="145">
        <f t="shared" si="1"/>
        <v>6306945</v>
      </c>
      <c r="G36" s="145">
        <v>0</v>
      </c>
      <c r="H36" s="145">
        <f>SUM(H37:H57)</f>
        <v>6306945</v>
      </c>
      <c r="I36" s="145">
        <v>0</v>
      </c>
      <c r="J36" s="145">
        <f>SUM(J37:J57)</f>
        <v>0</v>
      </c>
      <c r="K36" s="145">
        <v>0</v>
      </c>
      <c r="L36" s="145">
        <f>SUM(L37:L57)</f>
        <v>0</v>
      </c>
      <c r="M36" s="12" t="s">
        <v>2</v>
      </c>
      <c r="N36" s="11" t="s">
        <v>2</v>
      </c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1"/>
      <c r="BI36" s="151"/>
      <c r="BJ36" s="151"/>
      <c r="BK36" s="151"/>
      <c r="BL36" s="151"/>
      <c r="BM36" s="151"/>
      <c r="BN36" s="151"/>
      <c r="BO36" s="151"/>
      <c r="BP36" s="151"/>
      <c r="BQ36" s="151"/>
      <c r="BR36" s="151"/>
      <c r="BS36" s="151"/>
      <c r="BT36" s="151"/>
      <c r="BU36" s="151"/>
      <c r="BV36" s="151"/>
      <c r="BW36" s="151"/>
      <c r="BX36" s="151"/>
      <c r="BY36" s="151"/>
      <c r="BZ36" s="151"/>
      <c r="CA36" s="151"/>
      <c r="CB36" s="151"/>
      <c r="CC36" s="151"/>
      <c r="CD36" s="151"/>
      <c r="CE36" s="151"/>
      <c r="CF36" s="151"/>
      <c r="CG36" s="151"/>
      <c r="CH36" s="151"/>
      <c r="CI36" s="151"/>
      <c r="CJ36" s="151"/>
      <c r="CK36" s="151"/>
      <c r="CL36" s="151"/>
      <c r="CM36" s="151"/>
      <c r="CN36" s="151"/>
      <c r="CO36" s="151"/>
      <c r="CP36" s="151"/>
      <c r="CQ36" s="151"/>
      <c r="CR36" s="151"/>
      <c r="CS36" s="151"/>
      <c r="CT36" s="151"/>
      <c r="CU36" s="151"/>
      <c r="CV36" s="151"/>
      <c r="CW36" s="151"/>
      <c r="CX36" s="151"/>
      <c r="CY36" s="151"/>
      <c r="CZ36" s="151"/>
      <c r="DA36" s="151"/>
      <c r="DB36" s="151"/>
      <c r="DC36" s="151"/>
      <c r="DD36" s="151"/>
      <c r="DE36" s="151"/>
      <c r="DF36" s="151"/>
      <c r="DG36" s="151"/>
      <c r="DH36" s="151"/>
      <c r="DI36" s="151"/>
      <c r="DJ36" s="151"/>
      <c r="DK36" s="151"/>
      <c r="DL36" s="151"/>
      <c r="DM36" s="151" t="s">
        <v>2</v>
      </c>
      <c r="DN36" s="151" t="s">
        <v>2</v>
      </c>
      <c r="DO36" s="151"/>
      <c r="DP36" s="151"/>
      <c r="DQ36" s="151"/>
      <c r="DR36" s="151"/>
      <c r="DS36" s="151"/>
      <c r="DT36" s="151"/>
      <c r="DU36" s="151"/>
      <c r="DV36" s="151"/>
      <c r="DW36" s="151"/>
      <c r="DX36" s="151"/>
    </row>
    <row r="37" spans="1:128" ht="30" customHeight="1" x14ac:dyDescent="0.2">
      <c r="A37" s="5" t="s">
        <v>288</v>
      </c>
      <c r="B37" s="137" t="s">
        <v>148</v>
      </c>
      <c r="C37" s="9">
        <v>0.32</v>
      </c>
      <c r="D37" s="3" t="s">
        <v>307</v>
      </c>
      <c r="E37" s="15">
        <f t="shared" ref="E37:E68" si="5">G37+I37+K37</f>
        <v>37460</v>
      </c>
      <c r="F37" s="15">
        <f t="shared" ref="F37:F68" si="6">H37+J37+L37</f>
        <v>11987</v>
      </c>
      <c r="G37" s="15">
        <f>자재단가!R17</f>
        <v>37460</v>
      </c>
      <c r="H37" s="15">
        <f t="shared" ref="H37:H56" si="7">TRUNC(C37*G37,0)</f>
        <v>11987</v>
      </c>
      <c r="I37" s="15">
        <v>0</v>
      </c>
      <c r="J37" s="15">
        <f t="shared" ref="J37:J56" si="8">TRUNC(C37*I37,0)</f>
        <v>0</v>
      </c>
      <c r="K37" s="15">
        <v>0</v>
      </c>
      <c r="L37" s="15">
        <f t="shared" ref="L37:L56" si="9">TRUNC(C37*K37,0)</f>
        <v>0</v>
      </c>
      <c r="M37" s="4" t="s">
        <v>2</v>
      </c>
      <c r="N37" s="5" t="s">
        <v>2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6</v>
      </c>
      <c r="DN37" s="1" t="s">
        <v>2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30" customHeight="1" x14ac:dyDescent="0.2">
      <c r="A38" s="5" t="s">
        <v>288</v>
      </c>
      <c r="B38" s="137" t="s">
        <v>294</v>
      </c>
      <c r="C38" s="9">
        <v>77.489999999999995</v>
      </c>
      <c r="D38" s="3" t="s">
        <v>307</v>
      </c>
      <c r="E38" s="15">
        <f t="shared" si="5"/>
        <v>25480</v>
      </c>
      <c r="F38" s="15">
        <f t="shared" si="6"/>
        <v>1974445</v>
      </c>
      <c r="G38" s="15">
        <f>자재단가!R18</f>
        <v>25480</v>
      </c>
      <c r="H38" s="15">
        <f t="shared" si="7"/>
        <v>1974445</v>
      </c>
      <c r="I38" s="15">
        <v>0</v>
      </c>
      <c r="J38" s="15">
        <f t="shared" si="8"/>
        <v>0</v>
      </c>
      <c r="K38" s="15">
        <v>0</v>
      </c>
      <c r="L38" s="15">
        <f t="shared" si="9"/>
        <v>0</v>
      </c>
      <c r="M38" s="4" t="s">
        <v>2</v>
      </c>
      <c r="N38" s="5" t="s">
        <v>2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251</v>
      </c>
      <c r="DN38" s="1" t="s">
        <v>2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30" customHeight="1" x14ac:dyDescent="0.2">
      <c r="A39" s="5" t="s">
        <v>142</v>
      </c>
      <c r="B39" s="137" t="s">
        <v>379</v>
      </c>
      <c r="C39" s="6">
        <v>20</v>
      </c>
      <c r="D39" s="3" t="s">
        <v>335</v>
      </c>
      <c r="E39" s="15">
        <f t="shared" si="5"/>
        <v>7216</v>
      </c>
      <c r="F39" s="15">
        <f t="shared" si="6"/>
        <v>144320</v>
      </c>
      <c r="G39" s="15">
        <f>자재단가!R20</f>
        <v>7216</v>
      </c>
      <c r="H39" s="15">
        <f t="shared" si="7"/>
        <v>144320</v>
      </c>
      <c r="I39" s="15">
        <v>0</v>
      </c>
      <c r="J39" s="15">
        <f t="shared" si="8"/>
        <v>0</v>
      </c>
      <c r="K39" s="15">
        <v>0</v>
      </c>
      <c r="L39" s="15">
        <f t="shared" si="9"/>
        <v>0</v>
      </c>
      <c r="M39" s="4" t="s">
        <v>2</v>
      </c>
      <c r="N39" s="5" t="s">
        <v>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112</v>
      </c>
      <c r="DN39" s="1" t="s">
        <v>2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30" customHeight="1" x14ac:dyDescent="0.2">
      <c r="A40" s="5" t="s">
        <v>197</v>
      </c>
      <c r="B40" s="137" t="s">
        <v>379</v>
      </c>
      <c r="C40" s="6">
        <v>6</v>
      </c>
      <c r="D40" s="3" t="s">
        <v>335</v>
      </c>
      <c r="E40" s="15">
        <f t="shared" si="5"/>
        <v>14026</v>
      </c>
      <c r="F40" s="15">
        <f t="shared" si="6"/>
        <v>84156</v>
      </c>
      <c r="G40" s="15">
        <f>자재단가!R21</f>
        <v>14026</v>
      </c>
      <c r="H40" s="15">
        <f t="shared" si="7"/>
        <v>84156</v>
      </c>
      <c r="I40" s="15">
        <v>0</v>
      </c>
      <c r="J40" s="15">
        <f t="shared" si="8"/>
        <v>0</v>
      </c>
      <c r="K40" s="15">
        <v>0</v>
      </c>
      <c r="L40" s="15">
        <f t="shared" si="9"/>
        <v>0</v>
      </c>
      <c r="M40" s="4" t="s">
        <v>2</v>
      </c>
      <c r="N40" s="5" t="s">
        <v>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224</v>
      </c>
      <c r="DN40" s="1" t="s">
        <v>2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30" customHeight="1" x14ac:dyDescent="0.2">
      <c r="A41" s="5" t="s">
        <v>411</v>
      </c>
      <c r="B41" s="137" t="s">
        <v>29</v>
      </c>
      <c r="C41" s="6">
        <v>1</v>
      </c>
      <c r="D41" s="3" t="s">
        <v>335</v>
      </c>
      <c r="E41" s="15">
        <f t="shared" si="5"/>
        <v>9834</v>
      </c>
      <c r="F41" s="15">
        <f t="shared" si="6"/>
        <v>9834</v>
      </c>
      <c r="G41" s="15">
        <f>자재단가!R22</f>
        <v>9834</v>
      </c>
      <c r="H41" s="15">
        <f t="shared" si="7"/>
        <v>9834</v>
      </c>
      <c r="I41" s="15">
        <v>0</v>
      </c>
      <c r="J41" s="15">
        <f t="shared" si="8"/>
        <v>0</v>
      </c>
      <c r="K41" s="15">
        <v>0</v>
      </c>
      <c r="L41" s="15">
        <f t="shared" si="9"/>
        <v>0</v>
      </c>
      <c r="M41" s="4" t="s">
        <v>2</v>
      </c>
      <c r="N41" s="5" t="s">
        <v>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248</v>
      </c>
      <c r="DN41" s="1" t="s">
        <v>2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30" customHeight="1" x14ac:dyDescent="0.2">
      <c r="A42" s="5" t="s">
        <v>13</v>
      </c>
      <c r="B42" s="137" t="s">
        <v>396</v>
      </c>
      <c r="C42" s="6">
        <v>1</v>
      </c>
      <c r="D42" s="3" t="s">
        <v>335</v>
      </c>
      <c r="E42" s="15">
        <f t="shared" si="5"/>
        <v>32736</v>
      </c>
      <c r="F42" s="15">
        <f t="shared" si="6"/>
        <v>32736</v>
      </c>
      <c r="G42" s="15">
        <f>자재단가!R23</f>
        <v>32736</v>
      </c>
      <c r="H42" s="15">
        <f t="shared" si="7"/>
        <v>32736</v>
      </c>
      <c r="I42" s="15">
        <v>0</v>
      </c>
      <c r="J42" s="15">
        <f t="shared" si="8"/>
        <v>0</v>
      </c>
      <c r="K42" s="15">
        <v>0</v>
      </c>
      <c r="L42" s="15">
        <f t="shared" si="9"/>
        <v>0</v>
      </c>
      <c r="M42" s="4" t="s">
        <v>2</v>
      </c>
      <c r="N42" s="5" t="s">
        <v>2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291</v>
      </c>
      <c r="DN42" s="1" t="s">
        <v>2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30" customHeight="1" x14ac:dyDescent="0.2">
      <c r="A43" s="5" t="s">
        <v>13</v>
      </c>
      <c r="B43" s="137" t="s">
        <v>322</v>
      </c>
      <c r="C43" s="6">
        <v>9</v>
      </c>
      <c r="D43" s="3" t="s">
        <v>335</v>
      </c>
      <c r="E43" s="15">
        <f t="shared" si="5"/>
        <v>31152</v>
      </c>
      <c r="F43" s="15">
        <f t="shared" si="6"/>
        <v>280368</v>
      </c>
      <c r="G43" s="15">
        <f>자재단가!R24</f>
        <v>31152</v>
      </c>
      <c r="H43" s="15">
        <f t="shared" si="7"/>
        <v>280368</v>
      </c>
      <c r="I43" s="15">
        <v>0</v>
      </c>
      <c r="J43" s="15">
        <f t="shared" si="8"/>
        <v>0</v>
      </c>
      <c r="K43" s="15">
        <v>0</v>
      </c>
      <c r="L43" s="15">
        <f t="shared" si="9"/>
        <v>0</v>
      </c>
      <c r="M43" s="4" t="s">
        <v>2</v>
      </c>
      <c r="N43" s="5" t="s">
        <v>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70</v>
      </c>
      <c r="DN43" s="1" t="s">
        <v>2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30" customHeight="1" x14ac:dyDescent="0.2">
      <c r="A44" s="5" t="s">
        <v>370</v>
      </c>
      <c r="B44" s="137" t="s">
        <v>322</v>
      </c>
      <c r="C44" s="6">
        <v>2</v>
      </c>
      <c r="D44" s="3" t="s">
        <v>335</v>
      </c>
      <c r="E44" s="15">
        <f t="shared" si="5"/>
        <v>36380</v>
      </c>
      <c r="F44" s="15">
        <f t="shared" si="6"/>
        <v>72760</v>
      </c>
      <c r="G44" s="15">
        <f>자재단가!R25</f>
        <v>36380</v>
      </c>
      <c r="H44" s="15">
        <f t="shared" si="7"/>
        <v>72760</v>
      </c>
      <c r="I44" s="15">
        <v>0</v>
      </c>
      <c r="J44" s="15">
        <f t="shared" si="8"/>
        <v>0</v>
      </c>
      <c r="K44" s="15">
        <v>0</v>
      </c>
      <c r="L44" s="15">
        <f t="shared" si="9"/>
        <v>0</v>
      </c>
      <c r="M44" s="4" t="s">
        <v>2</v>
      </c>
      <c r="N44" s="5" t="s">
        <v>2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36</v>
      </c>
      <c r="DN44" s="1" t="s">
        <v>2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30" customHeight="1" x14ac:dyDescent="0.2">
      <c r="A45" s="5" t="s">
        <v>368</v>
      </c>
      <c r="B45" s="137" t="s">
        <v>116</v>
      </c>
      <c r="C45" s="6">
        <v>2</v>
      </c>
      <c r="D45" s="3" t="s">
        <v>335</v>
      </c>
      <c r="E45" s="15">
        <f t="shared" si="5"/>
        <v>9520</v>
      </c>
      <c r="F45" s="15">
        <f t="shared" si="6"/>
        <v>19040</v>
      </c>
      <c r="G45" s="15">
        <f>자재단가!R27</f>
        <v>9520</v>
      </c>
      <c r="H45" s="15">
        <f t="shared" si="7"/>
        <v>19040</v>
      </c>
      <c r="I45" s="15">
        <v>0</v>
      </c>
      <c r="J45" s="15">
        <f t="shared" si="8"/>
        <v>0</v>
      </c>
      <c r="K45" s="15">
        <v>0</v>
      </c>
      <c r="L45" s="15">
        <f t="shared" si="9"/>
        <v>0</v>
      </c>
      <c r="M45" s="4" t="s">
        <v>2</v>
      </c>
      <c r="N45" s="5" t="s">
        <v>2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253</v>
      </c>
      <c r="DN45" s="1" t="s">
        <v>2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30" customHeight="1" x14ac:dyDescent="0.2">
      <c r="A46" s="5" t="s">
        <v>368</v>
      </c>
      <c r="B46" s="137" t="s">
        <v>181</v>
      </c>
      <c r="C46" s="6">
        <v>28</v>
      </c>
      <c r="D46" s="3" t="s">
        <v>335</v>
      </c>
      <c r="E46" s="15">
        <f t="shared" si="5"/>
        <v>6460</v>
      </c>
      <c r="F46" s="15">
        <f t="shared" si="6"/>
        <v>180880</v>
      </c>
      <c r="G46" s="15">
        <f>자재단가!R28</f>
        <v>6460</v>
      </c>
      <c r="H46" s="15">
        <f t="shared" si="7"/>
        <v>180880</v>
      </c>
      <c r="I46" s="15">
        <v>0</v>
      </c>
      <c r="J46" s="15">
        <f t="shared" si="8"/>
        <v>0</v>
      </c>
      <c r="K46" s="15">
        <v>0</v>
      </c>
      <c r="L46" s="15">
        <f t="shared" si="9"/>
        <v>0</v>
      </c>
      <c r="M46" s="4" t="s">
        <v>2</v>
      </c>
      <c r="N46" s="5" t="s">
        <v>2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11</v>
      </c>
      <c r="DN46" s="1" t="s">
        <v>2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30" customHeight="1" x14ac:dyDescent="0.2">
      <c r="A47" s="5" t="s">
        <v>368</v>
      </c>
      <c r="B47" s="137" t="s">
        <v>297</v>
      </c>
      <c r="C47" s="6">
        <v>10</v>
      </c>
      <c r="D47" s="3" t="s">
        <v>335</v>
      </c>
      <c r="E47" s="15">
        <f t="shared" si="5"/>
        <v>4180</v>
      </c>
      <c r="F47" s="15">
        <f t="shared" si="6"/>
        <v>41800</v>
      </c>
      <c r="G47" s="15">
        <f>자재단가!R30</f>
        <v>4180</v>
      </c>
      <c r="H47" s="15">
        <f t="shared" si="7"/>
        <v>41800</v>
      </c>
      <c r="I47" s="15">
        <v>0</v>
      </c>
      <c r="J47" s="15">
        <f t="shared" si="8"/>
        <v>0</v>
      </c>
      <c r="K47" s="15">
        <v>0</v>
      </c>
      <c r="L47" s="15">
        <f t="shared" si="9"/>
        <v>0</v>
      </c>
      <c r="M47" s="4" t="s">
        <v>2</v>
      </c>
      <c r="N47" s="5" t="s">
        <v>2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380</v>
      </c>
      <c r="DN47" s="1" t="s">
        <v>2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30" customHeight="1" x14ac:dyDescent="0.2">
      <c r="A48" s="5" t="s">
        <v>60</v>
      </c>
      <c r="B48" s="137" t="s">
        <v>116</v>
      </c>
      <c r="C48" s="6">
        <v>1</v>
      </c>
      <c r="D48" s="3" t="s">
        <v>335</v>
      </c>
      <c r="E48" s="15">
        <f t="shared" si="5"/>
        <v>52192</v>
      </c>
      <c r="F48" s="15">
        <f t="shared" si="6"/>
        <v>52192</v>
      </c>
      <c r="G48" s="15">
        <f>자재단가!R31</f>
        <v>52192</v>
      </c>
      <c r="H48" s="15">
        <f t="shared" si="7"/>
        <v>52192</v>
      </c>
      <c r="I48" s="15">
        <v>0</v>
      </c>
      <c r="J48" s="15">
        <f t="shared" si="8"/>
        <v>0</v>
      </c>
      <c r="K48" s="15">
        <v>0</v>
      </c>
      <c r="L48" s="15">
        <f t="shared" si="9"/>
        <v>0</v>
      </c>
      <c r="M48" s="4" t="s">
        <v>2</v>
      </c>
      <c r="N48" s="5" t="s">
        <v>2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328</v>
      </c>
      <c r="DN48" s="1" t="s">
        <v>2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30" customHeight="1" x14ac:dyDescent="0.2">
      <c r="A49" s="5" t="s">
        <v>60</v>
      </c>
      <c r="B49" s="137" t="s">
        <v>410</v>
      </c>
      <c r="C49" s="6">
        <v>5</v>
      </c>
      <c r="D49" s="3" t="s">
        <v>335</v>
      </c>
      <c r="E49" s="15">
        <f t="shared" si="5"/>
        <v>26934</v>
      </c>
      <c r="F49" s="15">
        <f t="shared" si="6"/>
        <v>134670</v>
      </c>
      <c r="G49" s="15">
        <f>자재단가!R32</f>
        <v>26934</v>
      </c>
      <c r="H49" s="15">
        <f t="shared" si="7"/>
        <v>134670</v>
      </c>
      <c r="I49" s="15">
        <v>0</v>
      </c>
      <c r="J49" s="15">
        <f t="shared" si="8"/>
        <v>0</v>
      </c>
      <c r="K49" s="15">
        <v>0</v>
      </c>
      <c r="L49" s="15">
        <f t="shared" si="9"/>
        <v>0</v>
      </c>
      <c r="M49" s="4" t="s">
        <v>2</v>
      </c>
      <c r="N49" s="5" t="s">
        <v>2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129</v>
      </c>
      <c r="DN49" s="1" t="s">
        <v>2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30" customHeight="1" x14ac:dyDescent="0.2">
      <c r="A50" s="5" t="s">
        <v>66</v>
      </c>
      <c r="B50" s="137" t="s">
        <v>116</v>
      </c>
      <c r="C50" s="6">
        <v>1</v>
      </c>
      <c r="D50" s="3" t="s">
        <v>335</v>
      </c>
      <c r="E50" s="15">
        <f t="shared" si="5"/>
        <v>96000</v>
      </c>
      <c r="F50" s="15">
        <f t="shared" si="6"/>
        <v>96000</v>
      </c>
      <c r="G50" s="15">
        <f>자재단가!R33</f>
        <v>96000</v>
      </c>
      <c r="H50" s="15">
        <f t="shared" si="7"/>
        <v>96000</v>
      </c>
      <c r="I50" s="15">
        <v>0</v>
      </c>
      <c r="J50" s="15">
        <f t="shared" si="8"/>
        <v>0</v>
      </c>
      <c r="K50" s="15">
        <v>0</v>
      </c>
      <c r="L50" s="15">
        <f t="shared" si="9"/>
        <v>0</v>
      </c>
      <c r="M50" s="4" t="s">
        <v>2</v>
      </c>
      <c r="N50" s="5" t="s">
        <v>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304</v>
      </c>
      <c r="DN50" s="1" t="s">
        <v>2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30" customHeight="1" x14ac:dyDescent="0.2">
      <c r="A51" s="5" t="s">
        <v>66</v>
      </c>
      <c r="B51" s="137" t="s">
        <v>410</v>
      </c>
      <c r="C51" s="6">
        <v>7</v>
      </c>
      <c r="D51" s="3" t="s">
        <v>335</v>
      </c>
      <c r="E51" s="15">
        <f t="shared" si="5"/>
        <v>56000</v>
      </c>
      <c r="F51" s="15">
        <f t="shared" si="6"/>
        <v>392000</v>
      </c>
      <c r="G51" s="15">
        <f>자재단가!R34</f>
        <v>56000</v>
      </c>
      <c r="H51" s="15">
        <f t="shared" si="7"/>
        <v>392000</v>
      </c>
      <c r="I51" s="15">
        <v>0</v>
      </c>
      <c r="J51" s="15">
        <f t="shared" si="8"/>
        <v>0</v>
      </c>
      <c r="K51" s="15">
        <v>0</v>
      </c>
      <c r="L51" s="15">
        <f t="shared" si="9"/>
        <v>0</v>
      </c>
      <c r="M51" s="4" t="s">
        <v>2</v>
      </c>
      <c r="N51" s="5" t="s">
        <v>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54</v>
      </c>
      <c r="DN51" s="1" t="s">
        <v>2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30" customHeight="1" x14ac:dyDescent="0.2">
      <c r="A52" s="5" t="s">
        <v>66</v>
      </c>
      <c r="B52" s="137" t="s">
        <v>90</v>
      </c>
      <c r="C52" s="6">
        <v>6</v>
      </c>
      <c r="D52" s="3" t="s">
        <v>335</v>
      </c>
      <c r="E52" s="15">
        <f t="shared" si="5"/>
        <v>40000</v>
      </c>
      <c r="F52" s="15">
        <f t="shared" si="6"/>
        <v>240000</v>
      </c>
      <c r="G52" s="15">
        <f>자재단가!R36</f>
        <v>40000</v>
      </c>
      <c r="H52" s="15">
        <f t="shared" si="7"/>
        <v>240000</v>
      </c>
      <c r="I52" s="15">
        <v>0</v>
      </c>
      <c r="J52" s="15">
        <f t="shared" si="8"/>
        <v>0</v>
      </c>
      <c r="K52" s="15">
        <v>0</v>
      </c>
      <c r="L52" s="15">
        <f t="shared" si="9"/>
        <v>0</v>
      </c>
      <c r="M52" s="4" t="s">
        <v>2</v>
      </c>
      <c r="N52" s="5" t="s">
        <v>2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326</v>
      </c>
      <c r="DN52" s="1" t="s">
        <v>2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30" customHeight="1" x14ac:dyDescent="0.2">
      <c r="A53" s="5" t="s">
        <v>132</v>
      </c>
      <c r="B53" s="137" t="s">
        <v>410</v>
      </c>
      <c r="C53" s="6">
        <v>5</v>
      </c>
      <c r="D53" s="3" t="s">
        <v>335</v>
      </c>
      <c r="E53" s="15">
        <f t="shared" si="5"/>
        <v>150000</v>
      </c>
      <c r="F53" s="15">
        <f t="shared" si="6"/>
        <v>750000</v>
      </c>
      <c r="G53" s="15">
        <f>자재단가!R37</f>
        <v>150000</v>
      </c>
      <c r="H53" s="15">
        <f t="shared" si="7"/>
        <v>750000</v>
      </c>
      <c r="I53" s="15">
        <v>0</v>
      </c>
      <c r="J53" s="15">
        <f t="shared" si="8"/>
        <v>0</v>
      </c>
      <c r="K53" s="15">
        <v>0</v>
      </c>
      <c r="L53" s="15">
        <f t="shared" si="9"/>
        <v>0</v>
      </c>
      <c r="M53" s="4" t="s">
        <v>2</v>
      </c>
      <c r="N53" s="5" t="s">
        <v>2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364</v>
      </c>
      <c r="DN53" s="1" t="s">
        <v>2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30" customHeight="1" x14ac:dyDescent="0.2">
      <c r="A54" s="5" t="s">
        <v>407</v>
      </c>
      <c r="B54" s="137" t="s">
        <v>345</v>
      </c>
      <c r="C54" s="6">
        <v>5</v>
      </c>
      <c r="D54" s="3" t="s">
        <v>335</v>
      </c>
      <c r="E54" s="15">
        <f t="shared" si="5"/>
        <v>178000</v>
      </c>
      <c r="F54" s="15">
        <f t="shared" si="6"/>
        <v>890000</v>
      </c>
      <c r="G54" s="15">
        <f>자재단가!R38</f>
        <v>178000</v>
      </c>
      <c r="H54" s="15">
        <f t="shared" si="7"/>
        <v>890000</v>
      </c>
      <c r="I54" s="15">
        <v>0</v>
      </c>
      <c r="J54" s="15">
        <f t="shared" si="8"/>
        <v>0</v>
      </c>
      <c r="K54" s="15">
        <v>0</v>
      </c>
      <c r="L54" s="15">
        <f t="shared" si="9"/>
        <v>0</v>
      </c>
      <c r="M54" s="4" t="s">
        <v>2</v>
      </c>
      <c r="N54" s="5" t="s">
        <v>2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5</v>
      </c>
      <c r="DN54" s="1" t="s">
        <v>2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30" customHeight="1" x14ac:dyDescent="0.2">
      <c r="A55" s="5" t="s">
        <v>84</v>
      </c>
      <c r="B55" s="137" t="s">
        <v>122</v>
      </c>
      <c r="C55" s="6">
        <v>1</v>
      </c>
      <c r="D55" s="3" t="s">
        <v>282</v>
      </c>
      <c r="E55" s="15">
        <f t="shared" si="5"/>
        <v>7171</v>
      </c>
      <c r="F55" s="15">
        <f t="shared" si="6"/>
        <v>7171</v>
      </c>
      <c r="G55" s="15">
        <f>일위대가!H39</f>
        <v>7171</v>
      </c>
      <c r="H55" s="15">
        <f t="shared" si="7"/>
        <v>7171</v>
      </c>
      <c r="I55" s="15">
        <f>일위대가!J39</f>
        <v>0</v>
      </c>
      <c r="J55" s="15">
        <f t="shared" si="8"/>
        <v>0</v>
      </c>
      <c r="K55" s="15">
        <f>일위대가!L39</f>
        <v>0</v>
      </c>
      <c r="L55" s="15">
        <f t="shared" si="9"/>
        <v>0</v>
      </c>
      <c r="M55" s="4" t="s">
        <v>2</v>
      </c>
      <c r="N55" s="5" t="s">
        <v>43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170</v>
      </c>
      <c r="DN55" s="1" t="s">
        <v>2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30" customHeight="1" x14ac:dyDescent="0.2">
      <c r="A56" s="5" t="s">
        <v>84</v>
      </c>
      <c r="B56" s="137" t="s">
        <v>373</v>
      </c>
      <c r="C56" s="6">
        <v>14</v>
      </c>
      <c r="D56" s="3" t="s">
        <v>282</v>
      </c>
      <c r="E56" s="15">
        <f t="shared" si="5"/>
        <v>7001</v>
      </c>
      <c r="F56" s="15">
        <f t="shared" si="6"/>
        <v>98014</v>
      </c>
      <c r="G56" s="15">
        <f>일위대가!H31</f>
        <v>7001</v>
      </c>
      <c r="H56" s="15">
        <f t="shared" si="7"/>
        <v>98014</v>
      </c>
      <c r="I56" s="15">
        <f>일위대가!J31</f>
        <v>0</v>
      </c>
      <c r="J56" s="15">
        <f t="shared" si="8"/>
        <v>0</v>
      </c>
      <c r="K56" s="15">
        <f>일위대가!L31</f>
        <v>0</v>
      </c>
      <c r="L56" s="15">
        <f t="shared" si="9"/>
        <v>0</v>
      </c>
      <c r="M56" s="4" t="s">
        <v>2</v>
      </c>
      <c r="N56" s="5" t="s">
        <v>138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385</v>
      </c>
      <c r="DN56" s="1" t="s">
        <v>2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30" customHeight="1" x14ac:dyDescent="0.2">
      <c r="A57" s="5" t="s">
        <v>213</v>
      </c>
      <c r="B57" s="137" t="s">
        <v>16</v>
      </c>
      <c r="C57" s="6">
        <v>40</v>
      </c>
      <c r="D57" s="3" t="s">
        <v>311</v>
      </c>
      <c r="E57" s="15">
        <f t="shared" si="5"/>
        <v>1986432</v>
      </c>
      <c r="F57" s="15">
        <f t="shared" si="6"/>
        <v>794572</v>
      </c>
      <c r="G57" s="15">
        <f>SUM(H37:H38)</f>
        <v>1986432</v>
      </c>
      <c r="H57" s="15">
        <f>TRUNC(C57/100*G57,0)</f>
        <v>794572</v>
      </c>
      <c r="I57" s="15">
        <v>0</v>
      </c>
      <c r="J57" s="15">
        <f>TRUNC(C57/100*I57,0)</f>
        <v>0</v>
      </c>
      <c r="K57" s="15">
        <v>0</v>
      </c>
      <c r="L57" s="15">
        <f>TRUNC(C57/100*K57,0)</f>
        <v>0</v>
      </c>
      <c r="M57" s="4" t="s">
        <v>2</v>
      </c>
      <c r="N57" s="5" t="s">
        <v>2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262</v>
      </c>
      <c r="DN57" s="1" t="s">
        <v>161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30" customHeight="1" x14ac:dyDescent="0.2">
      <c r="A58" s="5" t="s">
        <v>257</v>
      </c>
      <c r="B58" s="137" t="s">
        <v>2</v>
      </c>
      <c r="C58" s="8">
        <v>0</v>
      </c>
      <c r="D58" s="3" t="s">
        <v>2</v>
      </c>
      <c r="E58" s="15">
        <f t="shared" si="5"/>
        <v>0</v>
      </c>
      <c r="F58" s="15">
        <f t="shared" si="6"/>
        <v>0</v>
      </c>
      <c r="G58" s="15">
        <v>0</v>
      </c>
      <c r="H58" s="15">
        <f>TRUNC(C58*G58,0)</f>
        <v>0</v>
      </c>
      <c r="I58" s="15">
        <v>0</v>
      </c>
      <c r="J58" s="15">
        <f>TRUNC(C58*I58,0)</f>
        <v>0</v>
      </c>
      <c r="K58" s="15">
        <v>0</v>
      </c>
      <c r="L58" s="15">
        <f>TRUNC(C58*K58,0)</f>
        <v>0</v>
      </c>
      <c r="M58" s="4" t="s">
        <v>2</v>
      </c>
      <c r="N58" s="5" t="s">
        <v>2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2</v>
      </c>
      <c r="DN58" s="1" t="s">
        <v>2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s="152" customFormat="1" ht="30" customHeight="1" x14ac:dyDescent="0.2">
      <c r="A59" s="11" t="s">
        <v>95</v>
      </c>
      <c r="B59" s="149" t="s">
        <v>2</v>
      </c>
      <c r="C59" s="150">
        <v>0</v>
      </c>
      <c r="D59" s="10" t="s">
        <v>2</v>
      </c>
      <c r="E59" s="145">
        <f t="shared" si="5"/>
        <v>0</v>
      </c>
      <c r="F59" s="145">
        <f t="shared" si="6"/>
        <v>618705</v>
      </c>
      <c r="G59" s="145">
        <v>0</v>
      </c>
      <c r="H59" s="145">
        <f>SUM(H60:H63)</f>
        <v>618705</v>
      </c>
      <c r="I59" s="145">
        <v>0</v>
      </c>
      <c r="J59" s="145">
        <f>SUM(J60:J63)</f>
        <v>0</v>
      </c>
      <c r="K59" s="145">
        <v>0</v>
      </c>
      <c r="L59" s="145">
        <f>SUM(L60:L63)</f>
        <v>0</v>
      </c>
      <c r="M59" s="12" t="s">
        <v>2</v>
      </c>
      <c r="N59" s="11" t="s">
        <v>2</v>
      </c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151"/>
      <c r="BN59" s="151"/>
      <c r="BO59" s="151"/>
      <c r="BP59" s="151"/>
      <c r="BQ59" s="151"/>
      <c r="BR59" s="151"/>
      <c r="BS59" s="151"/>
      <c r="BT59" s="151"/>
      <c r="BU59" s="151"/>
      <c r="BV59" s="151"/>
      <c r="BW59" s="151"/>
      <c r="BX59" s="151"/>
      <c r="BY59" s="151"/>
      <c r="BZ59" s="151"/>
      <c r="CA59" s="151"/>
      <c r="CB59" s="151"/>
      <c r="CC59" s="151"/>
      <c r="CD59" s="151"/>
      <c r="CE59" s="151"/>
      <c r="CF59" s="151"/>
      <c r="CG59" s="151"/>
      <c r="CH59" s="151"/>
      <c r="CI59" s="151"/>
      <c r="CJ59" s="151"/>
      <c r="CK59" s="151"/>
      <c r="CL59" s="151"/>
      <c r="CM59" s="151"/>
      <c r="CN59" s="151"/>
      <c r="CO59" s="151"/>
      <c r="CP59" s="151"/>
      <c r="CQ59" s="151"/>
      <c r="CR59" s="151"/>
      <c r="CS59" s="151"/>
      <c r="CT59" s="151"/>
      <c r="CU59" s="151"/>
      <c r="CV59" s="151"/>
      <c r="CW59" s="151"/>
      <c r="CX59" s="151"/>
      <c r="CY59" s="151"/>
      <c r="CZ59" s="151"/>
      <c r="DA59" s="151"/>
      <c r="DB59" s="151"/>
      <c r="DC59" s="151"/>
      <c r="DD59" s="151"/>
      <c r="DE59" s="151"/>
      <c r="DF59" s="151"/>
      <c r="DG59" s="151"/>
      <c r="DH59" s="151"/>
      <c r="DI59" s="151"/>
      <c r="DJ59" s="151"/>
      <c r="DK59" s="151"/>
      <c r="DL59" s="151"/>
      <c r="DM59" s="151" t="s">
        <v>2</v>
      </c>
      <c r="DN59" s="151" t="s">
        <v>2</v>
      </c>
      <c r="DO59" s="151"/>
      <c r="DP59" s="151"/>
      <c r="DQ59" s="151"/>
      <c r="DR59" s="151"/>
      <c r="DS59" s="151"/>
      <c r="DT59" s="151"/>
      <c r="DU59" s="151"/>
      <c r="DV59" s="151"/>
      <c r="DW59" s="151"/>
      <c r="DX59" s="151"/>
    </row>
    <row r="60" spans="1:128" ht="30" customHeight="1" x14ac:dyDescent="0.2">
      <c r="A60" s="5" t="s">
        <v>337</v>
      </c>
      <c r="B60" s="137" t="s">
        <v>107</v>
      </c>
      <c r="C60" s="9">
        <v>199.29</v>
      </c>
      <c r="D60" s="3" t="s">
        <v>307</v>
      </c>
      <c r="E60" s="15">
        <f t="shared" si="5"/>
        <v>1823</v>
      </c>
      <c r="F60" s="15">
        <f t="shared" si="6"/>
        <v>363305</v>
      </c>
      <c r="G60" s="15">
        <f>자재단가!R39</f>
        <v>1823</v>
      </c>
      <c r="H60" s="15">
        <f>TRUNC(C60*G60,0)</f>
        <v>363305</v>
      </c>
      <c r="I60" s="15">
        <v>0</v>
      </c>
      <c r="J60" s="15">
        <f>TRUNC(C60*I60,0)</f>
        <v>0</v>
      </c>
      <c r="K60" s="15">
        <v>0</v>
      </c>
      <c r="L60" s="15">
        <f>TRUNC(C60*K60,0)</f>
        <v>0</v>
      </c>
      <c r="M60" s="4" t="s">
        <v>2</v>
      </c>
      <c r="N60" s="5" t="s">
        <v>2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176</v>
      </c>
      <c r="DN60" s="1" t="s">
        <v>2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30" customHeight="1" x14ac:dyDescent="0.2">
      <c r="A61" s="5" t="s">
        <v>368</v>
      </c>
      <c r="B61" s="137" t="s">
        <v>180</v>
      </c>
      <c r="C61" s="6">
        <v>12</v>
      </c>
      <c r="D61" s="3" t="s">
        <v>335</v>
      </c>
      <c r="E61" s="15">
        <f t="shared" si="5"/>
        <v>2090</v>
      </c>
      <c r="F61" s="15">
        <f t="shared" si="6"/>
        <v>25080</v>
      </c>
      <c r="G61" s="15">
        <f>자재단가!R40</f>
        <v>2090</v>
      </c>
      <c r="H61" s="15">
        <f>TRUNC(C61*G61,0)</f>
        <v>25080</v>
      </c>
      <c r="I61" s="15">
        <v>0</v>
      </c>
      <c r="J61" s="15">
        <f>TRUNC(C61*I61,0)</f>
        <v>0</v>
      </c>
      <c r="K61" s="15">
        <v>0</v>
      </c>
      <c r="L61" s="15">
        <f>TRUNC(C61*K61,0)</f>
        <v>0</v>
      </c>
      <c r="M61" s="4" t="s">
        <v>2</v>
      </c>
      <c r="N61" s="5" t="s">
        <v>2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278</v>
      </c>
      <c r="DN61" s="1" t="s">
        <v>2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30" customHeight="1" x14ac:dyDescent="0.2">
      <c r="A62" s="5" t="s">
        <v>66</v>
      </c>
      <c r="B62" s="137" t="s">
        <v>245</v>
      </c>
      <c r="C62" s="6">
        <v>8</v>
      </c>
      <c r="D62" s="3" t="s">
        <v>335</v>
      </c>
      <c r="E62" s="15">
        <f t="shared" si="5"/>
        <v>20000</v>
      </c>
      <c r="F62" s="15">
        <f t="shared" si="6"/>
        <v>160000</v>
      </c>
      <c r="G62" s="15">
        <f>자재단가!R41</f>
        <v>20000</v>
      </c>
      <c r="H62" s="15">
        <f>TRUNC(C62*G62,0)</f>
        <v>160000</v>
      </c>
      <c r="I62" s="15">
        <v>0</v>
      </c>
      <c r="J62" s="15">
        <f>TRUNC(C62*I62,0)</f>
        <v>0</v>
      </c>
      <c r="K62" s="15">
        <v>0</v>
      </c>
      <c r="L62" s="15">
        <f>TRUNC(C62*K62,0)</f>
        <v>0</v>
      </c>
      <c r="M62" s="4" t="s">
        <v>2</v>
      </c>
      <c r="N62" s="5" t="s">
        <v>2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220</v>
      </c>
      <c r="DN62" s="1" t="s">
        <v>2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30" customHeight="1" x14ac:dyDescent="0.2">
      <c r="A63" s="5" t="s">
        <v>69</v>
      </c>
      <c r="B63" s="137" t="s">
        <v>94</v>
      </c>
      <c r="C63" s="6">
        <v>12</v>
      </c>
      <c r="D63" s="3" t="s">
        <v>335</v>
      </c>
      <c r="E63" s="15">
        <f t="shared" si="5"/>
        <v>5860</v>
      </c>
      <c r="F63" s="15">
        <f t="shared" si="6"/>
        <v>70320</v>
      </c>
      <c r="G63" s="15">
        <f>자재단가!R42</f>
        <v>5860</v>
      </c>
      <c r="H63" s="15">
        <f>TRUNC(C63*G63,0)</f>
        <v>70320</v>
      </c>
      <c r="I63" s="15">
        <v>0</v>
      </c>
      <c r="J63" s="15">
        <f>TRUNC(C63*I63,0)</f>
        <v>0</v>
      </c>
      <c r="K63" s="15">
        <v>0</v>
      </c>
      <c r="L63" s="15">
        <f>TRUNC(C63*K63,0)</f>
        <v>0</v>
      </c>
      <c r="M63" s="4" t="s">
        <v>2</v>
      </c>
      <c r="N63" s="5" t="s">
        <v>2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88</v>
      </c>
      <c r="DN63" s="1" t="s">
        <v>2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30" customHeight="1" x14ac:dyDescent="0.2">
      <c r="A64" s="5" t="s">
        <v>257</v>
      </c>
      <c r="B64" s="137" t="s">
        <v>2</v>
      </c>
      <c r="C64" s="8">
        <v>0</v>
      </c>
      <c r="D64" s="3" t="s">
        <v>2</v>
      </c>
      <c r="E64" s="15">
        <f t="shared" si="5"/>
        <v>0</v>
      </c>
      <c r="F64" s="15">
        <f t="shared" si="6"/>
        <v>0</v>
      </c>
      <c r="G64" s="15">
        <v>0</v>
      </c>
      <c r="H64" s="15">
        <f>TRUNC(C64*G64,0)</f>
        <v>0</v>
      </c>
      <c r="I64" s="15">
        <v>0</v>
      </c>
      <c r="J64" s="15">
        <f>TRUNC(C64*I64,0)</f>
        <v>0</v>
      </c>
      <c r="K64" s="15">
        <v>0</v>
      </c>
      <c r="L64" s="15">
        <f>TRUNC(C64*K64,0)</f>
        <v>0</v>
      </c>
      <c r="M64" s="4" t="s">
        <v>2</v>
      </c>
      <c r="N64" s="5" t="s">
        <v>2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2</v>
      </c>
      <c r="DN64" s="1" t="s">
        <v>2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s="160" customFormat="1" ht="30" customHeight="1" x14ac:dyDescent="0.2">
      <c r="A65" s="153" t="s">
        <v>121</v>
      </c>
      <c r="B65" s="154" t="s">
        <v>2</v>
      </c>
      <c r="C65" s="155">
        <v>0</v>
      </c>
      <c r="D65" s="156" t="s">
        <v>2</v>
      </c>
      <c r="E65" s="157">
        <f t="shared" si="5"/>
        <v>0</v>
      </c>
      <c r="F65" s="157">
        <f t="shared" si="6"/>
        <v>8601129</v>
      </c>
      <c r="G65" s="157">
        <v>0</v>
      </c>
      <c r="H65" s="157">
        <f>SUM(H66,H74,H85)</f>
        <v>800712</v>
      </c>
      <c r="I65" s="157">
        <v>0</v>
      </c>
      <c r="J65" s="157">
        <f>SUM(J66,J74,J85)</f>
        <v>7743834</v>
      </c>
      <c r="K65" s="157">
        <v>0</v>
      </c>
      <c r="L65" s="157">
        <f>SUM(L66,L74,L85)</f>
        <v>56583</v>
      </c>
      <c r="M65" s="158" t="s">
        <v>2</v>
      </c>
      <c r="N65" s="153" t="s">
        <v>2</v>
      </c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  <c r="AJ65" s="159"/>
      <c r="AK65" s="159"/>
      <c r="AL65" s="159"/>
      <c r="AM65" s="159"/>
      <c r="AN65" s="159"/>
      <c r="AO65" s="159"/>
      <c r="AP65" s="159"/>
      <c r="AQ65" s="159"/>
      <c r="AR65" s="159"/>
      <c r="AS65" s="159"/>
      <c r="AT65" s="159"/>
      <c r="AU65" s="159"/>
      <c r="AV65" s="159"/>
      <c r="AW65" s="159"/>
      <c r="AX65" s="159"/>
      <c r="AY65" s="159"/>
      <c r="AZ65" s="159"/>
      <c r="BA65" s="159"/>
      <c r="BB65" s="159"/>
      <c r="BC65" s="159"/>
      <c r="BD65" s="159"/>
      <c r="BE65" s="159"/>
      <c r="BF65" s="159"/>
      <c r="BG65" s="159"/>
      <c r="BH65" s="159"/>
      <c r="BI65" s="159"/>
      <c r="BJ65" s="159"/>
      <c r="BK65" s="159"/>
      <c r="BL65" s="159"/>
      <c r="BM65" s="159"/>
      <c r="BN65" s="159"/>
      <c r="BO65" s="159"/>
      <c r="BP65" s="159"/>
      <c r="BQ65" s="159"/>
      <c r="BR65" s="159"/>
      <c r="BS65" s="159"/>
      <c r="BT65" s="159"/>
      <c r="BU65" s="159"/>
      <c r="BV65" s="159"/>
      <c r="BW65" s="159"/>
      <c r="BX65" s="159"/>
      <c r="BY65" s="159"/>
      <c r="BZ65" s="159"/>
      <c r="CA65" s="159"/>
      <c r="CB65" s="159"/>
      <c r="CC65" s="159"/>
      <c r="CD65" s="159"/>
      <c r="CE65" s="159"/>
      <c r="CF65" s="159"/>
      <c r="CG65" s="159"/>
      <c r="CH65" s="159"/>
      <c r="CI65" s="159"/>
      <c r="CJ65" s="159"/>
      <c r="CK65" s="159"/>
      <c r="CL65" s="159"/>
      <c r="CM65" s="159"/>
      <c r="CN65" s="159"/>
      <c r="CO65" s="159"/>
      <c r="CP65" s="159"/>
      <c r="CQ65" s="159"/>
      <c r="CR65" s="159"/>
      <c r="CS65" s="159"/>
      <c r="CT65" s="159"/>
      <c r="CU65" s="159"/>
      <c r="CV65" s="159"/>
      <c r="CW65" s="159"/>
      <c r="CX65" s="159"/>
      <c r="CY65" s="159"/>
      <c r="CZ65" s="159"/>
      <c r="DA65" s="159"/>
      <c r="DB65" s="159"/>
      <c r="DC65" s="159"/>
      <c r="DD65" s="159"/>
      <c r="DE65" s="159"/>
      <c r="DF65" s="159"/>
      <c r="DG65" s="159"/>
      <c r="DH65" s="159"/>
      <c r="DI65" s="159"/>
      <c r="DJ65" s="159"/>
      <c r="DK65" s="159"/>
      <c r="DL65" s="159"/>
      <c r="DM65" s="159" t="s">
        <v>2</v>
      </c>
      <c r="DN65" s="159" t="s">
        <v>2</v>
      </c>
      <c r="DO65" s="159"/>
      <c r="DP65" s="159"/>
      <c r="DQ65" s="159"/>
      <c r="DR65" s="159"/>
      <c r="DS65" s="159"/>
      <c r="DT65" s="159"/>
      <c r="DU65" s="159"/>
      <c r="DV65" s="159"/>
      <c r="DW65" s="159"/>
      <c r="DX65" s="159"/>
    </row>
    <row r="66" spans="1:128" s="152" customFormat="1" ht="30" customHeight="1" x14ac:dyDescent="0.2">
      <c r="A66" s="227" t="s">
        <v>393</v>
      </c>
      <c r="B66" s="228"/>
      <c r="C66" s="150">
        <v>0</v>
      </c>
      <c r="D66" s="10" t="s">
        <v>2</v>
      </c>
      <c r="E66" s="145">
        <f t="shared" si="5"/>
        <v>0</v>
      </c>
      <c r="F66" s="145">
        <f t="shared" si="6"/>
        <v>3705428</v>
      </c>
      <c r="G66" s="145">
        <v>0</v>
      </c>
      <c r="H66" s="145">
        <f>SUM(H67:H72)</f>
        <v>282830</v>
      </c>
      <c r="I66" s="145">
        <v>0</v>
      </c>
      <c r="J66" s="145">
        <f>SUM(J67:J72)</f>
        <v>3398313</v>
      </c>
      <c r="K66" s="145">
        <v>0</v>
      </c>
      <c r="L66" s="145">
        <f>SUM(L67:L72)</f>
        <v>24285</v>
      </c>
      <c r="M66" s="12" t="s">
        <v>2</v>
      </c>
      <c r="N66" s="11" t="s">
        <v>2</v>
      </c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  <c r="BI66" s="151"/>
      <c r="BJ66" s="151"/>
      <c r="BK66" s="151"/>
      <c r="BL66" s="151"/>
      <c r="BM66" s="151"/>
      <c r="BN66" s="151"/>
      <c r="BO66" s="151"/>
      <c r="BP66" s="151"/>
      <c r="BQ66" s="151"/>
      <c r="BR66" s="151"/>
      <c r="BS66" s="151"/>
      <c r="BT66" s="151"/>
      <c r="BU66" s="151"/>
      <c r="BV66" s="151"/>
      <c r="BW66" s="151"/>
      <c r="BX66" s="151"/>
      <c r="BY66" s="151"/>
      <c r="BZ66" s="151"/>
      <c r="CA66" s="151"/>
      <c r="CB66" s="151"/>
      <c r="CC66" s="151"/>
      <c r="CD66" s="151"/>
      <c r="CE66" s="151"/>
      <c r="CF66" s="151"/>
      <c r="CG66" s="151"/>
      <c r="CH66" s="151"/>
      <c r="CI66" s="151"/>
      <c r="CJ66" s="151"/>
      <c r="CK66" s="151"/>
      <c r="CL66" s="151"/>
      <c r="CM66" s="151"/>
      <c r="CN66" s="151"/>
      <c r="CO66" s="151"/>
      <c r="CP66" s="151"/>
      <c r="CQ66" s="151"/>
      <c r="CR66" s="151"/>
      <c r="CS66" s="151"/>
      <c r="CT66" s="151"/>
      <c r="CU66" s="151"/>
      <c r="CV66" s="151"/>
      <c r="CW66" s="151"/>
      <c r="CX66" s="151"/>
      <c r="CY66" s="151"/>
      <c r="CZ66" s="151"/>
      <c r="DA66" s="151"/>
      <c r="DB66" s="151"/>
      <c r="DC66" s="151"/>
      <c r="DD66" s="151"/>
      <c r="DE66" s="151"/>
      <c r="DF66" s="151"/>
      <c r="DG66" s="151"/>
      <c r="DH66" s="151"/>
      <c r="DI66" s="151"/>
      <c r="DJ66" s="151"/>
      <c r="DK66" s="151"/>
      <c r="DL66" s="151"/>
      <c r="DM66" s="151" t="s">
        <v>2</v>
      </c>
      <c r="DN66" s="151" t="s">
        <v>2</v>
      </c>
      <c r="DO66" s="151"/>
      <c r="DP66" s="151"/>
      <c r="DQ66" s="151"/>
      <c r="DR66" s="151"/>
      <c r="DS66" s="151"/>
      <c r="DT66" s="151"/>
      <c r="DU66" s="151"/>
      <c r="DV66" s="151"/>
      <c r="DW66" s="151"/>
      <c r="DX66" s="151"/>
    </row>
    <row r="67" spans="1:128" ht="30" customHeight="1" x14ac:dyDescent="0.2">
      <c r="A67" s="5" t="s">
        <v>93</v>
      </c>
      <c r="B67" s="137" t="s">
        <v>122</v>
      </c>
      <c r="C67" s="9">
        <v>36.9</v>
      </c>
      <c r="D67" s="3" t="s">
        <v>503</v>
      </c>
      <c r="E67" s="15">
        <f t="shared" si="5"/>
        <v>26808</v>
      </c>
      <c r="F67" s="15">
        <f t="shared" si="6"/>
        <v>989214</v>
      </c>
      <c r="G67" s="15">
        <f>일위대가!H47</f>
        <v>0</v>
      </c>
      <c r="H67" s="15">
        <f t="shared" ref="H67:H73" si="10">TRUNC(C67*G67,0)</f>
        <v>0</v>
      </c>
      <c r="I67" s="15">
        <f>일위대가!J47</f>
        <v>26283</v>
      </c>
      <c r="J67" s="15">
        <f t="shared" ref="J67:J73" si="11">TRUNC(C67*I67,0)</f>
        <v>969842</v>
      </c>
      <c r="K67" s="15">
        <f>일위대가!L47</f>
        <v>525</v>
      </c>
      <c r="L67" s="15">
        <f t="shared" ref="L67:L73" si="12">TRUNC(C67*K67,0)</f>
        <v>19372</v>
      </c>
      <c r="M67" s="4" t="s">
        <v>2</v>
      </c>
      <c r="N67" s="5" t="s">
        <v>47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308</v>
      </c>
      <c r="DN67" s="1" t="s">
        <v>2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30" customHeight="1" x14ac:dyDescent="0.2">
      <c r="A68" s="5" t="s">
        <v>93</v>
      </c>
      <c r="B68" s="137" t="s">
        <v>373</v>
      </c>
      <c r="C68" s="9">
        <v>3</v>
      </c>
      <c r="D68" s="3" t="s">
        <v>504</v>
      </c>
      <c r="E68" s="15">
        <f t="shared" si="5"/>
        <v>16177</v>
      </c>
      <c r="F68" s="15">
        <f t="shared" si="6"/>
        <v>48531</v>
      </c>
      <c r="G68" s="15">
        <f>일위대가!H55</f>
        <v>0</v>
      </c>
      <c r="H68" s="15">
        <f t="shared" si="10"/>
        <v>0</v>
      </c>
      <c r="I68" s="15">
        <f>일위대가!J55</f>
        <v>15860</v>
      </c>
      <c r="J68" s="15">
        <f t="shared" si="11"/>
        <v>47580</v>
      </c>
      <c r="K68" s="15">
        <f>일위대가!L55</f>
        <v>317</v>
      </c>
      <c r="L68" s="15">
        <f t="shared" si="12"/>
        <v>951</v>
      </c>
      <c r="M68" s="4" t="s">
        <v>2</v>
      </c>
      <c r="N68" s="5" t="s">
        <v>191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150</v>
      </c>
      <c r="DN68" s="1" t="s">
        <v>2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30" customHeight="1" x14ac:dyDescent="0.2">
      <c r="A69" s="5" t="s">
        <v>40</v>
      </c>
      <c r="B69" s="137" t="s">
        <v>299</v>
      </c>
      <c r="C69" s="6">
        <v>67</v>
      </c>
      <c r="D69" s="3" t="s">
        <v>282</v>
      </c>
      <c r="E69" s="15">
        <f t="shared" ref="E69:E95" si="13">G69+I69+K69</f>
        <v>32131</v>
      </c>
      <c r="F69" s="15">
        <f t="shared" ref="F69:F95" si="14">H69+J69+L69</f>
        <v>2152777</v>
      </c>
      <c r="G69" s="15">
        <f>일위대가!H63</f>
        <v>3785</v>
      </c>
      <c r="H69" s="15">
        <f t="shared" si="10"/>
        <v>253595</v>
      </c>
      <c r="I69" s="15">
        <f>일위대가!J63</f>
        <v>28346</v>
      </c>
      <c r="J69" s="15">
        <f t="shared" si="11"/>
        <v>1899182</v>
      </c>
      <c r="K69" s="15">
        <f>일위대가!L63</f>
        <v>0</v>
      </c>
      <c r="L69" s="15">
        <f t="shared" si="12"/>
        <v>0</v>
      </c>
      <c r="M69" s="4" t="s">
        <v>2</v>
      </c>
      <c r="N69" s="5" t="s">
        <v>120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318</v>
      </c>
      <c r="DN69" s="1" t="s">
        <v>2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30" customHeight="1" x14ac:dyDescent="0.2">
      <c r="A70" s="5" t="s">
        <v>40</v>
      </c>
      <c r="B70" s="137" t="s">
        <v>1</v>
      </c>
      <c r="C70" s="6">
        <v>15</v>
      </c>
      <c r="D70" s="3" t="s">
        <v>282</v>
      </c>
      <c r="E70" s="15">
        <f t="shared" si="13"/>
        <v>20846</v>
      </c>
      <c r="F70" s="15">
        <f t="shared" si="14"/>
        <v>312690</v>
      </c>
      <c r="G70" s="15">
        <f>일위대가!H71</f>
        <v>1949</v>
      </c>
      <c r="H70" s="15">
        <f t="shared" si="10"/>
        <v>29235</v>
      </c>
      <c r="I70" s="15">
        <f>일위대가!J71</f>
        <v>18897</v>
      </c>
      <c r="J70" s="15">
        <f t="shared" si="11"/>
        <v>283455</v>
      </c>
      <c r="K70" s="15">
        <f>일위대가!L71</f>
        <v>0</v>
      </c>
      <c r="L70" s="15">
        <f t="shared" si="12"/>
        <v>0</v>
      </c>
      <c r="M70" s="4" t="s">
        <v>2</v>
      </c>
      <c r="N70" s="5" t="s">
        <v>241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149</v>
      </c>
      <c r="DN70" s="1" t="s">
        <v>2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30" customHeight="1" x14ac:dyDescent="0.2">
      <c r="A71" s="5" t="s">
        <v>96</v>
      </c>
      <c r="B71" s="137" t="s">
        <v>122</v>
      </c>
      <c r="C71" s="6">
        <v>4</v>
      </c>
      <c r="D71" s="3" t="s">
        <v>282</v>
      </c>
      <c r="E71" s="15">
        <f t="shared" si="13"/>
        <v>18799</v>
      </c>
      <c r="F71" s="15">
        <f t="shared" si="14"/>
        <v>75196</v>
      </c>
      <c r="G71" s="15">
        <f>일위대가!H77</f>
        <v>0</v>
      </c>
      <c r="H71" s="15">
        <f t="shared" si="10"/>
        <v>0</v>
      </c>
      <c r="I71" s="15">
        <f>일위대가!J77</f>
        <v>18431</v>
      </c>
      <c r="J71" s="15">
        <f t="shared" si="11"/>
        <v>73724</v>
      </c>
      <c r="K71" s="15">
        <f>일위대가!L77</f>
        <v>368</v>
      </c>
      <c r="L71" s="15">
        <f t="shared" si="12"/>
        <v>1472</v>
      </c>
      <c r="M71" s="4" t="s">
        <v>2</v>
      </c>
      <c r="N71" s="5" t="s">
        <v>273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313</v>
      </c>
      <c r="DN71" s="1" t="s">
        <v>2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30" customHeight="1" x14ac:dyDescent="0.2">
      <c r="A72" s="5" t="s">
        <v>96</v>
      </c>
      <c r="B72" s="137" t="s">
        <v>373</v>
      </c>
      <c r="C72" s="6">
        <v>10</v>
      </c>
      <c r="D72" s="3" t="s">
        <v>282</v>
      </c>
      <c r="E72" s="15">
        <f t="shared" si="13"/>
        <v>12702</v>
      </c>
      <c r="F72" s="15">
        <f t="shared" si="14"/>
        <v>127020</v>
      </c>
      <c r="G72" s="15">
        <f>일위대가!H83</f>
        <v>0</v>
      </c>
      <c r="H72" s="15">
        <f t="shared" si="10"/>
        <v>0</v>
      </c>
      <c r="I72" s="15">
        <f>일위대가!J83</f>
        <v>12453</v>
      </c>
      <c r="J72" s="15">
        <f t="shared" si="11"/>
        <v>124530</v>
      </c>
      <c r="K72" s="15">
        <f>일위대가!L83</f>
        <v>249</v>
      </c>
      <c r="L72" s="15">
        <f t="shared" si="12"/>
        <v>2490</v>
      </c>
      <c r="M72" s="4" t="s">
        <v>2</v>
      </c>
      <c r="N72" s="5" t="s">
        <v>382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289</v>
      </c>
      <c r="DN72" s="1" t="s">
        <v>2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30" customHeight="1" x14ac:dyDescent="0.2">
      <c r="A73" s="5" t="s">
        <v>257</v>
      </c>
      <c r="B73" s="137" t="s">
        <v>2</v>
      </c>
      <c r="C73" s="8">
        <v>0</v>
      </c>
      <c r="D73" s="3" t="s">
        <v>2</v>
      </c>
      <c r="E73" s="15">
        <f t="shared" si="13"/>
        <v>0</v>
      </c>
      <c r="F73" s="15">
        <f t="shared" si="14"/>
        <v>0</v>
      </c>
      <c r="G73" s="15">
        <v>0</v>
      </c>
      <c r="H73" s="15">
        <f t="shared" si="10"/>
        <v>0</v>
      </c>
      <c r="I73" s="15">
        <v>0</v>
      </c>
      <c r="J73" s="15">
        <f t="shared" si="11"/>
        <v>0</v>
      </c>
      <c r="K73" s="15">
        <v>0</v>
      </c>
      <c r="L73" s="15">
        <f t="shared" si="12"/>
        <v>0</v>
      </c>
      <c r="M73" s="4" t="s">
        <v>2</v>
      </c>
      <c r="N73" s="5" t="s">
        <v>2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2</v>
      </c>
      <c r="DN73" s="1" t="s">
        <v>2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s="152" customFormat="1" ht="30" customHeight="1" x14ac:dyDescent="0.2">
      <c r="A74" s="227" t="s">
        <v>35</v>
      </c>
      <c r="B74" s="228"/>
      <c r="C74" s="150">
        <v>0</v>
      </c>
      <c r="D74" s="10" t="s">
        <v>2</v>
      </c>
      <c r="E74" s="145">
        <f t="shared" si="13"/>
        <v>0</v>
      </c>
      <c r="F74" s="145">
        <f t="shared" si="14"/>
        <v>3904844</v>
      </c>
      <c r="G74" s="145">
        <v>0</v>
      </c>
      <c r="H74" s="145">
        <f>SUM(H75:H83)</f>
        <v>508962</v>
      </c>
      <c r="I74" s="145">
        <v>0</v>
      </c>
      <c r="J74" s="145">
        <f>SUM(J75:J83)</f>
        <v>3365078</v>
      </c>
      <c r="K74" s="145">
        <v>0</v>
      </c>
      <c r="L74" s="145">
        <f>SUM(L75:L83)</f>
        <v>30804</v>
      </c>
      <c r="M74" s="12" t="s">
        <v>2</v>
      </c>
      <c r="N74" s="11" t="s">
        <v>2</v>
      </c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51"/>
      <c r="BB74" s="151"/>
      <c r="BC74" s="151"/>
      <c r="BD74" s="151"/>
      <c r="BE74" s="151"/>
      <c r="BF74" s="151"/>
      <c r="BG74" s="151"/>
      <c r="BH74" s="151"/>
      <c r="BI74" s="151"/>
      <c r="BJ74" s="151"/>
      <c r="BK74" s="151"/>
      <c r="BL74" s="151"/>
      <c r="BM74" s="151"/>
      <c r="BN74" s="151"/>
      <c r="BO74" s="151"/>
      <c r="BP74" s="151"/>
      <c r="BQ74" s="151"/>
      <c r="BR74" s="151"/>
      <c r="BS74" s="151"/>
      <c r="BT74" s="151"/>
      <c r="BU74" s="151"/>
      <c r="BV74" s="151"/>
      <c r="BW74" s="151"/>
      <c r="BX74" s="151"/>
      <c r="BY74" s="151"/>
      <c r="BZ74" s="151"/>
      <c r="CA74" s="151"/>
      <c r="CB74" s="151"/>
      <c r="CC74" s="151"/>
      <c r="CD74" s="151"/>
      <c r="CE74" s="151"/>
      <c r="CF74" s="151"/>
      <c r="CG74" s="151"/>
      <c r="CH74" s="151"/>
      <c r="CI74" s="151"/>
      <c r="CJ74" s="151"/>
      <c r="CK74" s="151"/>
      <c r="CL74" s="151"/>
      <c r="CM74" s="151"/>
      <c r="CN74" s="151"/>
      <c r="CO74" s="151"/>
      <c r="CP74" s="151"/>
      <c r="CQ74" s="151"/>
      <c r="CR74" s="151"/>
      <c r="CS74" s="151"/>
      <c r="CT74" s="151"/>
      <c r="CU74" s="151"/>
      <c r="CV74" s="151"/>
      <c r="CW74" s="151"/>
      <c r="CX74" s="151"/>
      <c r="CY74" s="151"/>
      <c r="CZ74" s="151"/>
      <c r="DA74" s="151"/>
      <c r="DB74" s="151"/>
      <c r="DC74" s="151"/>
      <c r="DD74" s="151"/>
      <c r="DE74" s="151"/>
      <c r="DF74" s="151"/>
      <c r="DG74" s="151"/>
      <c r="DH74" s="151"/>
      <c r="DI74" s="151"/>
      <c r="DJ74" s="151"/>
      <c r="DK74" s="151"/>
      <c r="DL74" s="151"/>
      <c r="DM74" s="151" t="s">
        <v>2</v>
      </c>
      <c r="DN74" s="151" t="s">
        <v>2</v>
      </c>
      <c r="DO74" s="151"/>
      <c r="DP74" s="151"/>
      <c r="DQ74" s="151"/>
      <c r="DR74" s="151"/>
      <c r="DS74" s="151"/>
      <c r="DT74" s="151"/>
      <c r="DU74" s="151"/>
      <c r="DV74" s="151"/>
      <c r="DW74" s="151"/>
      <c r="DX74" s="151"/>
    </row>
    <row r="75" spans="1:128" ht="30" customHeight="1" x14ac:dyDescent="0.2">
      <c r="A75" s="5" t="s">
        <v>93</v>
      </c>
      <c r="B75" s="137" t="s">
        <v>182</v>
      </c>
      <c r="C75" s="9">
        <v>0.3</v>
      </c>
      <c r="D75" s="3" t="s">
        <v>503</v>
      </c>
      <c r="E75" s="15">
        <f t="shared" si="13"/>
        <v>20850</v>
      </c>
      <c r="F75" s="15">
        <f t="shared" si="14"/>
        <v>6254</v>
      </c>
      <c r="G75" s="15">
        <f>일위대가!H91</f>
        <v>0</v>
      </c>
      <c r="H75" s="15">
        <f t="shared" ref="H75:H84" si="15">TRUNC(C75*G75,0)</f>
        <v>0</v>
      </c>
      <c r="I75" s="15">
        <f>일위대가!J91</f>
        <v>20442</v>
      </c>
      <c r="J75" s="15">
        <f t="shared" ref="J75:J84" si="16">TRUNC(C75*I75,0)</f>
        <v>6132</v>
      </c>
      <c r="K75" s="15">
        <f>일위대가!L91</f>
        <v>408</v>
      </c>
      <c r="L75" s="15">
        <f t="shared" ref="L75:L84" si="17">TRUNC(C75*K75,0)</f>
        <v>122</v>
      </c>
      <c r="M75" s="4" t="s">
        <v>2</v>
      </c>
      <c r="N75" s="5" t="s">
        <v>336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406</v>
      </c>
      <c r="DN75" s="1" t="s">
        <v>2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30" customHeight="1" x14ac:dyDescent="0.2">
      <c r="A76" s="5" t="s">
        <v>93</v>
      </c>
      <c r="B76" s="137" t="s">
        <v>373</v>
      </c>
      <c r="C76" s="9">
        <v>73.8</v>
      </c>
      <c r="D76" s="3" t="s">
        <v>503</v>
      </c>
      <c r="E76" s="15">
        <f t="shared" si="13"/>
        <v>16177</v>
      </c>
      <c r="F76" s="15">
        <f t="shared" si="14"/>
        <v>1193862</v>
      </c>
      <c r="G76" s="15">
        <f>일위대가!H55</f>
        <v>0</v>
      </c>
      <c r="H76" s="15">
        <f t="shared" si="15"/>
        <v>0</v>
      </c>
      <c r="I76" s="15">
        <f>일위대가!J55</f>
        <v>15860</v>
      </c>
      <c r="J76" s="15">
        <f t="shared" si="16"/>
        <v>1170468</v>
      </c>
      <c r="K76" s="15">
        <f>일위대가!L55</f>
        <v>317</v>
      </c>
      <c r="L76" s="15">
        <f t="shared" si="17"/>
        <v>23394</v>
      </c>
      <c r="M76" s="4" t="s">
        <v>2</v>
      </c>
      <c r="N76" s="5" t="s">
        <v>191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150</v>
      </c>
      <c r="DN76" s="1" t="s">
        <v>2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30" customHeight="1" x14ac:dyDescent="0.2">
      <c r="A77" s="5" t="s">
        <v>40</v>
      </c>
      <c r="B77" s="137" t="s">
        <v>48</v>
      </c>
      <c r="C77" s="6">
        <v>3</v>
      </c>
      <c r="D77" s="3" t="s">
        <v>282</v>
      </c>
      <c r="E77" s="15">
        <f t="shared" si="13"/>
        <v>27085</v>
      </c>
      <c r="F77" s="15">
        <f t="shared" si="14"/>
        <v>81255</v>
      </c>
      <c r="G77" s="15">
        <f>일위대가!H99</f>
        <v>3034</v>
      </c>
      <c r="H77" s="15">
        <f t="shared" si="15"/>
        <v>9102</v>
      </c>
      <c r="I77" s="15">
        <f>일위대가!J99</f>
        <v>24051</v>
      </c>
      <c r="J77" s="15">
        <f t="shared" si="16"/>
        <v>72153</v>
      </c>
      <c r="K77" s="15">
        <f>일위대가!L99</f>
        <v>0</v>
      </c>
      <c r="L77" s="15">
        <f t="shared" si="17"/>
        <v>0</v>
      </c>
      <c r="M77" s="4" t="s">
        <v>2</v>
      </c>
      <c r="N77" s="5" t="s">
        <v>160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302</v>
      </c>
      <c r="DN77" s="1" t="s">
        <v>2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30" customHeight="1" x14ac:dyDescent="0.2">
      <c r="A78" s="5" t="s">
        <v>40</v>
      </c>
      <c r="B78" s="137" t="s">
        <v>353</v>
      </c>
      <c r="C78" s="6">
        <v>83</v>
      </c>
      <c r="D78" s="3" t="s">
        <v>282</v>
      </c>
      <c r="E78" s="15">
        <f t="shared" si="13"/>
        <v>20925</v>
      </c>
      <c r="F78" s="15">
        <f t="shared" si="14"/>
        <v>1736775</v>
      </c>
      <c r="G78" s="15">
        <f>일위대가!H107</f>
        <v>2028</v>
      </c>
      <c r="H78" s="15">
        <f t="shared" si="15"/>
        <v>168324</v>
      </c>
      <c r="I78" s="15">
        <f>일위대가!J107</f>
        <v>18897</v>
      </c>
      <c r="J78" s="15">
        <f t="shared" si="16"/>
        <v>1568451</v>
      </c>
      <c r="K78" s="15">
        <f>일위대가!L107</f>
        <v>0</v>
      </c>
      <c r="L78" s="15">
        <f t="shared" si="17"/>
        <v>0</v>
      </c>
      <c r="M78" s="4" t="s">
        <v>2</v>
      </c>
      <c r="N78" s="5" t="s">
        <v>134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53</v>
      </c>
      <c r="DN78" s="1" t="s">
        <v>2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30" customHeight="1" x14ac:dyDescent="0.2">
      <c r="A79" s="5" t="s">
        <v>40</v>
      </c>
      <c r="B79" s="137" t="s">
        <v>329</v>
      </c>
      <c r="C79" s="6">
        <v>16</v>
      </c>
      <c r="D79" s="3" t="s">
        <v>282</v>
      </c>
      <c r="E79" s="15">
        <f t="shared" si="13"/>
        <v>12489</v>
      </c>
      <c r="F79" s="15">
        <f t="shared" si="14"/>
        <v>199824</v>
      </c>
      <c r="G79" s="15">
        <f>일위대가!H115</f>
        <v>1036</v>
      </c>
      <c r="H79" s="15">
        <f t="shared" si="15"/>
        <v>16576</v>
      </c>
      <c r="I79" s="15">
        <f>일위대가!J115</f>
        <v>11453</v>
      </c>
      <c r="J79" s="15">
        <f t="shared" si="16"/>
        <v>183248</v>
      </c>
      <c r="K79" s="15">
        <f>일위대가!L115</f>
        <v>0</v>
      </c>
      <c r="L79" s="15">
        <f t="shared" si="17"/>
        <v>0</v>
      </c>
      <c r="M79" s="4" t="s">
        <v>2</v>
      </c>
      <c r="N79" s="5" t="s">
        <v>42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324</v>
      </c>
      <c r="DN79" s="1" t="s">
        <v>2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30" customHeight="1" x14ac:dyDescent="0.2">
      <c r="A80" s="5" t="s">
        <v>96</v>
      </c>
      <c r="B80" s="137" t="s">
        <v>182</v>
      </c>
      <c r="C80" s="6">
        <v>1</v>
      </c>
      <c r="D80" s="3" t="s">
        <v>282</v>
      </c>
      <c r="E80" s="15">
        <f t="shared" si="13"/>
        <v>18799</v>
      </c>
      <c r="F80" s="15">
        <f t="shared" si="14"/>
        <v>18799</v>
      </c>
      <c r="G80" s="15">
        <f>일위대가!H121</f>
        <v>0</v>
      </c>
      <c r="H80" s="15">
        <f t="shared" si="15"/>
        <v>0</v>
      </c>
      <c r="I80" s="15">
        <f>일위대가!J121</f>
        <v>18431</v>
      </c>
      <c r="J80" s="15">
        <f t="shared" si="16"/>
        <v>18431</v>
      </c>
      <c r="K80" s="15">
        <f>일위대가!L121</f>
        <v>368</v>
      </c>
      <c r="L80" s="15">
        <f t="shared" si="17"/>
        <v>368</v>
      </c>
      <c r="M80" s="4" t="s">
        <v>2</v>
      </c>
      <c r="N80" s="5" t="s">
        <v>52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228</v>
      </c>
      <c r="DN80" s="1" t="s">
        <v>2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30" customHeight="1" x14ac:dyDescent="0.2">
      <c r="A81" s="5" t="s">
        <v>96</v>
      </c>
      <c r="B81" s="137" t="s">
        <v>373</v>
      </c>
      <c r="C81" s="6">
        <v>19</v>
      </c>
      <c r="D81" s="3" t="s">
        <v>282</v>
      </c>
      <c r="E81" s="15">
        <f t="shared" si="13"/>
        <v>12702</v>
      </c>
      <c r="F81" s="15">
        <f t="shared" si="14"/>
        <v>241338</v>
      </c>
      <c r="G81" s="15">
        <f>일위대가!H83</f>
        <v>0</v>
      </c>
      <c r="H81" s="15">
        <f t="shared" si="15"/>
        <v>0</v>
      </c>
      <c r="I81" s="15">
        <f>일위대가!J83</f>
        <v>12453</v>
      </c>
      <c r="J81" s="15">
        <f t="shared" si="16"/>
        <v>236607</v>
      </c>
      <c r="K81" s="15">
        <f>일위대가!L83</f>
        <v>249</v>
      </c>
      <c r="L81" s="15">
        <f t="shared" si="17"/>
        <v>4731</v>
      </c>
      <c r="M81" s="4" t="s">
        <v>2</v>
      </c>
      <c r="N81" s="5" t="s">
        <v>382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289</v>
      </c>
      <c r="DN81" s="1" t="s">
        <v>2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30" customHeight="1" x14ac:dyDescent="0.2">
      <c r="A82" s="5" t="s">
        <v>96</v>
      </c>
      <c r="B82" s="137" t="s">
        <v>107</v>
      </c>
      <c r="C82" s="6">
        <v>6</v>
      </c>
      <c r="D82" s="3" t="s">
        <v>282</v>
      </c>
      <c r="E82" s="15">
        <f t="shared" si="13"/>
        <v>12702</v>
      </c>
      <c r="F82" s="15">
        <f t="shared" si="14"/>
        <v>76212</v>
      </c>
      <c r="G82" s="15">
        <f>일위대가!H127</f>
        <v>0</v>
      </c>
      <c r="H82" s="15">
        <f t="shared" si="15"/>
        <v>0</v>
      </c>
      <c r="I82" s="15">
        <f>일위대가!J127</f>
        <v>12453</v>
      </c>
      <c r="J82" s="15">
        <f t="shared" si="16"/>
        <v>74718</v>
      </c>
      <c r="K82" s="15">
        <f>일위대가!L127</f>
        <v>249</v>
      </c>
      <c r="L82" s="15">
        <f t="shared" si="17"/>
        <v>1494</v>
      </c>
      <c r="M82" s="4" t="s">
        <v>2</v>
      </c>
      <c r="N82" s="5" t="s">
        <v>192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338</v>
      </c>
      <c r="DN82" s="1" t="s">
        <v>2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30" customHeight="1" x14ac:dyDescent="0.2">
      <c r="A83" s="5" t="s">
        <v>77</v>
      </c>
      <c r="B83" s="137" t="s">
        <v>277</v>
      </c>
      <c r="C83" s="6">
        <v>5</v>
      </c>
      <c r="D83" s="3" t="s">
        <v>282</v>
      </c>
      <c r="E83" s="15">
        <f t="shared" si="13"/>
        <v>70105</v>
      </c>
      <c r="F83" s="15">
        <f t="shared" si="14"/>
        <v>350525</v>
      </c>
      <c r="G83" s="15">
        <f>일위대가!H135</f>
        <v>62992</v>
      </c>
      <c r="H83" s="15">
        <f t="shared" si="15"/>
        <v>314960</v>
      </c>
      <c r="I83" s="15">
        <f>일위대가!J135</f>
        <v>6974</v>
      </c>
      <c r="J83" s="15">
        <f t="shared" si="16"/>
        <v>34870</v>
      </c>
      <c r="K83" s="15">
        <f>일위대가!L135</f>
        <v>139</v>
      </c>
      <c r="L83" s="15">
        <f t="shared" si="17"/>
        <v>695</v>
      </c>
      <c r="M83" s="4" t="s">
        <v>2</v>
      </c>
      <c r="N83" s="5" t="s">
        <v>118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202</v>
      </c>
      <c r="DN83" s="1" t="s">
        <v>2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30" customHeight="1" x14ac:dyDescent="0.2">
      <c r="A84" s="5" t="s">
        <v>257</v>
      </c>
      <c r="B84" s="137" t="s">
        <v>2</v>
      </c>
      <c r="C84" s="8">
        <v>0</v>
      </c>
      <c r="D84" s="3" t="s">
        <v>2</v>
      </c>
      <c r="E84" s="15">
        <f t="shared" si="13"/>
        <v>0</v>
      </c>
      <c r="F84" s="15">
        <f t="shared" si="14"/>
        <v>0</v>
      </c>
      <c r="G84" s="15">
        <v>0</v>
      </c>
      <c r="H84" s="15">
        <f t="shared" si="15"/>
        <v>0</v>
      </c>
      <c r="I84" s="15">
        <v>0</v>
      </c>
      <c r="J84" s="15">
        <f t="shared" si="16"/>
        <v>0</v>
      </c>
      <c r="K84" s="15">
        <v>0</v>
      </c>
      <c r="L84" s="15">
        <f t="shared" si="17"/>
        <v>0</v>
      </c>
      <c r="M84" s="4" t="s">
        <v>2</v>
      </c>
      <c r="N84" s="5" t="s">
        <v>2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2</v>
      </c>
      <c r="DN84" s="1" t="s">
        <v>2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s="152" customFormat="1" ht="30" customHeight="1" x14ac:dyDescent="0.2">
      <c r="A85" s="11" t="s">
        <v>221</v>
      </c>
      <c r="B85" s="149" t="s">
        <v>2</v>
      </c>
      <c r="C85" s="150">
        <v>0</v>
      </c>
      <c r="D85" s="10" t="s">
        <v>2</v>
      </c>
      <c r="E85" s="145">
        <f t="shared" si="13"/>
        <v>0</v>
      </c>
      <c r="F85" s="145">
        <f t="shared" si="14"/>
        <v>990857</v>
      </c>
      <c r="G85" s="145">
        <v>0</v>
      </c>
      <c r="H85" s="145">
        <f>SUM(H86:H87)</f>
        <v>8920</v>
      </c>
      <c r="I85" s="145">
        <v>0</v>
      </c>
      <c r="J85" s="145">
        <f>SUM(J86:J87)</f>
        <v>980443</v>
      </c>
      <c r="K85" s="145">
        <v>0</v>
      </c>
      <c r="L85" s="145">
        <f>SUM(L86:L87)</f>
        <v>1494</v>
      </c>
      <c r="M85" s="12" t="s">
        <v>2</v>
      </c>
      <c r="N85" s="11" t="s">
        <v>2</v>
      </c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/>
      <c r="BC85" s="151"/>
      <c r="BD85" s="151"/>
      <c r="BE85" s="151"/>
      <c r="BF85" s="151"/>
      <c r="BG85" s="151"/>
      <c r="BH85" s="151"/>
      <c r="BI85" s="151"/>
      <c r="BJ85" s="151"/>
      <c r="BK85" s="151"/>
      <c r="BL85" s="151"/>
      <c r="BM85" s="151"/>
      <c r="BN85" s="151"/>
      <c r="BO85" s="151"/>
      <c r="BP85" s="151"/>
      <c r="BQ85" s="151"/>
      <c r="BR85" s="151"/>
      <c r="BS85" s="151"/>
      <c r="BT85" s="151"/>
      <c r="BU85" s="151"/>
      <c r="BV85" s="151"/>
      <c r="BW85" s="151"/>
      <c r="BX85" s="151"/>
      <c r="BY85" s="151"/>
      <c r="BZ85" s="151"/>
      <c r="CA85" s="151"/>
      <c r="CB85" s="151"/>
      <c r="CC85" s="151"/>
      <c r="CD85" s="151"/>
      <c r="CE85" s="151"/>
      <c r="CF85" s="151"/>
      <c r="CG85" s="151"/>
      <c r="CH85" s="151"/>
      <c r="CI85" s="151"/>
      <c r="CJ85" s="151"/>
      <c r="CK85" s="151"/>
      <c r="CL85" s="151"/>
      <c r="CM85" s="151"/>
      <c r="CN85" s="151"/>
      <c r="CO85" s="151"/>
      <c r="CP85" s="151"/>
      <c r="CQ85" s="151"/>
      <c r="CR85" s="151"/>
      <c r="CS85" s="151"/>
      <c r="CT85" s="151"/>
      <c r="CU85" s="151"/>
      <c r="CV85" s="151"/>
      <c r="CW85" s="151"/>
      <c r="CX85" s="151"/>
      <c r="CY85" s="151"/>
      <c r="CZ85" s="151"/>
      <c r="DA85" s="151"/>
      <c r="DB85" s="151"/>
      <c r="DC85" s="151"/>
      <c r="DD85" s="151"/>
      <c r="DE85" s="151"/>
      <c r="DF85" s="151"/>
      <c r="DG85" s="151"/>
      <c r="DH85" s="151"/>
      <c r="DI85" s="151"/>
      <c r="DJ85" s="151"/>
      <c r="DK85" s="151"/>
      <c r="DL85" s="151"/>
      <c r="DM85" s="151" t="s">
        <v>2</v>
      </c>
      <c r="DN85" s="151" t="s">
        <v>2</v>
      </c>
      <c r="DO85" s="151"/>
      <c r="DP85" s="151"/>
      <c r="DQ85" s="151"/>
      <c r="DR85" s="151"/>
      <c r="DS85" s="151"/>
      <c r="DT85" s="151"/>
      <c r="DU85" s="151"/>
      <c r="DV85" s="151"/>
      <c r="DW85" s="151"/>
      <c r="DX85" s="151"/>
    </row>
    <row r="86" spans="1:128" ht="30" customHeight="1" x14ac:dyDescent="0.2">
      <c r="A86" s="5" t="s">
        <v>63</v>
      </c>
      <c r="B86" s="137" t="s">
        <v>8</v>
      </c>
      <c r="C86" s="9">
        <v>189.8</v>
      </c>
      <c r="D86" s="3" t="s">
        <v>307</v>
      </c>
      <c r="E86" s="15">
        <f t="shared" si="13"/>
        <v>4819</v>
      </c>
      <c r="F86" s="15">
        <f t="shared" si="14"/>
        <v>914645</v>
      </c>
      <c r="G86" s="15">
        <f>일위대가!H142</f>
        <v>47</v>
      </c>
      <c r="H86" s="15">
        <f>TRUNC(C86*G86,0)</f>
        <v>8920</v>
      </c>
      <c r="I86" s="15">
        <f>일위대가!J142</f>
        <v>4772</v>
      </c>
      <c r="J86" s="15">
        <f>TRUNC(C86*I86,0)</f>
        <v>905725</v>
      </c>
      <c r="K86" s="15">
        <f>일위대가!L142</f>
        <v>0</v>
      </c>
      <c r="L86" s="15">
        <f>TRUNC(C86*K86,0)</f>
        <v>0</v>
      </c>
      <c r="M86" s="4" t="s">
        <v>2</v>
      </c>
      <c r="N86" s="5" t="s">
        <v>264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247</v>
      </c>
      <c r="DN86" s="1" t="s">
        <v>2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30" customHeight="1" x14ac:dyDescent="0.2">
      <c r="A87" s="5" t="s">
        <v>96</v>
      </c>
      <c r="B87" s="137" t="s">
        <v>107</v>
      </c>
      <c r="C87" s="6">
        <v>6</v>
      </c>
      <c r="D87" s="3" t="s">
        <v>282</v>
      </c>
      <c r="E87" s="15">
        <f t="shared" si="13"/>
        <v>12702</v>
      </c>
      <c r="F87" s="15">
        <f t="shared" si="14"/>
        <v>76212</v>
      </c>
      <c r="G87" s="15">
        <f>일위대가!H127</f>
        <v>0</v>
      </c>
      <c r="H87" s="15">
        <f>TRUNC(C87*G87,0)</f>
        <v>0</v>
      </c>
      <c r="I87" s="15">
        <f>일위대가!J127</f>
        <v>12453</v>
      </c>
      <c r="J87" s="15">
        <f>TRUNC(C87*I87,0)</f>
        <v>74718</v>
      </c>
      <c r="K87" s="15">
        <f>일위대가!L127</f>
        <v>249</v>
      </c>
      <c r="L87" s="15">
        <f>TRUNC(C87*K87,0)</f>
        <v>1494</v>
      </c>
      <c r="M87" s="4" t="s">
        <v>2</v>
      </c>
      <c r="N87" s="5" t="s">
        <v>192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338</v>
      </c>
      <c r="DN87" s="1" t="s">
        <v>2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30" customHeight="1" x14ac:dyDescent="0.2">
      <c r="A88" s="5" t="s">
        <v>257</v>
      </c>
      <c r="B88" s="137" t="s">
        <v>2</v>
      </c>
      <c r="C88" s="8">
        <v>0</v>
      </c>
      <c r="D88" s="3" t="s">
        <v>2</v>
      </c>
      <c r="E88" s="15">
        <f t="shared" si="13"/>
        <v>0</v>
      </c>
      <c r="F88" s="15">
        <f t="shared" si="14"/>
        <v>0</v>
      </c>
      <c r="G88" s="15">
        <v>0</v>
      </c>
      <c r="H88" s="15">
        <f>TRUNC(C88*G88,0)</f>
        <v>0</v>
      </c>
      <c r="I88" s="15">
        <v>0</v>
      </c>
      <c r="J88" s="15">
        <f>TRUNC(C88*I88,0)</f>
        <v>0</v>
      </c>
      <c r="K88" s="15">
        <v>0</v>
      </c>
      <c r="L88" s="15">
        <f>TRUNC(C88*K88,0)</f>
        <v>0</v>
      </c>
      <c r="M88" s="4" t="s">
        <v>2</v>
      </c>
      <c r="N88" s="5" t="s">
        <v>2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</v>
      </c>
      <c r="DN88" s="1" t="s">
        <v>2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s="160" customFormat="1" ht="30" customHeight="1" x14ac:dyDescent="0.2">
      <c r="A89" s="153" t="s">
        <v>186</v>
      </c>
      <c r="B89" s="154" t="s">
        <v>2</v>
      </c>
      <c r="C89" s="155">
        <v>0</v>
      </c>
      <c r="D89" s="156" t="s">
        <v>2</v>
      </c>
      <c r="E89" s="157">
        <f t="shared" si="13"/>
        <v>0</v>
      </c>
      <c r="F89" s="157">
        <f t="shared" si="14"/>
        <v>253327</v>
      </c>
      <c r="G89" s="157">
        <v>0</v>
      </c>
      <c r="H89" s="157">
        <f>H90</f>
        <v>4941</v>
      </c>
      <c r="I89" s="157">
        <v>0</v>
      </c>
      <c r="J89" s="157">
        <f>J90</f>
        <v>248386</v>
      </c>
      <c r="K89" s="157">
        <v>0</v>
      </c>
      <c r="L89" s="157">
        <f>L90</f>
        <v>0</v>
      </c>
      <c r="M89" s="158" t="s">
        <v>2</v>
      </c>
      <c r="N89" s="153" t="s">
        <v>2</v>
      </c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/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  <c r="AO89" s="159"/>
      <c r="AP89" s="159"/>
      <c r="AQ89" s="159"/>
      <c r="AR89" s="159"/>
      <c r="AS89" s="159"/>
      <c r="AT89" s="159"/>
      <c r="AU89" s="159"/>
      <c r="AV89" s="159"/>
      <c r="AW89" s="159"/>
      <c r="AX89" s="159"/>
      <c r="AY89" s="159"/>
      <c r="AZ89" s="159"/>
      <c r="BA89" s="159"/>
      <c r="BB89" s="159"/>
      <c r="BC89" s="159"/>
      <c r="BD89" s="159"/>
      <c r="BE89" s="159"/>
      <c r="BF89" s="159"/>
      <c r="BG89" s="159"/>
      <c r="BH89" s="159"/>
      <c r="BI89" s="159"/>
      <c r="BJ89" s="159"/>
      <c r="BK89" s="159"/>
      <c r="BL89" s="159"/>
      <c r="BM89" s="159"/>
      <c r="BN89" s="159"/>
      <c r="BO89" s="159"/>
      <c r="BP89" s="159"/>
      <c r="BQ89" s="159"/>
      <c r="BR89" s="159"/>
      <c r="BS89" s="159"/>
      <c r="BT89" s="159"/>
      <c r="BU89" s="159"/>
      <c r="BV89" s="159"/>
      <c r="BW89" s="159"/>
      <c r="BX89" s="159"/>
      <c r="BY89" s="159"/>
      <c r="BZ89" s="159"/>
      <c r="CA89" s="159"/>
      <c r="CB89" s="159"/>
      <c r="CC89" s="159"/>
      <c r="CD89" s="159"/>
      <c r="CE89" s="159"/>
      <c r="CF89" s="159"/>
      <c r="CG89" s="159"/>
      <c r="CH89" s="159"/>
      <c r="CI89" s="159"/>
      <c r="CJ89" s="159"/>
      <c r="CK89" s="159"/>
      <c r="CL89" s="159"/>
      <c r="CM89" s="159"/>
      <c r="CN89" s="159"/>
      <c r="CO89" s="159"/>
      <c r="CP89" s="159"/>
      <c r="CQ89" s="159"/>
      <c r="CR89" s="159"/>
      <c r="CS89" s="159"/>
      <c r="CT89" s="159"/>
      <c r="CU89" s="159"/>
      <c r="CV89" s="159"/>
      <c r="CW89" s="159"/>
      <c r="CX89" s="159"/>
      <c r="CY89" s="159"/>
      <c r="CZ89" s="159"/>
      <c r="DA89" s="159"/>
      <c r="DB89" s="159"/>
      <c r="DC89" s="159"/>
      <c r="DD89" s="159"/>
      <c r="DE89" s="159"/>
      <c r="DF89" s="159"/>
      <c r="DG89" s="159"/>
      <c r="DH89" s="159"/>
      <c r="DI89" s="159"/>
      <c r="DJ89" s="159"/>
      <c r="DK89" s="159"/>
      <c r="DL89" s="159"/>
      <c r="DM89" s="159" t="s">
        <v>2</v>
      </c>
      <c r="DN89" s="159" t="s">
        <v>2</v>
      </c>
      <c r="DO89" s="159"/>
      <c r="DP89" s="159"/>
      <c r="DQ89" s="159"/>
      <c r="DR89" s="159"/>
      <c r="DS89" s="159"/>
      <c r="DT89" s="159"/>
      <c r="DU89" s="159"/>
      <c r="DV89" s="159"/>
      <c r="DW89" s="159"/>
      <c r="DX89" s="159"/>
    </row>
    <row r="90" spans="1:128" ht="30" customHeight="1" x14ac:dyDescent="0.2">
      <c r="A90" s="5" t="s">
        <v>383</v>
      </c>
      <c r="B90" s="137" t="s">
        <v>373</v>
      </c>
      <c r="C90" s="9">
        <v>40.5</v>
      </c>
      <c r="D90" s="3" t="s">
        <v>307</v>
      </c>
      <c r="E90" s="15">
        <f t="shared" si="13"/>
        <v>6255</v>
      </c>
      <c r="F90" s="15">
        <f t="shared" si="14"/>
        <v>253327</v>
      </c>
      <c r="G90" s="15">
        <f>일위대가!H149</f>
        <v>122</v>
      </c>
      <c r="H90" s="15">
        <f>TRUNC(C90*G90,0)</f>
        <v>4941</v>
      </c>
      <c r="I90" s="15">
        <f>일위대가!J149</f>
        <v>6133</v>
      </c>
      <c r="J90" s="15">
        <f>TRUNC(C90*I90,0)</f>
        <v>248386</v>
      </c>
      <c r="K90" s="15">
        <f>일위대가!L149</f>
        <v>0</v>
      </c>
      <c r="L90" s="15">
        <f>TRUNC(C90*K90,0)</f>
        <v>0</v>
      </c>
      <c r="M90" s="4" t="s">
        <v>2</v>
      </c>
      <c r="N90" s="5" t="s">
        <v>243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67</v>
      </c>
      <c r="DN90" s="1" t="s">
        <v>2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30" customHeight="1" x14ac:dyDescent="0.2">
      <c r="A91" s="5" t="s">
        <v>0</v>
      </c>
      <c r="B91" s="137" t="s">
        <v>2</v>
      </c>
      <c r="C91" s="8">
        <v>0</v>
      </c>
      <c r="D91" s="3" t="s">
        <v>2</v>
      </c>
      <c r="E91" s="15">
        <f t="shared" si="13"/>
        <v>0</v>
      </c>
      <c r="F91" s="15">
        <f t="shared" si="14"/>
        <v>0</v>
      </c>
      <c r="G91" s="15">
        <v>0</v>
      </c>
      <c r="H91" s="15">
        <f>TRUNC(C91*G91,0)</f>
        <v>0</v>
      </c>
      <c r="I91" s="15">
        <v>0</v>
      </c>
      <c r="J91" s="15">
        <f>TRUNC(C91*I91,0)</f>
        <v>0</v>
      </c>
      <c r="K91" s="15">
        <v>0</v>
      </c>
      <c r="L91" s="15">
        <f>TRUNC(C91*K91,0)</f>
        <v>0</v>
      </c>
      <c r="M91" s="4" t="s">
        <v>2</v>
      </c>
      <c r="N91" s="5" t="s">
        <v>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2</v>
      </c>
      <c r="DN91" s="1" t="s">
        <v>2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s="168" customFormat="1" ht="30" customHeight="1" x14ac:dyDescent="0.2">
      <c r="A92" s="161" t="s">
        <v>3</v>
      </c>
      <c r="B92" s="162" t="s">
        <v>2</v>
      </c>
      <c r="C92" s="163">
        <v>0</v>
      </c>
      <c r="D92" s="164" t="s">
        <v>2</v>
      </c>
      <c r="E92" s="165">
        <f t="shared" si="13"/>
        <v>0</v>
      </c>
      <c r="F92" s="165">
        <f t="shared" si="14"/>
        <v>896508</v>
      </c>
      <c r="G92" s="165">
        <v>0</v>
      </c>
      <c r="H92" s="165">
        <f>SUM(H93:H94)</f>
        <v>732659</v>
      </c>
      <c r="I92" s="165">
        <v>0</v>
      </c>
      <c r="J92" s="165">
        <f>SUM(J93:J94)</f>
        <v>160637</v>
      </c>
      <c r="K92" s="165">
        <v>0</v>
      </c>
      <c r="L92" s="165">
        <f>SUM(L93:L94)</f>
        <v>3212</v>
      </c>
      <c r="M92" s="166" t="s">
        <v>2</v>
      </c>
      <c r="N92" s="161" t="s">
        <v>2</v>
      </c>
      <c r="O92" s="167"/>
      <c r="P92" s="167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  <c r="AB92" s="167"/>
      <c r="AC92" s="167"/>
      <c r="AD92" s="167"/>
      <c r="AE92" s="167"/>
      <c r="AF92" s="167"/>
      <c r="AG92" s="167"/>
      <c r="AH92" s="167"/>
      <c r="AI92" s="167"/>
      <c r="AJ92" s="167"/>
      <c r="AK92" s="167"/>
      <c r="AL92" s="167"/>
      <c r="AM92" s="167"/>
      <c r="AN92" s="167"/>
      <c r="AO92" s="167"/>
      <c r="AP92" s="167"/>
      <c r="AQ92" s="167"/>
      <c r="AR92" s="167"/>
      <c r="AS92" s="167"/>
      <c r="AT92" s="167"/>
      <c r="AU92" s="167"/>
      <c r="AV92" s="167"/>
      <c r="AW92" s="167"/>
      <c r="AX92" s="167"/>
      <c r="AY92" s="167"/>
      <c r="AZ92" s="167"/>
      <c r="BA92" s="167"/>
      <c r="BB92" s="167"/>
      <c r="BC92" s="167"/>
      <c r="BD92" s="167"/>
      <c r="BE92" s="167"/>
      <c r="BF92" s="167"/>
      <c r="BG92" s="167"/>
      <c r="BH92" s="167"/>
      <c r="BI92" s="167"/>
      <c r="BJ92" s="167"/>
      <c r="BK92" s="167"/>
      <c r="BL92" s="167"/>
      <c r="BM92" s="167"/>
      <c r="BN92" s="167"/>
      <c r="BO92" s="167"/>
      <c r="BP92" s="167"/>
      <c r="BQ92" s="167"/>
      <c r="BR92" s="167"/>
      <c r="BS92" s="167"/>
      <c r="BT92" s="167"/>
      <c r="BU92" s="167"/>
      <c r="BV92" s="167"/>
      <c r="BW92" s="167"/>
      <c r="BX92" s="167"/>
      <c r="BY92" s="167"/>
      <c r="BZ92" s="167"/>
      <c r="CA92" s="167"/>
      <c r="CB92" s="167"/>
      <c r="CC92" s="167"/>
      <c r="CD92" s="167"/>
      <c r="CE92" s="167"/>
      <c r="CF92" s="167"/>
      <c r="CG92" s="167"/>
      <c r="CH92" s="167"/>
      <c r="CI92" s="167"/>
      <c r="CJ92" s="167"/>
      <c r="CK92" s="167"/>
      <c r="CL92" s="167"/>
      <c r="CM92" s="167"/>
      <c r="CN92" s="167"/>
      <c r="CO92" s="167"/>
      <c r="CP92" s="167"/>
      <c r="CQ92" s="167"/>
      <c r="CR92" s="167"/>
      <c r="CS92" s="167"/>
      <c r="CT92" s="167"/>
      <c r="CU92" s="167"/>
      <c r="CV92" s="167"/>
      <c r="CW92" s="167"/>
      <c r="CX92" s="167"/>
      <c r="CY92" s="167"/>
      <c r="CZ92" s="167"/>
      <c r="DA92" s="167"/>
      <c r="DB92" s="167"/>
      <c r="DC92" s="167"/>
      <c r="DD92" s="167"/>
      <c r="DE92" s="167"/>
      <c r="DF92" s="167"/>
      <c r="DG92" s="167"/>
      <c r="DH92" s="167"/>
      <c r="DI92" s="167"/>
      <c r="DJ92" s="167"/>
      <c r="DK92" s="167"/>
      <c r="DL92" s="167"/>
      <c r="DM92" s="167" t="s">
        <v>2</v>
      </c>
      <c r="DN92" s="167" t="s">
        <v>2</v>
      </c>
      <c r="DO92" s="167"/>
      <c r="DP92" s="167"/>
      <c r="DQ92" s="167"/>
      <c r="DR92" s="167"/>
      <c r="DS92" s="167"/>
      <c r="DT92" s="167"/>
      <c r="DU92" s="167"/>
      <c r="DV92" s="167"/>
      <c r="DW92" s="167"/>
      <c r="DX92" s="167"/>
    </row>
    <row r="93" spans="1:128" ht="30" customHeight="1" x14ac:dyDescent="0.2">
      <c r="A93" s="5" t="s">
        <v>30</v>
      </c>
      <c r="B93" s="137" t="s">
        <v>21</v>
      </c>
      <c r="C93" s="9">
        <v>4.28</v>
      </c>
      <c r="D93" s="3" t="s">
        <v>343</v>
      </c>
      <c r="E93" s="15">
        <f t="shared" si="13"/>
        <v>39618</v>
      </c>
      <c r="F93" s="15">
        <f t="shared" si="14"/>
        <v>169565</v>
      </c>
      <c r="G93" s="15">
        <f>일위대가!H156</f>
        <v>39618</v>
      </c>
      <c r="H93" s="15">
        <f>TRUNC(C93*G93,0)</f>
        <v>169565</v>
      </c>
      <c r="I93" s="15">
        <f>일위대가!J156</f>
        <v>0</v>
      </c>
      <c r="J93" s="15">
        <f>TRUNC(C93*I93,0)</f>
        <v>0</v>
      </c>
      <c r="K93" s="15">
        <f>일위대가!L156</f>
        <v>0</v>
      </c>
      <c r="L93" s="15">
        <f>TRUNC(C93*K93,0)</f>
        <v>0</v>
      </c>
      <c r="M93" s="4" t="s">
        <v>2</v>
      </c>
      <c r="N93" s="5" t="s">
        <v>352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209</v>
      </c>
      <c r="DN93" s="1" t="s">
        <v>2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30" customHeight="1" x14ac:dyDescent="0.2">
      <c r="A94" s="5" t="s">
        <v>72</v>
      </c>
      <c r="B94" s="137" t="s">
        <v>216</v>
      </c>
      <c r="C94" s="9">
        <v>2.72</v>
      </c>
      <c r="D94" s="3" t="s">
        <v>343</v>
      </c>
      <c r="E94" s="15">
        <f t="shared" si="13"/>
        <v>267259</v>
      </c>
      <c r="F94" s="15">
        <f t="shared" si="14"/>
        <v>726943</v>
      </c>
      <c r="G94" s="15">
        <f>일위대가!H163</f>
        <v>207020</v>
      </c>
      <c r="H94" s="15">
        <f>TRUNC(C94*G94,0)</f>
        <v>563094</v>
      </c>
      <c r="I94" s="15">
        <f>일위대가!J163</f>
        <v>59058</v>
      </c>
      <c r="J94" s="15">
        <f>TRUNC(C94*I94,0)</f>
        <v>160637</v>
      </c>
      <c r="K94" s="15">
        <f>일위대가!L163</f>
        <v>1181</v>
      </c>
      <c r="L94" s="15">
        <f>TRUNC(C94*K94,0)</f>
        <v>3212</v>
      </c>
      <c r="M94" s="4" t="s">
        <v>2</v>
      </c>
      <c r="N94" s="5" t="s">
        <v>361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275</v>
      </c>
      <c r="DN94" s="1" t="s">
        <v>2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30" customHeight="1" x14ac:dyDescent="0.2">
      <c r="A95" s="5" t="s">
        <v>2</v>
      </c>
      <c r="B95" s="137" t="s">
        <v>2</v>
      </c>
      <c r="C95" s="8">
        <v>0</v>
      </c>
      <c r="D95" s="3" t="s">
        <v>2</v>
      </c>
      <c r="E95" s="15">
        <f t="shared" si="13"/>
        <v>0</v>
      </c>
      <c r="F95" s="15">
        <f t="shared" si="14"/>
        <v>0</v>
      </c>
      <c r="G95" s="15">
        <v>0</v>
      </c>
      <c r="H95" s="15">
        <f>TRUNC(C95*G95,0)</f>
        <v>0</v>
      </c>
      <c r="I95" s="15">
        <v>0</v>
      </c>
      <c r="J95" s="15">
        <f>TRUNC(C95*I95,0)</f>
        <v>0</v>
      </c>
      <c r="K95" s="15">
        <v>0</v>
      </c>
      <c r="L95" s="15">
        <f>TRUNC(C95*K95,0)</f>
        <v>0</v>
      </c>
      <c r="M95" s="4" t="s">
        <v>2</v>
      </c>
      <c r="N95" s="5" t="s">
        <v>2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2</v>
      </c>
      <c r="DN95" s="1" t="s">
        <v>2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30" customHeight="1" x14ac:dyDescent="0.2">
      <c r="A96" s="5"/>
      <c r="B96" s="137"/>
      <c r="C96" s="8"/>
      <c r="D96" s="3"/>
      <c r="E96" s="15"/>
      <c r="F96" s="15"/>
      <c r="G96" s="15"/>
      <c r="H96" s="15"/>
      <c r="I96" s="15"/>
      <c r="J96" s="15"/>
      <c r="K96" s="15"/>
      <c r="L96" s="15"/>
      <c r="M96" s="4"/>
      <c r="N96" s="5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30" customHeight="1" x14ac:dyDescent="0.2">
      <c r="A97" s="5"/>
      <c r="B97" s="137"/>
      <c r="C97" s="8"/>
      <c r="D97" s="3"/>
      <c r="E97" s="15"/>
      <c r="F97" s="15"/>
      <c r="G97" s="15"/>
      <c r="H97" s="15"/>
      <c r="I97" s="15"/>
      <c r="J97" s="15"/>
      <c r="K97" s="15"/>
      <c r="L97" s="15"/>
      <c r="M97" s="4"/>
      <c r="N97" s="5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30" customHeight="1" x14ac:dyDescent="0.2">
      <c r="A98" s="5"/>
      <c r="B98" s="137"/>
      <c r="C98" s="8"/>
      <c r="D98" s="3"/>
      <c r="E98" s="15"/>
      <c r="F98" s="15"/>
      <c r="G98" s="15"/>
      <c r="H98" s="15"/>
      <c r="I98" s="15"/>
      <c r="J98" s="15"/>
      <c r="K98" s="15"/>
      <c r="L98" s="15"/>
      <c r="M98" s="4"/>
      <c r="N98" s="5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30" customHeight="1" x14ac:dyDescent="0.2">
      <c r="A99" s="5"/>
      <c r="B99" s="137"/>
      <c r="C99" s="8"/>
      <c r="D99" s="3"/>
      <c r="E99" s="15"/>
      <c r="F99" s="15"/>
      <c r="G99" s="15"/>
      <c r="H99" s="15"/>
      <c r="I99" s="15"/>
      <c r="J99" s="15"/>
      <c r="K99" s="15"/>
      <c r="L99" s="15"/>
      <c r="M99" s="4"/>
      <c r="N99" s="5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30" customHeight="1" x14ac:dyDescent="0.2">
      <c r="A100" s="5"/>
      <c r="B100" s="137"/>
      <c r="C100" s="8"/>
      <c r="D100" s="3"/>
      <c r="E100" s="15"/>
      <c r="F100" s="15"/>
      <c r="G100" s="15"/>
      <c r="H100" s="15"/>
      <c r="I100" s="15"/>
      <c r="J100" s="15"/>
      <c r="K100" s="15"/>
      <c r="L100" s="15"/>
      <c r="M100" s="4"/>
      <c r="N100" s="5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30" customHeight="1" x14ac:dyDescent="0.2">
      <c r="A101" s="5"/>
      <c r="B101" s="137"/>
      <c r="C101" s="8"/>
      <c r="D101" s="3"/>
      <c r="E101" s="15"/>
      <c r="F101" s="15"/>
      <c r="G101" s="15"/>
      <c r="H101" s="15"/>
      <c r="I101" s="15"/>
      <c r="J101" s="15"/>
      <c r="K101" s="15"/>
      <c r="L101" s="15"/>
      <c r="M101" s="4"/>
      <c r="N101" s="5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30" customHeight="1" x14ac:dyDescent="0.2">
      <c r="A102" s="134"/>
      <c r="B102" s="140"/>
      <c r="C102" s="134"/>
      <c r="D102" s="133"/>
      <c r="E102" s="147"/>
      <c r="F102" s="147"/>
      <c r="G102" s="147"/>
      <c r="H102" s="147"/>
      <c r="I102" s="147"/>
      <c r="J102" s="147"/>
      <c r="K102" s="147"/>
      <c r="L102" s="147"/>
      <c r="M102" s="134"/>
      <c r="N102" s="134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30" customHeight="1" x14ac:dyDescent="0.2">
      <c r="A103" s="135"/>
      <c r="B103" s="141"/>
      <c r="C103" s="135"/>
      <c r="D103" s="135"/>
      <c r="E103" s="148"/>
      <c r="F103" s="148"/>
      <c r="G103" s="148"/>
      <c r="H103" s="148"/>
      <c r="I103" s="148"/>
      <c r="J103" s="148"/>
      <c r="K103" s="148"/>
      <c r="L103" s="148"/>
      <c r="M103" s="135"/>
      <c r="N103" s="135"/>
    </row>
    <row r="104" spans="1:128" ht="30" customHeight="1" x14ac:dyDescent="0.2">
      <c r="A104" s="135"/>
      <c r="B104" s="141"/>
      <c r="C104" s="135"/>
      <c r="D104" s="135"/>
      <c r="E104" s="148"/>
      <c r="F104" s="148"/>
      <c r="G104" s="148"/>
      <c r="H104" s="148"/>
      <c r="I104" s="148"/>
      <c r="J104" s="148"/>
      <c r="K104" s="148"/>
      <c r="L104" s="148"/>
      <c r="M104" s="135"/>
      <c r="N104" s="135"/>
    </row>
    <row r="105" spans="1:128" ht="30" customHeight="1" x14ac:dyDescent="0.2">
      <c r="A105" s="135"/>
      <c r="B105" s="141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</row>
  </sheetData>
  <mergeCells count="15">
    <mergeCell ref="A74:B74"/>
    <mergeCell ref="A36:B36"/>
    <mergeCell ref="A19:B19"/>
    <mergeCell ref="A66:B66"/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</mergeCells>
  <phoneticPr fontId="7" type="noConversion"/>
  <pageMargins left="0.47244094488188981" right="7.874015748031496E-2" top="0.47244094488188981" bottom="0.47244094488188981" header="0" footer="0"/>
  <pageSetup paperSize="9" scale="7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6"/>
  <sheetViews>
    <sheetView showGridLines="0" view="pageBreakPreview" topLeftCell="A23" zoomScale="115" zoomScaleNormal="100" zoomScaleSheetLayoutView="115" workbookViewId="0">
      <selection activeCell="A17" sqref="A17"/>
    </sheetView>
  </sheetViews>
  <sheetFormatPr defaultRowHeight="18" customHeight="1" x14ac:dyDescent="0.2"/>
  <cols>
    <col min="1" max="1" width="29.5703125" customWidth="1"/>
    <col min="2" max="2" width="37.7109375" style="138" customWidth="1"/>
    <col min="3" max="3" width="7.85546875" customWidth="1"/>
    <col min="4" max="4" width="4.7109375" customWidth="1"/>
    <col min="5" max="8" width="16.7109375" customWidth="1"/>
    <col min="9" max="9" width="11.42578125" customWidth="1"/>
    <col min="10" max="116" width="9.140625" customWidth="1"/>
    <col min="117" max="118" width="0" hidden="1" customWidth="1"/>
  </cols>
  <sheetData>
    <row r="1" spans="1:127" ht="26.1" customHeight="1" x14ac:dyDescent="0.2">
      <c r="A1" s="224" t="s">
        <v>354</v>
      </c>
      <c r="B1" s="224"/>
      <c r="C1" s="224"/>
      <c r="D1" s="224"/>
      <c r="E1" s="224"/>
      <c r="F1" s="224"/>
      <c r="G1" s="224"/>
      <c r="H1" s="224"/>
      <c r="I1" s="22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3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225" t="s">
        <v>79</v>
      </c>
      <c r="B3" s="226" t="s">
        <v>377</v>
      </c>
      <c r="C3" s="225" t="s">
        <v>214</v>
      </c>
      <c r="D3" s="225" t="s">
        <v>390</v>
      </c>
      <c r="E3" s="225" t="s">
        <v>135</v>
      </c>
      <c r="F3" s="225" t="s">
        <v>113</v>
      </c>
      <c r="G3" s="225" t="s">
        <v>281</v>
      </c>
      <c r="H3" s="225" t="s">
        <v>295</v>
      </c>
      <c r="I3" s="225" t="s">
        <v>185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225"/>
      <c r="B4" s="226"/>
      <c r="C4" s="225"/>
      <c r="D4" s="225"/>
      <c r="E4" s="225"/>
      <c r="F4" s="225"/>
      <c r="G4" s="225"/>
      <c r="H4" s="225"/>
      <c r="I4" s="22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24.95" customHeight="1" x14ac:dyDescent="0.2">
      <c r="A5" s="5" t="s">
        <v>19</v>
      </c>
      <c r="B5" s="137" t="s">
        <v>250</v>
      </c>
      <c r="C5" s="14">
        <v>1</v>
      </c>
      <c r="D5" s="3" t="s">
        <v>189</v>
      </c>
      <c r="E5" s="15">
        <f t="shared" ref="E5:E31" si="0">F5+G5+H5</f>
        <v>702952</v>
      </c>
      <c r="F5" s="15">
        <f>일위대가!H7</f>
        <v>0</v>
      </c>
      <c r="G5" s="15">
        <f>일위대가!J7</f>
        <v>682478</v>
      </c>
      <c r="H5" s="15">
        <f>일위대가!L7</f>
        <v>20474</v>
      </c>
      <c r="I5" s="146">
        <v>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332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24.95" customHeight="1" x14ac:dyDescent="0.2">
      <c r="A6" s="5" t="s">
        <v>267</v>
      </c>
      <c r="B6" s="137" t="s">
        <v>400</v>
      </c>
      <c r="C6" s="14">
        <v>1</v>
      </c>
      <c r="D6" s="3" t="s">
        <v>189</v>
      </c>
      <c r="E6" s="15">
        <f t="shared" si="0"/>
        <v>677240</v>
      </c>
      <c r="F6" s="15">
        <f>일위대가!H11</f>
        <v>0</v>
      </c>
      <c r="G6" s="15">
        <f>일위대가!J11</f>
        <v>677240</v>
      </c>
      <c r="H6" s="15">
        <f>일위대가!L11</f>
        <v>0</v>
      </c>
      <c r="I6" s="146">
        <f>I5+1</f>
        <v>2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330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24.95" customHeight="1" x14ac:dyDescent="0.2">
      <c r="A7" s="5" t="s">
        <v>215</v>
      </c>
      <c r="B7" s="137" t="s">
        <v>358</v>
      </c>
      <c r="C7" s="14">
        <v>1</v>
      </c>
      <c r="D7" s="3" t="s">
        <v>189</v>
      </c>
      <c r="E7" s="15">
        <f t="shared" si="0"/>
        <v>301810</v>
      </c>
      <c r="F7" s="15">
        <f>일위대가!H15</f>
        <v>0</v>
      </c>
      <c r="G7" s="15">
        <f>일위대가!J15</f>
        <v>293020</v>
      </c>
      <c r="H7" s="15">
        <f>일위대가!L15</f>
        <v>8790</v>
      </c>
      <c r="I7" s="146">
        <f t="shared" ref="I7:I31" si="1">I6+1</f>
        <v>3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24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24.95" customHeight="1" x14ac:dyDescent="0.2">
      <c r="A8" s="5" t="s">
        <v>200</v>
      </c>
      <c r="B8" s="137" t="s">
        <v>122</v>
      </c>
      <c r="C8" s="14">
        <v>1</v>
      </c>
      <c r="D8" s="3" t="s">
        <v>282</v>
      </c>
      <c r="E8" s="15">
        <f t="shared" si="0"/>
        <v>7321</v>
      </c>
      <c r="F8" s="15">
        <f>일위대가!H23</f>
        <v>7321</v>
      </c>
      <c r="G8" s="15">
        <f>일위대가!J23</f>
        <v>0</v>
      </c>
      <c r="H8" s="15">
        <f>일위대가!L23</f>
        <v>0</v>
      </c>
      <c r="I8" s="146">
        <f t="shared" si="1"/>
        <v>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131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24.95" customHeight="1" x14ac:dyDescent="0.2">
      <c r="A9" s="5" t="s">
        <v>200</v>
      </c>
      <c r="B9" s="137" t="s">
        <v>373</v>
      </c>
      <c r="C9" s="14">
        <v>1</v>
      </c>
      <c r="D9" s="3" t="s">
        <v>282</v>
      </c>
      <c r="E9" s="15">
        <f t="shared" si="0"/>
        <v>7001</v>
      </c>
      <c r="F9" s="15">
        <f>일위대가!H31</f>
        <v>7001</v>
      </c>
      <c r="G9" s="15">
        <f>일위대가!J31</f>
        <v>0</v>
      </c>
      <c r="H9" s="15">
        <f>일위대가!L31</f>
        <v>0</v>
      </c>
      <c r="I9" s="146">
        <f t="shared" si="1"/>
        <v>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385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24.95" customHeight="1" x14ac:dyDescent="0.2">
      <c r="A10" s="5" t="s">
        <v>200</v>
      </c>
      <c r="B10" s="137" t="s">
        <v>122</v>
      </c>
      <c r="C10" s="14">
        <v>1</v>
      </c>
      <c r="D10" s="3" t="s">
        <v>282</v>
      </c>
      <c r="E10" s="15">
        <f t="shared" si="0"/>
        <v>7171</v>
      </c>
      <c r="F10" s="15">
        <f>일위대가!H39</f>
        <v>7171</v>
      </c>
      <c r="G10" s="15">
        <f>일위대가!J39</f>
        <v>0</v>
      </c>
      <c r="H10" s="15">
        <f>일위대가!L39</f>
        <v>0</v>
      </c>
      <c r="I10" s="146">
        <f t="shared" si="1"/>
        <v>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170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24.95" customHeight="1" x14ac:dyDescent="0.2">
      <c r="A11" s="5" t="s">
        <v>333</v>
      </c>
      <c r="B11" s="137" t="s">
        <v>122</v>
      </c>
      <c r="C11" s="14">
        <v>1</v>
      </c>
      <c r="D11" s="3" t="s">
        <v>307</v>
      </c>
      <c r="E11" s="15">
        <f t="shared" si="0"/>
        <v>26808</v>
      </c>
      <c r="F11" s="15">
        <f>일위대가!H47</f>
        <v>0</v>
      </c>
      <c r="G11" s="15">
        <f>일위대가!J47</f>
        <v>26283</v>
      </c>
      <c r="H11" s="15">
        <f>일위대가!L47</f>
        <v>525</v>
      </c>
      <c r="I11" s="146">
        <f t="shared" si="1"/>
        <v>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308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24.95" customHeight="1" x14ac:dyDescent="0.2">
      <c r="A12" s="5" t="s">
        <v>333</v>
      </c>
      <c r="B12" s="137" t="s">
        <v>373</v>
      </c>
      <c r="C12" s="14">
        <v>1</v>
      </c>
      <c r="D12" s="3" t="s">
        <v>307</v>
      </c>
      <c r="E12" s="15">
        <f t="shared" si="0"/>
        <v>16177</v>
      </c>
      <c r="F12" s="15">
        <f>일위대가!H55</f>
        <v>0</v>
      </c>
      <c r="G12" s="15">
        <f>일위대가!J55</f>
        <v>15860</v>
      </c>
      <c r="H12" s="15">
        <f>일위대가!L55</f>
        <v>317</v>
      </c>
      <c r="I12" s="146">
        <f t="shared" si="1"/>
        <v>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150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24.95" customHeight="1" x14ac:dyDescent="0.2">
      <c r="A13" s="5" t="s">
        <v>166</v>
      </c>
      <c r="B13" s="137" t="s">
        <v>299</v>
      </c>
      <c r="C13" s="14">
        <v>1</v>
      </c>
      <c r="D13" s="3" t="s">
        <v>282</v>
      </c>
      <c r="E13" s="15">
        <f t="shared" si="0"/>
        <v>32131</v>
      </c>
      <c r="F13" s="15">
        <f>일위대가!H63</f>
        <v>3785</v>
      </c>
      <c r="G13" s="15">
        <f>일위대가!J63</f>
        <v>28346</v>
      </c>
      <c r="H13" s="15">
        <f>일위대가!L63</f>
        <v>0</v>
      </c>
      <c r="I13" s="146">
        <f t="shared" si="1"/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318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24.95" customHeight="1" x14ac:dyDescent="0.2">
      <c r="A14" s="5" t="s">
        <v>166</v>
      </c>
      <c r="B14" s="137" t="s">
        <v>1</v>
      </c>
      <c r="C14" s="14">
        <v>1</v>
      </c>
      <c r="D14" s="3" t="s">
        <v>282</v>
      </c>
      <c r="E14" s="15">
        <f t="shared" si="0"/>
        <v>20846</v>
      </c>
      <c r="F14" s="15">
        <f>일위대가!H71</f>
        <v>1949</v>
      </c>
      <c r="G14" s="15">
        <f>일위대가!J71</f>
        <v>18897</v>
      </c>
      <c r="H14" s="15">
        <f>일위대가!L71</f>
        <v>0</v>
      </c>
      <c r="I14" s="146">
        <f t="shared" si="1"/>
        <v>10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149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24.95" customHeight="1" x14ac:dyDescent="0.2">
      <c r="A15" s="5" t="s">
        <v>187</v>
      </c>
      <c r="B15" s="137" t="s">
        <v>122</v>
      </c>
      <c r="C15" s="14">
        <v>1</v>
      </c>
      <c r="D15" s="3" t="s">
        <v>282</v>
      </c>
      <c r="E15" s="15">
        <f t="shared" si="0"/>
        <v>18799</v>
      </c>
      <c r="F15" s="15">
        <f>일위대가!H77</f>
        <v>0</v>
      </c>
      <c r="G15" s="15">
        <f>일위대가!J77</f>
        <v>18431</v>
      </c>
      <c r="H15" s="15">
        <f>일위대가!L77</f>
        <v>368</v>
      </c>
      <c r="I15" s="146">
        <f t="shared" si="1"/>
        <v>11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313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24.95" customHeight="1" x14ac:dyDescent="0.2">
      <c r="A16" s="5" t="s">
        <v>187</v>
      </c>
      <c r="B16" s="137" t="s">
        <v>373</v>
      </c>
      <c r="C16" s="14">
        <v>1</v>
      </c>
      <c r="D16" s="3" t="s">
        <v>282</v>
      </c>
      <c r="E16" s="15">
        <f t="shared" si="0"/>
        <v>12702</v>
      </c>
      <c r="F16" s="15">
        <f>일위대가!H83</f>
        <v>0</v>
      </c>
      <c r="G16" s="15">
        <f>일위대가!J83</f>
        <v>12453</v>
      </c>
      <c r="H16" s="15">
        <f>일위대가!L83</f>
        <v>249</v>
      </c>
      <c r="I16" s="146">
        <f t="shared" si="1"/>
        <v>12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289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24.95" customHeight="1" x14ac:dyDescent="0.2">
      <c r="A17" s="5" t="s">
        <v>333</v>
      </c>
      <c r="B17" s="137" t="s">
        <v>182</v>
      </c>
      <c r="C17" s="14">
        <v>1</v>
      </c>
      <c r="D17" s="3" t="s">
        <v>307</v>
      </c>
      <c r="E17" s="15">
        <f t="shared" si="0"/>
        <v>20850</v>
      </c>
      <c r="F17" s="15">
        <f>일위대가!H91</f>
        <v>0</v>
      </c>
      <c r="G17" s="15">
        <f>일위대가!J91</f>
        <v>20442</v>
      </c>
      <c r="H17" s="15">
        <f>일위대가!L91</f>
        <v>408</v>
      </c>
      <c r="I17" s="146">
        <f t="shared" si="1"/>
        <v>13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406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24.95" customHeight="1" x14ac:dyDescent="0.2">
      <c r="A18" s="5" t="s">
        <v>166</v>
      </c>
      <c r="B18" s="137" t="s">
        <v>48</v>
      </c>
      <c r="C18" s="14">
        <v>1</v>
      </c>
      <c r="D18" s="3" t="s">
        <v>282</v>
      </c>
      <c r="E18" s="15">
        <f t="shared" si="0"/>
        <v>27085</v>
      </c>
      <c r="F18" s="15">
        <f>일위대가!H99</f>
        <v>3034</v>
      </c>
      <c r="G18" s="15">
        <f>일위대가!J99</f>
        <v>24051</v>
      </c>
      <c r="H18" s="15">
        <f>일위대가!L99</f>
        <v>0</v>
      </c>
      <c r="I18" s="146">
        <f t="shared" si="1"/>
        <v>14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302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24.95" customHeight="1" x14ac:dyDescent="0.2">
      <c r="A19" s="5" t="s">
        <v>166</v>
      </c>
      <c r="B19" s="137" t="s">
        <v>353</v>
      </c>
      <c r="C19" s="14">
        <v>1</v>
      </c>
      <c r="D19" s="3" t="s">
        <v>282</v>
      </c>
      <c r="E19" s="15">
        <f t="shared" si="0"/>
        <v>20925</v>
      </c>
      <c r="F19" s="15">
        <f>일위대가!H107</f>
        <v>2028</v>
      </c>
      <c r="G19" s="15">
        <f>일위대가!J107</f>
        <v>18897</v>
      </c>
      <c r="H19" s="15">
        <f>일위대가!L107</f>
        <v>0</v>
      </c>
      <c r="I19" s="146">
        <f t="shared" si="1"/>
        <v>15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53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24.95" customHeight="1" x14ac:dyDescent="0.2">
      <c r="A20" s="5" t="s">
        <v>166</v>
      </c>
      <c r="B20" s="137" t="s">
        <v>329</v>
      </c>
      <c r="C20" s="14">
        <v>1</v>
      </c>
      <c r="D20" s="3" t="s">
        <v>282</v>
      </c>
      <c r="E20" s="15">
        <f t="shared" si="0"/>
        <v>12489</v>
      </c>
      <c r="F20" s="15">
        <f>일위대가!H115</f>
        <v>1036</v>
      </c>
      <c r="G20" s="15">
        <f>일위대가!J115</f>
        <v>11453</v>
      </c>
      <c r="H20" s="15">
        <f>일위대가!L115</f>
        <v>0</v>
      </c>
      <c r="I20" s="146">
        <f t="shared" si="1"/>
        <v>16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324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24.95" customHeight="1" x14ac:dyDescent="0.2">
      <c r="A21" s="5" t="s">
        <v>187</v>
      </c>
      <c r="B21" s="137" t="s">
        <v>182</v>
      </c>
      <c r="C21" s="14">
        <v>1</v>
      </c>
      <c r="D21" s="3" t="s">
        <v>282</v>
      </c>
      <c r="E21" s="15">
        <f t="shared" si="0"/>
        <v>18799</v>
      </c>
      <c r="F21" s="15">
        <f>일위대가!H121</f>
        <v>0</v>
      </c>
      <c r="G21" s="15">
        <f>일위대가!J121</f>
        <v>18431</v>
      </c>
      <c r="H21" s="15">
        <f>일위대가!L121</f>
        <v>368</v>
      </c>
      <c r="I21" s="146">
        <f t="shared" si="1"/>
        <v>17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228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24.95" customHeight="1" x14ac:dyDescent="0.2">
      <c r="A22" s="5" t="s">
        <v>187</v>
      </c>
      <c r="B22" s="137" t="s">
        <v>107</v>
      </c>
      <c r="C22" s="14">
        <v>1</v>
      </c>
      <c r="D22" s="3" t="s">
        <v>282</v>
      </c>
      <c r="E22" s="15">
        <f t="shared" si="0"/>
        <v>12702</v>
      </c>
      <c r="F22" s="15">
        <f>일위대가!H127</f>
        <v>0</v>
      </c>
      <c r="G22" s="15">
        <f>일위대가!J127</f>
        <v>12453</v>
      </c>
      <c r="H22" s="15">
        <f>일위대가!L127</f>
        <v>249</v>
      </c>
      <c r="I22" s="146">
        <f t="shared" si="1"/>
        <v>18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338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24.95" customHeight="1" x14ac:dyDescent="0.2">
      <c r="A23" s="5" t="s">
        <v>210</v>
      </c>
      <c r="B23" s="137" t="s">
        <v>277</v>
      </c>
      <c r="C23" s="14">
        <v>1</v>
      </c>
      <c r="D23" s="3" t="s">
        <v>282</v>
      </c>
      <c r="E23" s="15">
        <f t="shared" si="0"/>
        <v>70105</v>
      </c>
      <c r="F23" s="15">
        <f>일위대가!H135</f>
        <v>62992</v>
      </c>
      <c r="G23" s="15">
        <f>일위대가!J135</f>
        <v>6974</v>
      </c>
      <c r="H23" s="15">
        <f>일위대가!L135</f>
        <v>139</v>
      </c>
      <c r="I23" s="146">
        <f t="shared" si="1"/>
        <v>19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202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24.95" customHeight="1" x14ac:dyDescent="0.2">
      <c r="A24" s="5" t="s">
        <v>283</v>
      </c>
      <c r="B24" s="137" t="s">
        <v>8</v>
      </c>
      <c r="C24" s="14">
        <v>1</v>
      </c>
      <c r="D24" s="3" t="s">
        <v>307</v>
      </c>
      <c r="E24" s="15">
        <f t="shared" si="0"/>
        <v>4819</v>
      </c>
      <c r="F24" s="15">
        <f>일위대가!H142</f>
        <v>47</v>
      </c>
      <c r="G24" s="15">
        <f>일위대가!J142</f>
        <v>4772</v>
      </c>
      <c r="H24" s="15">
        <f>일위대가!L142</f>
        <v>0</v>
      </c>
      <c r="I24" s="146">
        <f t="shared" si="1"/>
        <v>20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247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24.95" customHeight="1" x14ac:dyDescent="0.2">
      <c r="A25" s="5" t="s">
        <v>23</v>
      </c>
      <c r="B25" s="137" t="s">
        <v>373</v>
      </c>
      <c r="C25" s="14">
        <v>1</v>
      </c>
      <c r="D25" s="3" t="s">
        <v>307</v>
      </c>
      <c r="E25" s="15">
        <f t="shared" si="0"/>
        <v>6255</v>
      </c>
      <c r="F25" s="15">
        <f>일위대가!H149</f>
        <v>122</v>
      </c>
      <c r="G25" s="15">
        <f>일위대가!J149</f>
        <v>6133</v>
      </c>
      <c r="H25" s="15">
        <f>일위대가!L149</f>
        <v>0</v>
      </c>
      <c r="I25" s="146">
        <f t="shared" si="1"/>
        <v>21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67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24.95" customHeight="1" x14ac:dyDescent="0.2">
      <c r="A26" s="5" t="s">
        <v>405</v>
      </c>
      <c r="B26" s="137" t="s">
        <v>21</v>
      </c>
      <c r="C26" s="14">
        <v>1</v>
      </c>
      <c r="D26" s="3" t="s">
        <v>343</v>
      </c>
      <c r="E26" s="15">
        <f t="shared" si="0"/>
        <v>39618</v>
      </c>
      <c r="F26" s="15">
        <f>일위대가!H156</f>
        <v>39618</v>
      </c>
      <c r="G26" s="15">
        <f>일위대가!J156</f>
        <v>0</v>
      </c>
      <c r="H26" s="15">
        <f>일위대가!L156</f>
        <v>0</v>
      </c>
      <c r="I26" s="146">
        <f t="shared" si="1"/>
        <v>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209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24.95" customHeight="1" x14ac:dyDescent="0.2">
      <c r="A27" s="5" t="s">
        <v>362</v>
      </c>
      <c r="B27" s="137" t="s">
        <v>216</v>
      </c>
      <c r="C27" s="14">
        <v>1</v>
      </c>
      <c r="D27" s="3" t="s">
        <v>343</v>
      </c>
      <c r="E27" s="15">
        <f t="shared" si="0"/>
        <v>267259</v>
      </c>
      <c r="F27" s="15">
        <f>일위대가!H163</f>
        <v>207020</v>
      </c>
      <c r="G27" s="15">
        <f>일위대가!J163</f>
        <v>59058</v>
      </c>
      <c r="H27" s="15">
        <f>일위대가!L163</f>
        <v>1181</v>
      </c>
      <c r="I27" s="146">
        <f t="shared" si="1"/>
        <v>23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275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24.95" customHeight="1" x14ac:dyDescent="0.2">
      <c r="A28" s="5" t="s">
        <v>296</v>
      </c>
      <c r="B28" s="137" t="s">
        <v>277</v>
      </c>
      <c r="C28" s="14">
        <v>1</v>
      </c>
      <c r="D28" s="3" t="s">
        <v>282</v>
      </c>
      <c r="E28" s="15">
        <f t="shared" si="0"/>
        <v>7113</v>
      </c>
      <c r="F28" s="15">
        <f>일위대가!H169</f>
        <v>0</v>
      </c>
      <c r="G28" s="15">
        <f>일위대가!J169</f>
        <v>6974</v>
      </c>
      <c r="H28" s="15">
        <f>일위대가!L169</f>
        <v>139</v>
      </c>
      <c r="I28" s="146">
        <f t="shared" si="1"/>
        <v>24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309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24.95" customHeight="1" x14ac:dyDescent="0.2">
      <c r="A29" s="5" t="s">
        <v>265</v>
      </c>
      <c r="B29" s="137" t="s">
        <v>61</v>
      </c>
      <c r="C29" s="14">
        <v>1</v>
      </c>
      <c r="D29" s="3" t="s">
        <v>189</v>
      </c>
      <c r="E29" s="15">
        <f t="shared" si="0"/>
        <v>301810</v>
      </c>
      <c r="F29" s="15">
        <f>일위대가!H176</f>
        <v>0</v>
      </c>
      <c r="G29" s="15">
        <f>일위대가!J176</f>
        <v>293020</v>
      </c>
      <c r="H29" s="15">
        <f>일위대가!L176</f>
        <v>8790</v>
      </c>
      <c r="I29" s="146">
        <f t="shared" si="1"/>
        <v>25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315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24.95" customHeight="1" x14ac:dyDescent="0.2">
      <c r="A30" s="5" t="s">
        <v>265</v>
      </c>
      <c r="B30" s="137" t="s">
        <v>389</v>
      </c>
      <c r="C30" s="14">
        <v>1</v>
      </c>
      <c r="D30" s="3" t="s">
        <v>189</v>
      </c>
      <c r="E30" s="15">
        <f t="shared" si="0"/>
        <v>702952</v>
      </c>
      <c r="F30" s="15">
        <f>일위대가!H183</f>
        <v>0</v>
      </c>
      <c r="G30" s="15">
        <f>일위대가!J183</f>
        <v>682478</v>
      </c>
      <c r="H30" s="15">
        <f>일위대가!L183</f>
        <v>20474</v>
      </c>
      <c r="I30" s="146">
        <f t="shared" si="1"/>
        <v>26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298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24.95" customHeight="1" x14ac:dyDescent="0.2">
      <c r="A31" s="5" t="s">
        <v>165</v>
      </c>
      <c r="B31" s="137" t="s">
        <v>284</v>
      </c>
      <c r="C31" s="14">
        <v>1</v>
      </c>
      <c r="D31" s="3" t="s">
        <v>189</v>
      </c>
      <c r="E31" s="15">
        <f t="shared" si="0"/>
        <v>677240</v>
      </c>
      <c r="F31" s="15">
        <f>일위대가!H192</f>
        <v>0</v>
      </c>
      <c r="G31" s="15">
        <f>일위대가!J192</f>
        <v>677240</v>
      </c>
      <c r="H31" s="15">
        <f>일위대가!L192</f>
        <v>0</v>
      </c>
      <c r="I31" s="146">
        <f t="shared" si="1"/>
        <v>27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355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24.95" customHeight="1" x14ac:dyDescent="0.2">
      <c r="A32" s="5"/>
      <c r="B32" s="137"/>
      <c r="C32" s="14"/>
      <c r="D32" s="3"/>
      <c r="E32" s="15"/>
      <c r="F32" s="15"/>
      <c r="G32" s="15"/>
      <c r="H32" s="15"/>
      <c r="I32" s="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24.95" customHeight="1" x14ac:dyDescent="0.2">
      <c r="A33" s="5"/>
      <c r="B33" s="137"/>
      <c r="C33" s="14"/>
      <c r="D33" s="3"/>
      <c r="E33" s="15"/>
      <c r="F33" s="15"/>
      <c r="G33" s="15"/>
      <c r="H33" s="15"/>
      <c r="I33" s="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24.95" customHeight="1" x14ac:dyDescent="0.2">
      <c r="A34" s="5"/>
      <c r="B34" s="137"/>
      <c r="C34" s="14"/>
      <c r="D34" s="3"/>
      <c r="E34" s="15"/>
      <c r="F34" s="15"/>
      <c r="G34" s="15"/>
      <c r="H34" s="15"/>
      <c r="I34" s="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24.95" customHeight="1" x14ac:dyDescent="0.2">
      <c r="A35" s="5"/>
      <c r="B35" s="137"/>
      <c r="C35" s="14"/>
      <c r="D35" s="3"/>
      <c r="E35" s="15"/>
      <c r="F35" s="15"/>
      <c r="G35" s="15"/>
      <c r="H35" s="15"/>
      <c r="I35" s="5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24.95" customHeight="1" x14ac:dyDescent="0.2">
      <c r="A36" s="5"/>
      <c r="B36" s="137"/>
      <c r="C36" s="14"/>
      <c r="D36" s="3"/>
      <c r="E36" s="15"/>
      <c r="F36" s="15"/>
      <c r="G36" s="15"/>
      <c r="H36" s="15"/>
      <c r="I36" s="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24.95" customHeight="1" x14ac:dyDescent="0.2">
      <c r="A37" s="5"/>
      <c r="B37" s="137"/>
      <c r="C37" s="14"/>
      <c r="D37" s="3"/>
      <c r="E37" s="15"/>
      <c r="F37" s="15"/>
      <c r="G37" s="15"/>
      <c r="H37" s="15"/>
      <c r="I37" s="5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24.95" customHeight="1" x14ac:dyDescent="0.2">
      <c r="A38" s="5"/>
      <c r="B38" s="137"/>
      <c r="C38" s="14"/>
      <c r="D38" s="3"/>
      <c r="E38" s="15"/>
      <c r="F38" s="15"/>
      <c r="G38" s="15"/>
      <c r="H38" s="15"/>
      <c r="I38" s="5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24.95" customHeight="1" x14ac:dyDescent="0.2">
      <c r="A39" s="5"/>
      <c r="B39" s="137"/>
      <c r="C39" s="14"/>
      <c r="D39" s="3"/>
      <c r="E39" s="15"/>
      <c r="F39" s="15"/>
      <c r="G39" s="15"/>
      <c r="H39" s="15"/>
      <c r="I39" s="5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24.95" customHeight="1" x14ac:dyDescent="0.2">
      <c r="A40" s="5"/>
      <c r="B40" s="137"/>
      <c r="C40" s="14"/>
      <c r="D40" s="3"/>
      <c r="E40" s="15"/>
      <c r="F40" s="15"/>
      <c r="G40" s="15"/>
      <c r="H40" s="15"/>
      <c r="I40" s="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24.95" customHeight="1" x14ac:dyDescent="0.2">
      <c r="A41" s="5"/>
      <c r="B41" s="137"/>
      <c r="C41" s="14"/>
      <c r="D41" s="3"/>
      <c r="E41" s="15"/>
      <c r="F41" s="15"/>
      <c r="G41" s="15"/>
      <c r="H41" s="15"/>
      <c r="I41" s="5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24.95" customHeight="1" x14ac:dyDescent="0.2">
      <c r="A42" s="5"/>
      <c r="B42" s="137"/>
      <c r="C42" s="14"/>
      <c r="D42" s="3"/>
      <c r="E42" s="15"/>
      <c r="F42" s="15"/>
      <c r="G42" s="15"/>
      <c r="H42" s="15"/>
      <c r="I42" s="5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24.95" customHeight="1" x14ac:dyDescent="0.2">
      <c r="A43" s="5"/>
      <c r="B43" s="137"/>
      <c r="C43" s="14"/>
      <c r="D43" s="3"/>
      <c r="E43" s="15"/>
      <c r="F43" s="15"/>
      <c r="G43" s="15"/>
      <c r="H43" s="15"/>
      <c r="I43" s="5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24.95" customHeight="1" x14ac:dyDescent="0.2">
      <c r="A44" s="5"/>
      <c r="B44" s="137"/>
      <c r="C44" s="14"/>
      <c r="D44" s="3"/>
      <c r="E44" s="15"/>
      <c r="F44" s="15"/>
      <c r="G44" s="15"/>
      <c r="H44" s="15"/>
      <c r="I44" s="5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24.95" customHeight="1" x14ac:dyDescent="0.2">
      <c r="A45" s="5"/>
      <c r="B45" s="137"/>
      <c r="C45" s="14"/>
      <c r="D45" s="3"/>
      <c r="E45" s="15"/>
      <c r="F45" s="15"/>
      <c r="G45" s="15"/>
      <c r="H45" s="15"/>
      <c r="I45" s="5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24.95" customHeight="1" x14ac:dyDescent="0.2">
      <c r="A46" s="135"/>
      <c r="B46" s="141"/>
      <c r="C46" s="135"/>
      <c r="D46" s="135"/>
      <c r="E46" s="135"/>
      <c r="F46" s="135"/>
      <c r="G46" s="135"/>
      <c r="H46" s="135"/>
      <c r="I46" s="135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7" type="noConversion"/>
  <pageMargins left="0.47244094488188981" right="7.874015748031496E-2" top="0.47244094488188981" bottom="0.47244094488188981" header="0" footer="0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93"/>
  <sheetViews>
    <sheetView showGridLines="0" view="pageBreakPreview" topLeftCell="A177" zoomScaleNormal="100" zoomScaleSheetLayoutView="100" workbookViewId="0">
      <selection activeCell="G12" sqref="G12"/>
    </sheetView>
  </sheetViews>
  <sheetFormatPr defaultRowHeight="18" customHeight="1" x14ac:dyDescent="0.2"/>
  <cols>
    <col min="1" max="1" width="21.85546875" style="144" customWidth="1"/>
    <col min="2" max="2" width="18.7109375" style="144" customWidth="1"/>
    <col min="3" max="3" width="7.85546875" style="144" customWidth="1"/>
    <col min="4" max="4" width="4.7109375" style="144" customWidth="1"/>
    <col min="5" max="5" width="11" style="144" customWidth="1"/>
    <col min="6" max="6" width="13.28515625" style="144" customWidth="1"/>
    <col min="7" max="7" width="11" style="144" customWidth="1"/>
    <col min="8" max="8" width="13.28515625" style="144" customWidth="1"/>
    <col min="9" max="9" width="11" style="144" customWidth="1"/>
    <col min="10" max="10" width="13.28515625" style="144" customWidth="1"/>
    <col min="11" max="11" width="11" style="144" customWidth="1"/>
    <col min="12" max="12" width="13.28515625" style="144" customWidth="1"/>
    <col min="13" max="13" width="8.7109375" style="144" customWidth="1"/>
    <col min="14" max="116" width="9.140625" style="144" customWidth="1"/>
    <col min="117" max="118" width="0" style="144" hidden="1" customWidth="1"/>
    <col min="119" max="16384" width="9.140625" style="144"/>
  </cols>
  <sheetData>
    <row r="1" spans="1:128" ht="26.1" customHeight="1" x14ac:dyDescent="0.2">
      <c r="A1" s="224" t="s">
        <v>316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225" t="s">
        <v>79</v>
      </c>
      <c r="B3" s="225" t="s">
        <v>377</v>
      </c>
      <c r="C3" s="225" t="s">
        <v>214</v>
      </c>
      <c r="D3" s="225" t="s">
        <v>390</v>
      </c>
      <c r="E3" s="225" t="s">
        <v>135</v>
      </c>
      <c r="F3" s="225"/>
      <c r="G3" s="225" t="s">
        <v>113</v>
      </c>
      <c r="H3" s="225"/>
      <c r="I3" s="225" t="s">
        <v>281</v>
      </c>
      <c r="J3" s="225"/>
      <c r="K3" s="225" t="s">
        <v>295</v>
      </c>
      <c r="L3" s="225"/>
      <c r="M3" s="225" t="s">
        <v>185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225"/>
      <c r="B4" s="225"/>
      <c r="C4" s="225"/>
      <c r="D4" s="225"/>
      <c r="E4" s="132" t="s">
        <v>44</v>
      </c>
      <c r="F4" s="132" t="s">
        <v>28</v>
      </c>
      <c r="G4" s="132" t="s">
        <v>44</v>
      </c>
      <c r="H4" s="132" t="s">
        <v>28</v>
      </c>
      <c r="I4" s="132" t="s">
        <v>44</v>
      </c>
      <c r="J4" s="132" t="s">
        <v>28</v>
      </c>
      <c r="K4" s="132" t="s">
        <v>44</v>
      </c>
      <c r="L4" s="132" t="s">
        <v>28</v>
      </c>
      <c r="M4" s="22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24.95" customHeight="1" x14ac:dyDescent="0.2">
      <c r="A5" s="11" t="s">
        <v>266</v>
      </c>
      <c r="B5" s="10"/>
      <c r="C5" s="11"/>
      <c r="D5" s="10"/>
      <c r="E5" s="12"/>
      <c r="F5" s="13"/>
      <c r="G5" s="12"/>
      <c r="H5" s="13"/>
      <c r="I5" s="12"/>
      <c r="J5" s="13"/>
      <c r="K5" s="12"/>
      <c r="L5" s="13"/>
      <c r="M5" s="1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39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24.95" customHeight="1" x14ac:dyDescent="0.2">
      <c r="A6" s="5" t="s">
        <v>265</v>
      </c>
      <c r="B6" s="3" t="s">
        <v>389</v>
      </c>
      <c r="C6" s="6">
        <v>1</v>
      </c>
      <c r="D6" s="3" t="s">
        <v>189</v>
      </c>
      <c r="E6" s="15">
        <f>G6+I6+K6</f>
        <v>702952</v>
      </c>
      <c r="F6" s="15">
        <f>H6+J6+L6</f>
        <v>702952</v>
      </c>
      <c r="G6" s="15">
        <f>H183</f>
        <v>0</v>
      </c>
      <c r="H6" s="15">
        <f>TRUNC(C6*G6,1)</f>
        <v>0</v>
      </c>
      <c r="I6" s="15">
        <f>J183</f>
        <v>682478</v>
      </c>
      <c r="J6" s="15">
        <f>TRUNC(C6*I6,1)</f>
        <v>682478</v>
      </c>
      <c r="K6" s="15">
        <f>L183</f>
        <v>20474</v>
      </c>
      <c r="L6" s="15">
        <f>TRUNC(C6*K6,1)</f>
        <v>20474</v>
      </c>
      <c r="M6" s="5" t="s">
        <v>75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298</v>
      </c>
      <c r="DN6" s="1" t="s">
        <v>2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24.95" customHeight="1" x14ac:dyDescent="0.2">
      <c r="A7" s="11" t="s">
        <v>50</v>
      </c>
      <c r="B7" s="10"/>
      <c r="C7" s="11"/>
      <c r="D7" s="10"/>
      <c r="E7" s="145"/>
      <c r="F7" s="145">
        <f>H7+J7+L7</f>
        <v>702952</v>
      </c>
      <c r="G7" s="145"/>
      <c r="H7" s="145">
        <f>ROUNDDOWN(SUM(H6:H6),0)</f>
        <v>0</v>
      </c>
      <c r="I7" s="145"/>
      <c r="J7" s="145">
        <f>ROUNDDOWN(SUM(J6:J6),0)</f>
        <v>682478</v>
      </c>
      <c r="K7" s="145"/>
      <c r="L7" s="145">
        <f>ROUNDDOWN(SUM(L6:L6),0)</f>
        <v>20474</v>
      </c>
      <c r="M7" s="1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24.95" customHeight="1" x14ac:dyDescent="0.2">
      <c r="A8" s="5"/>
      <c r="B8" s="3"/>
      <c r="C8" s="5"/>
      <c r="D8" s="3"/>
      <c r="E8" s="15"/>
      <c r="F8" s="15"/>
      <c r="G8" s="15"/>
      <c r="H8" s="15"/>
      <c r="I8" s="15"/>
      <c r="J8" s="15"/>
      <c r="K8" s="15"/>
      <c r="L8" s="15"/>
      <c r="M8" s="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24.95" customHeight="1" x14ac:dyDescent="0.2">
      <c r="A9" s="11" t="s">
        <v>369</v>
      </c>
      <c r="B9" s="10"/>
      <c r="C9" s="11"/>
      <c r="D9" s="10"/>
      <c r="E9" s="145"/>
      <c r="F9" s="145"/>
      <c r="G9" s="145"/>
      <c r="H9" s="145"/>
      <c r="I9" s="145"/>
      <c r="J9" s="145"/>
      <c r="K9" s="145"/>
      <c r="L9" s="145"/>
      <c r="M9" s="1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37</v>
      </c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24.95" customHeight="1" x14ac:dyDescent="0.2">
      <c r="A10" s="5" t="s">
        <v>165</v>
      </c>
      <c r="B10" s="3" t="s">
        <v>284</v>
      </c>
      <c r="C10" s="6">
        <v>1</v>
      </c>
      <c r="D10" s="3" t="s">
        <v>189</v>
      </c>
      <c r="E10" s="15">
        <f>G10+I10+K10</f>
        <v>677240</v>
      </c>
      <c r="F10" s="15">
        <f>H10+J10+L10</f>
        <v>677240</v>
      </c>
      <c r="G10" s="15">
        <f>H192</f>
        <v>0</v>
      </c>
      <c r="H10" s="15">
        <f>TRUNC(C10*G10,1)</f>
        <v>0</v>
      </c>
      <c r="I10" s="15">
        <f>J192</f>
        <v>677240</v>
      </c>
      <c r="J10" s="15">
        <f>TRUNC(C10*I10,1)</f>
        <v>677240</v>
      </c>
      <c r="K10" s="15">
        <f>L192</f>
        <v>0</v>
      </c>
      <c r="L10" s="15">
        <f>TRUNC(C10*K10,1)</f>
        <v>0</v>
      </c>
      <c r="M10" s="5" t="s">
        <v>27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355</v>
      </c>
      <c r="DN10" s="1" t="s">
        <v>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24.95" customHeight="1" x14ac:dyDescent="0.2">
      <c r="A11" s="11" t="s">
        <v>50</v>
      </c>
      <c r="B11" s="10"/>
      <c r="C11" s="11"/>
      <c r="D11" s="10"/>
      <c r="E11" s="145"/>
      <c r="F11" s="145">
        <f>H11+J11+L11</f>
        <v>677240</v>
      </c>
      <c r="G11" s="145"/>
      <c r="H11" s="145">
        <f>ROUNDDOWN(SUM(H10:H10),0)</f>
        <v>0</v>
      </c>
      <c r="I11" s="145"/>
      <c r="J11" s="145">
        <f>ROUNDDOWN(SUM(J10:J10),0)</f>
        <v>677240</v>
      </c>
      <c r="K11" s="145"/>
      <c r="L11" s="145">
        <f>ROUNDDOWN(SUM(L10:L10),0)</f>
        <v>0</v>
      </c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24.95" customHeight="1" x14ac:dyDescent="0.2">
      <c r="A12" s="5"/>
      <c r="B12" s="3"/>
      <c r="C12" s="5"/>
      <c r="D12" s="3"/>
      <c r="E12" s="15"/>
      <c r="F12" s="15"/>
      <c r="G12" s="15"/>
      <c r="H12" s="15"/>
      <c r="I12" s="15"/>
      <c r="J12" s="15"/>
      <c r="K12" s="15"/>
      <c r="L12" s="15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24.95" customHeight="1" x14ac:dyDescent="0.2">
      <c r="A13" s="11" t="s">
        <v>374</v>
      </c>
      <c r="B13" s="10"/>
      <c r="C13" s="11"/>
      <c r="D13" s="10"/>
      <c r="E13" s="145"/>
      <c r="F13" s="145"/>
      <c r="G13" s="145"/>
      <c r="H13" s="145"/>
      <c r="I13" s="145"/>
      <c r="J13" s="145"/>
      <c r="K13" s="145"/>
      <c r="L13" s="145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350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24.95" customHeight="1" x14ac:dyDescent="0.2">
      <c r="A14" s="5" t="s">
        <v>265</v>
      </c>
      <c r="B14" s="3" t="s">
        <v>61</v>
      </c>
      <c r="C14" s="6">
        <v>1</v>
      </c>
      <c r="D14" s="3" t="s">
        <v>189</v>
      </c>
      <c r="E14" s="15">
        <f>G14+I14+K14</f>
        <v>301810</v>
      </c>
      <c r="F14" s="15">
        <f>H14+J14+L14</f>
        <v>301810</v>
      </c>
      <c r="G14" s="15">
        <f>H176</f>
        <v>0</v>
      </c>
      <c r="H14" s="15">
        <f>TRUNC(C14*G14,1)</f>
        <v>0</v>
      </c>
      <c r="I14" s="15">
        <f>J176</f>
        <v>293020</v>
      </c>
      <c r="J14" s="15">
        <f>TRUNC(C14*I14,1)</f>
        <v>293020</v>
      </c>
      <c r="K14" s="15">
        <f>L176</f>
        <v>8790</v>
      </c>
      <c r="L14" s="15">
        <f>TRUNC(C14*K14,1)</f>
        <v>8790</v>
      </c>
      <c r="M14" s="5" t="s">
        <v>168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315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24.95" customHeight="1" x14ac:dyDescent="0.2">
      <c r="A15" s="11" t="s">
        <v>50</v>
      </c>
      <c r="B15" s="10"/>
      <c r="C15" s="11"/>
      <c r="D15" s="10"/>
      <c r="E15" s="145"/>
      <c r="F15" s="145">
        <f>H15+J15+L15</f>
        <v>301810</v>
      </c>
      <c r="G15" s="145"/>
      <c r="H15" s="145">
        <f>ROUNDDOWN(SUM(H14:H14),0)</f>
        <v>0</v>
      </c>
      <c r="I15" s="145"/>
      <c r="J15" s="145">
        <f>ROUNDDOWN(SUM(J14:J14),0)</f>
        <v>293020</v>
      </c>
      <c r="K15" s="145"/>
      <c r="L15" s="145">
        <f>ROUNDDOWN(SUM(L14:L14),0)</f>
        <v>8790</v>
      </c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24.95" customHeight="1" x14ac:dyDescent="0.2">
      <c r="A16" s="5"/>
      <c r="B16" s="3"/>
      <c r="C16" s="5"/>
      <c r="D16" s="3"/>
      <c r="E16" s="15"/>
      <c r="F16" s="15"/>
      <c r="G16" s="15"/>
      <c r="H16" s="15"/>
      <c r="I16" s="15"/>
      <c r="J16" s="15"/>
      <c r="K16" s="15"/>
      <c r="L16" s="15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24.95" customHeight="1" x14ac:dyDescent="0.2">
      <c r="A17" s="11" t="s">
        <v>279</v>
      </c>
      <c r="B17" s="10"/>
      <c r="C17" s="11"/>
      <c r="D17" s="10"/>
      <c r="E17" s="145"/>
      <c r="F17" s="145"/>
      <c r="G17" s="145"/>
      <c r="H17" s="145"/>
      <c r="I17" s="145"/>
      <c r="J17" s="145"/>
      <c r="K17" s="145"/>
      <c r="L17" s="145"/>
      <c r="M17" s="1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409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24.95" customHeight="1" x14ac:dyDescent="0.2">
      <c r="A18" s="5" t="s">
        <v>412</v>
      </c>
      <c r="B18" s="3" t="s">
        <v>154</v>
      </c>
      <c r="C18" s="6">
        <v>4</v>
      </c>
      <c r="D18" s="3" t="s">
        <v>335</v>
      </c>
      <c r="E18" s="15">
        <f t="shared" ref="E18:F21" si="0">G18+I18+K18</f>
        <v>1242</v>
      </c>
      <c r="F18" s="15">
        <f t="shared" si="0"/>
        <v>4968</v>
      </c>
      <c r="G18" s="15">
        <f>자재단가!R43</f>
        <v>1242</v>
      </c>
      <c r="H18" s="15">
        <f>TRUNC(C18*G18,1)</f>
        <v>4968</v>
      </c>
      <c r="I18" s="15">
        <v>0</v>
      </c>
      <c r="J18" s="15">
        <f>TRUNC(C18*I18,1)</f>
        <v>0</v>
      </c>
      <c r="K18" s="15">
        <v>0</v>
      </c>
      <c r="L18" s="15">
        <f>TRUNC(C18*K18,1)</f>
        <v>0</v>
      </c>
      <c r="M18" s="5" t="s">
        <v>2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137</v>
      </c>
      <c r="DN18" s="1" t="s">
        <v>2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24.95" customHeight="1" x14ac:dyDescent="0.2">
      <c r="A19" s="5" t="s">
        <v>305</v>
      </c>
      <c r="B19" s="3" t="s">
        <v>408</v>
      </c>
      <c r="C19" s="6">
        <v>4</v>
      </c>
      <c r="D19" s="3" t="s">
        <v>335</v>
      </c>
      <c r="E19" s="15">
        <f t="shared" si="0"/>
        <v>291.5</v>
      </c>
      <c r="F19" s="15">
        <f t="shared" si="0"/>
        <v>1166</v>
      </c>
      <c r="G19" s="15">
        <f>자재단가!R44</f>
        <v>291.5</v>
      </c>
      <c r="H19" s="15">
        <f>TRUNC(C19*G19,1)</f>
        <v>1166</v>
      </c>
      <c r="I19" s="15">
        <v>0</v>
      </c>
      <c r="J19" s="15">
        <f>TRUNC(C19*I19,1)</f>
        <v>0</v>
      </c>
      <c r="K19" s="15">
        <v>0</v>
      </c>
      <c r="L19" s="15">
        <f>TRUNC(C19*K19,1)</f>
        <v>0</v>
      </c>
      <c r="M19" s="5" t="s">
        <v>2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208</v>
      </c>
      <c r="DN19" s="1" t="s">
        <v>2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24.95" customHeight="1" x14ac:dyDescent="0.2">
      <c r="A20" s="5" t="s">
        <v>190</v>
      </c>
      <c r="B20" s="3" t="s">
        <v>408</v>
      </c>
      <c r="C20" s="6">
        <v>4</v>
      </c>
      <c r="D20" s="3" t="s">
        <v>335</v>
      </c>
      <c r="E20" s="15">
        <f t="shared" si="0"/>
        <v>101.8</v>
      </c>
      <c r="F20" s="15">
        <f t="shared" si="0"/>
        <v>407.2</v>
      </c>
      <c r="G20" s="15">
        <f>자재단가!R45</f>
        <v>101.8</v>
      </c>
      <c r="H20" s="15">
        <f>TRUNC(C20*G20,1)</f>
        <v>407.2</v>
      </c>
      <c r="I20" s="15">
        <v>0</v>
      </c>
      <c r="J20" s="15">
        <f>TRUNC(C20*I20,1)</f>
        <v>0</v>
      </c>
      <c r="K20" s="15">
        <v>0</v>
      </c>
      <c r="L20" s="15">
        <f>TRUNC(C20*K20,1)</f>
        <v>0</v>
      </c>
      <c r="M20" s="5" t="s">
        <v>2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359</v>
      </c>
      <c r="DN20" s="1" t="s">
        <v>2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24.95" customHeight="1" x14ac:dyDescent="0.2">
      <c r="A21" s="5" t="s">
        <v>105</v>
      </c>
      <c r="B21" s="3" t="s">
        <v>122</v>
      </c>
      <c r="C21" s="6">
        <v>1</v>
      </c>
      <c r="D21" s="3" t="s">
        <v>335</v>
      </c>
      <c r="E21" s="15">
        <f t="shared" si="0"/>
        <v>780</v>
      </c>
      <c r="F21" s="15">
        <f t="shared" si="0"/>
        <v>780</v>
      </c>
      <c r="G21" s="15">
        <f>자재단가!R46</f>
        <v>780</v>
      </c>
      <c r="H21" s="15">
        <f>TRUNC(C21*G21,1)</f>
        <v>780</v>
      </c>
      <c r="I21" s="15">
        <v>0</v>
      </c>
      <c r="J21" s="15">
        <f>TRUNC(C21*I21,1)</f>
        <v>0</v>
      </c>
      <c r="K21" s="15">
        <v>0</v>
      </c>
      <c r="L21" s="15">
        <f>TRUNC(C21*K21,1)</f>
        <v>0</v>
      </c>
      <c r="M21" s="5" t="s">
        <v>2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33</v>
      </c>
      <c r="DN21" s="1" t="s">
        <v>2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24.95" customHeight="1" x14ac:dyDescent="0.2">
      <c r="A22" s="5" t="s">
        <v>207</v>
      </c>
      <c r="B22" s="3" t="s">
        <v>2</v>
      </c>
      <c r="C22" s="8">
        <v>0</v>
      </c>
      <c r="D22" s="3" t="s">
        <v>2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5" t="s">
        <v>2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334</v>
      </c>
      <c r="DN22" s="1" t="s">
        <v>2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24.95" customHeight="1" x14ac:dyDescent="0.2">
      <c r="A23" s="11" t="s">
        <v>50</v>
      </c>
      <c r="B23" s="10"/>
      <c r="C23" s="11"/>
      <c r="D23" s="10"/>
      <c r="E23" s="145"/>
      <c r="F23" s="145">
        <f>H23+J23+L23</f>
        <v>7321</v>
      </c>
      <c r="G23" s="145"/>
      <c r="H23" s="145">
        <f>ROUNDDOWN(SUM(H18:H22)-(H22),0)</f>
        <v>7321</v>
      </c>
      <c r="I23" s="145"/>
      <c r="J23" s="145">
        <f>ROUNDDOWN(SUM(J18:J22)-(J22),0)</f>
        <v>0</v>
      </c>
      <c r="K23" s="145"/>
      <c r="L23" s="145">
        <f>ROUNDDOWN(SUM(L18:L22)-(L22),0)</f>
        <v>0</v>
      </c>
      <c r="M23" s="1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24.95" customHeight="1" x14ac:dyDescent="0.2">
      <c r="A24" s="5"/>
      <c r="B24" s="3"/>
      <c r="C24" s="5"/>
      <c r="D24" s="3"/>
      <c r="E24" s="15"/>
      <c r="F24" s="15"/>
      <c r="G24" s="15"/>
      <c r="H24" s="15"/>
      <c r="I24" s="15"/>
      <c r="J24" s="15"/>
      <c r="K24" s="15"/>
      <c r="L24" s="15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24.95" customHeight="1" x14ac:dyDescent="0.2">
      <c r="A25" s="11" t="s">
        <v>183</v>
      </c>
      <c r="B25" s="10"/>
      <c r="C25" s="11"/>
      <c r="D25" s="10"/>
      <c r="E25" s="145"/>
      <c r="F25" s="145"/>
      <c r="G25" s="145"/>
      <c r="H25" s="145"/>
      <c r="I25" s="145"/>
      <c r="J25" s="145"/>
      <c r="K25" s="145"/>
      <c r="L25" s="145"/>
      <c r="M25" s="1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140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24.95" customHeight="1" x14ac:dyDescent="0.2">
      <c r="A26" s="5" t="s">
        <v>412</v>
      </c>
      <c r="B26" s="3" t="s">
        <v>154</v>
      </c>
      <c r="C26" s="6">
        <v>4</v>
      </c>
      <c r="D26" s="3" t="s">
        <v>335</v>
      </c>
      <c r="E26" s="15">
        <f t="shared" ref="E26:F29" si="1">G26+I26+K26</f>
        <v>1242</v>
      </c>
      <c r="F26" s="15">
        <f t="shared" si="1"/>
        <v>4968</v>
      </c>
      <c r="G26" s="15">
        <f>자재단가!R43</f>
        <v>1242</v>
      </c>
      <c r="H26" s="15">
        <f>TRUNC(C26*G26,1)</f>
        <v>4968</v>
      </c>
      <c r="I26" s="15">
        <v>0</v>
      </c>
      <c r="J26" s="15">
        <f>TRUNC(C26*I26,1)</f>
        <v>0</v>
      </c>
      <c r="K26" s="15">
        <v>0</v>
      </c>
      <c r="L26" s="15">
        <f>TRUNC(C26*K26,1)</f>
        <v>0</v>
      </c>
      <c r="M26" s="5" t="s">
        <v>2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137</v>
      </c>
      <c r="DN26" s="1" t="s">
        <v>2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24.95" customHeight="1" x14ac:dyDescent="0.2">
      <c r="A27" s="5" t="s">
        <v>305</v>
      </c>
      <c r="B27" s="3" t="s">
        <v>408</v>
      </c>
      <c r="C27" s="6">
        <v>4</v>
      </c>
      <c r="D27" s="3" t="s">
        <v>335</v>
      </c>
      <c r="E27" s="15">
        <f t="shared" si="1"/>
        <v>291.5</v>
      </c>
      <c r="F27" s="15">
        <f t="shared" si="1"/>
        <v>1166</v>
      </c>
      <c r="G27" s="15">
        <f>자재단가!R44</f>
        <v>291.5</v>
      </c>
      <c r="H27" s="15">
        <f>TRUNC(C27*G27,1)</f>
        <v>1166</v>
      </c>
      <c r="I27" s="15">
        <v>0</v>
      </c>
      <c r="J27" s="15">
        <f>TRUNC(C27*I27,1)</f>
        <v>0</v>
      </c>
      <c r="K27" s="15">
        <v>0</v>
      </c>
      <c r="L27" s="15">
        <f>TRUNC(C27*K27,1)</f>
        <v>0</v>
      </c>
      <c r="M27" s="5" t="s">
        <v>2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208</v>
      </c>
      <c r="DN27" s="1" t="s">
        <v>2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24.95" customHeight="1" x14ac:dyDescent="0.2">
      <c r="A28" s="5" t="s">
        <v>190</v>
      </c>
      <c r="B28" s="3" t="s">
        <v>408</v>
      </c>
      <c r="C28" s="6">
        <v>4</v>
      </c>
      <c r="D28" s="3" t="s">
        <v>335</v>
      </c>
      <c r="E28" s="15">
        <f t="shared" si="1"/>
        <v>101.8</v>
      </c>
      <c r="F28" s="15">
        <f t="shared" si="1"/>
        <v>407.2</v>
      </c>
      <c r="G28" s="15">
        <f>자재단가!R45</f>
        <v>101.8</v>
      </c>
      <c r="H28" s="15">
        <f>TRUNC(C28*G28,1)</f>
        <v>407.2</v>
      </c>
      <c r="I28" s="15">
        <v>0</v>
      </c>
      <c r="J28" s="15">
        <f>TRUNC(C28*I28,1)</f>
        <v>0</v>
      </c>
      <c r="K28" s="15">
        <v>0</v>
      </c>
      <c r="L28" s="15">
        <f>TRUNC(C28*K28,1)</f>
        <v>0</v>
      </c>
      <c r="M28" s="5" t="s">
        <v>2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359</v>
      </c>
      <c r="DN28" s="1" t="s">
        <v>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24.95" customHeight="1" x14ac:dyDescent="0.2">
      <c r="A29" s="5" t="s">
        <v>105</v>
      </c>
      <c r="B29" s="3" t="s">
        <v>373</v>
      </c>
      <c r="C29" s="6">
        <v>1</v>
      </c>
      <c r="D29" s="3" t="s">
        <v>335</v>
      </c>
      <c r="E29" s="15">
        <f t="shared" si="1"/>
        <v>460</v>
      </c>
      <c r="F29" s="15">
        <f t="shared" si="1"/>
        <v>460</v>
      </c>
      <c r="G29" s="15">
        <f>자재단가!R48</f>
        <v>460</v>
      </c>
      <c r="H29" s="15">
        <f>TRUNC(C29*G29,1)</f>
        <v>460</v>
      </c>
      <c r="I29" s="15">
        <v>0</v>
      </c>
      <c r="J29" s="15">
        <f>TRUNC(C29*I29,1)</f>
        <v>0</v>
      </c>
      <c r="K29" s="15">
        <v>0</v>
      </c>
      <c r="L29" s="15">
        <f>TRUNC(C29*K29,1)</f>
        <v>0</v>
      </c>
      <c r="M29" s="5" t="s">
        <v>2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153</v>
      </c>
      <c r="DN29" s="1" t="s">
        <v>2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24.95" customHeight="1" x14ac:dyDescent="0.2">
      <c r="A30" s="5" t="s">
        <v>207</v>
      </c>
      <c r="B30" s="3" t="s">
        <v>2</v>
      </c>
      <c r="C30" s="8">
        <v>0</v>
      </c>
      <c r="D30" s="3" t="s">
        <v>2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5" t="s">
        <v>2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334</v>
      </c>
      <c r="DN30" s="1" t="s">
        <v>2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24.95" customHeight="1" x14ac:dyDescent="0.2">
      <c r="A31" s="11" t="s">
        <v>50</v>
      </c>
      <c r="B31" s="10"/>
      <c r="C31" s="11"/>
      <c r="D31" s="10"/>
      <c r="E31" s="145"/>
      <c r="F31" s="145">
        <f>H31+J31+L31</f>
        <v>7001</v>
      </c>
      <c r="G31" s="145"/>
      <c r="H31" s="145">
        <f>ROUNDDOWN(SUM(H26:H30)-(H30),0)</f>
        <v>7001</v>
      </c>
      <c r="I31" s="145"/>
      <c r="J31" s="145">
        <f>ROUNDDOWN(SUM(J26:J30)-(J30),0)</f>
        <v>0</v>
      </c>
      <c r="K31" s="145"/>
      <c r="L31" s="145">
        <f>ROUNDDOWN(SUM(L26:L30)-(L30),0)</f>
        <v>0</v>
      </c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24.95" customHeight="1" x14ac:dyDescent="0.2">
      <c r="A32" s="5"/>
      <c r="B32" s="3"/>
      <c r="C32" s="5"/>
      <c r="D32" s="3"/>
      <c r="E32" s="15"/>
      <c r="F32" s="15"/>
      <c r="G32" s="15"/>
      <c r="H32" s="15"/>
      <c r="I32" s="15"/>
      <c r="J32" s="15"/>
      <c r="K32" s="15"/>
      <c r="L32" s="15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24.95" customHeight="1" x14ac:dyDescent="0.2">
      <c r="A33" s="11" t="s">
        <v>402</v>
      </c>
      <c r="B33" s="10"/>
      <c r="C33" s="11"/>
      <c r="D33" s="10"/>
      <c r="E33" s="145"/>
      <c r="F33" s="145"/>
      <c r="G33" s="145"/>
      <c r="H33" s="145"/>
      <c r="I33" s="145"/>
      <c r="J33" s="145"/>
      <c r="K33" s="145"/>
      <c r="L33" s="145"/>
      <c r="M33" s="1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314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24.95" customHeight="1" x14ac:dyDescent="0.2">
      <c r="A34" s="5" t="s">
        <v>412</v>
      </c>
      <c r="B34" s="3" t="s">
        <v>154</v>
      </c>
      <c r="C34" s="6">
        <v>4</v>
      </c>
      <c r="D34" s="3" t="s">
        <v>335</v>
      </c>
      <c r="E34" s="15">
        <f t="shared" ref="E34:F37" si="2">G34+I34+K34</f>
        <v>1242</v>
      </c>
      <c r="F34" s="15">
        <f t="shared" si="2"/>
        <v>4968</v>
      </c>
      <c r="G34" s="15">
        <f>자재단가!R43</f>
        <v>1242</v>
      </c>
      <c r="H34" s="15">
        <f>TRUNC(C34*G34,1)</f>
        <v>4968</v>
      </c>
      <c r="I34" s="15">
        <v>0</v>
      </c>
      <c r="J34" s="15">
        <f>TRUNC(C34*I34,1)</f>
        <v>0</v>
      </c>
      <c r="K34" s="15">
        <v>0</v>
      </c>
      <c r="L34" s="15">
        <f>TRUNC(C34*K34,1)</f>
        <v>0</v>
      </c>
      <c r="M34" s="5" t="s">
        <v>2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137</v>
      </c>
      <c r="DN34" s="1" t="s">
        <v>2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24.95" customHeight="1" x14ac:dyDescent="0.2">
      <c r="A35" s="5" t="s">
        <v>305</v>
      </c>
      <c r="B35" s="3" t="s">
        <v>408</v>
      </c>
      <c r="C35" s="6">
        <v>4</v>
      </c>
      <c r="D35" s="3" t="s">
        <v>335</v>
      </c>
      <c r="E35" s="15">
        <f t="shared" si="2"/>
        <v>291.5</v>
      </c>
      <c r="F35" s="15">
        <f t="shared" si="2"/>
        <v>1166</v>
      </c>
      <c r="G35" s="15">
        <f>자재단가!R44</f>
        <v>291.5</v>
      </c>
      <c r="H35" s="15">
        <f>TRUNC(C35*G35,1)</f>
        <v>1166</v>
      </c>
      <c r="I35" s="15">
        <v>0</v>
      </c>
      <c r="J35" s="15">
        <f>TRUNC(C35*I35,1)</f>
        <v>0</v>
      </c>
      <c r="K35" s="15">
        <v>0</v>
      </c>
      <c r="L35" s="15">
        <f>TRUNC(C35*K35,1)</f>
        <v>0</v>
      </c>
      <c r="M35" s="5" t="s">
        <v>2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208</v>
      </c>
      <c r="DN35" s="1" t="s">
        <v>2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24.95" customHeight="1" x14ac:dyDescent="0.2">
      <c r="A36" s="5" t="s">
        <v>190</v>
      </c>
      <c r="B36" s="3" t="s">
        <v>408</v>
      </c>
      <c r="C36" s="6">
        <v>4</v>
      </c>
      <c r="D36" s="3" t="s">
        <v>335</v>
      </c>
      <c r="E36" s="15">
        <f t="shared" si="2"/>
        <v>101.8</v>
      </c>
      <c r="F36" s="15">
        <f t="shared" si="2"/>
        <v>407.2</v>
      </c>
      <c r="G36" s="15">
        <f>자재단가!R45</f>
        <v>101.8</v>
      </c>
      <c r="H36" s="15">
        <f>TRUNC(C36*G36,1)</f>
        <v>407.2</v>
      </c>
      <c r="I36" s="15">
        <v>0</v>
      </c>
      <c r="J36" s="15">
        <f>TRUNC(C36*I36,1)</f>
        <v>0</v>
      </c>
      <c r="K36" s="15">
        <v>0</v>
      </c>
      <c r="L36" s="15">
        <f>TRUNC(C36*K36,1)</f>
        <v>0</v>
      </c>
      <c r="M36" s="5" t="s">
        <v>2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359</v>
      </c>
      <c r="DN36" s="1" t="s">
        <v>2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24.95" customHeight="1" x14ac:dyDescent="0.2">
      <c r="A37" s="5" t="s">
        <v>105</v>
      </c>
      <c r="B37" s="3" t="s">
        <v>182</v>
      </c>
      <c r="C37" s="6">
        <v>1</v>
      </c>
      <c r="D37" s="3" t="s">
        <v>335</v>
      </c>
      <c r="E37" s="15">
        <f t="shared" si="2"/>
        <v>630</v>
      </c>
      <c r="F37" s="15">
        <f t="shared" si="2"/>
        <v>630</v>
      </c>
      <c r="G37" s="15">
        <f>자재단가!R47</f>
        <v>630</v>
      </c>
      <c r="H37" s="15">
        <f>TRUNC(C37*G37,1)</f>
        <v>630</v>
      </c>
      <c r="I37" s="15">
        <v>0</v>
      </c>
      <c r="J37" s="15">
        <f>TRUNC(C37*I37,1)</f>
        <v>0</v>
      </c>
      <c r="K37" s="15">
        <v>0</v>
      </c>
      <c r="L37" s="15">
        <f>TRUNC(C37*K37,1)</f>
        <v>0</v>
      </c>
      <c r="M37" s="5" t="s">
        <v>2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114</v>
      </c>
      <c r="DN37" s="1" t="s">
        <v>2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24.95" customHeight="1" x14ac:dyDescent="0.2">
      <c r="A38" s="5" t="s">
        <v>207</v>
      </c>
      <c r="B38" s="3" t="s">
        <v>2</v>
      </c>
      <c r="C38" s="8">
        <v>0</v>
      </c>
      <c r="D38" s="3" t="s">
        <v>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5" t="s">
        <v>2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334</v>
      </c>
      <c r="DN38" s="1" t="s">
        <v>2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24.95" customHeight="1" x14ac:dyDescent="0.2">
      <c r="A39" s="11" t="s">
        <v>50</v>
      </c>
      <c r="B39" s="10"/>
      <c r="C39" s="11"/>
      <c r="D39" s="10"/>
      <c r="E39" s="145"/>
      <c r="F39" s="145">
        <f>H39+J39+L39</f>
        <v>7171</v>
      </c>
      <c r="G39" s="145"/>
      <c r="H39" s="145">
        <f>ROUNDDOWN(SUM(H34:H38)-(H38),0)</f>
        <v>7171</v>
      </c>
      <c r="I39" s="145"/>
      <c r="J39" s="145">
        <f>ROUNDDOWN(SUM(J34:J38)-(J38),0)</f>
        <v>0</v>
      </c>
      <c r="K39" s="145"/>
      <c r="L39" s="145">
        <f>ROUNDDOWN(SUM(L34:L38)-(L38),0)</f>
        <v>0</v>
      </c>
      <c r="M39" s="1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24.95" customHeight="1" x14ac:dyDescent="0.2">
      <c r="A40" s="5"/>
      <c r="B40" s="3"/>
      <c r="C40" s="5"/>
      <c r="D40" s="3"/>
      <c r="E40" s="15"/>
      <c r="F40" s="15"/>
      <c r="G40" s="15"/>
      <c r="H40" s="15"/>
      <c r="I40" s="15"/>
      <c r="J40" s="15"/>
      <c r="K40" s="15"/>
      <c r="L40" s="15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24.95" customHeight="1" x14ac:dyDescent="0.2">
      <c r="A41" s="11" t="s">
        <v>212</v>
      </c>
      <c r="B41" s="10"/>
      <c r="C41" s="11"/>
      <c r="D41" s="10"/>
      <c r="E41" s="145"/>
      <c r="F41" s="145"/>
      <c r="G41" s="145"/>
      <c r="H41" s="145"/>
      <c r="I41" s="145"/>
      <c r="J41" s="145"/>
      <c r="K41" s="145"/>
      <c r="L41" s="145"/>
      <c r="M41" s="1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164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24.95" customHeight="1" x14ac:dyDescent="0.2">
      <c r="A42" s="5" t="s">
        <v>319</v>
      </c>
      <c r="B42" s="3" t="s">
        <v>2</v>
      </c>
      <c r="C42" s="6">
        <v>3</v>
      </c>
      <c r="D42" s="3" t="s">
        <v>125</v>
      </c>
      <c r="E42" s="15">
        <f t="shared" ref="E42:F45" si="3">G42+I42+K42</f>
        <v>249073</v>
      </c>
      <c r="F42" s="15">
        <f t="shared" si="3"/>
        <v>747219</v>
      </c>
      <c r="G42" s="15">
        <v>0</v>
      </c>
      <c r="H42" s="15">
        <f>TRUNC(C42*G42,1)</f>
        <v>0</v>
      </c>
      <c r="I42" s="15">
        <f>노임단가!K11</f>
        <v>249073</v>
      </c>
      <c r="J42" s="15">
        <f>TRUNC(C42*I42,1)</f>
        <v>747219</v>
      </c>
      <c r="K42" s="15">
        <v>0</v>
      </c>
      <c r="L42" s="15">
        <f>TRUNC(C42*K42,1)</f>
        <v>0</v>
      </c>
      <c r="M42" s="5" t="s">
        <v>2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218</v>
      </c>
      <c r="DN42" s="1" t="s">
        <v>2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24.95" customHeight="1" x14ac:dyDescent="0.2">
      <c r="A43" s="5" t="s">
        <v>378</v>
      </c>
      <c r="B43" s="3" t="s">
        <v>2</v>
      </c>
      <c r="C43" s="6">
        <v>1</v>
      </c>
      <c r="D43" s="3" t="s">
        <v>125</v>
      </c>
      <c r="E43" s="15">
        <f t="shared" si="3"/>
        <v>172698</v>
      </c>
      <c r="F43" s="15">
        <f t="shared" si="3"/>
        <v>172698</v>
      </c>
      <c r="G43" s="15">
        <v>0</v>
      </c>
      <c r="H43" s="15">
        <f>TRUNC(C43*G43,1)</f>
        <v>0</v>
      </c>
      <c r="I43" s="15">
        <f>노임단가!K5</f>
        <v>172698</v>
      </c>
      <c r="J43" s="15">
        <f>TRUNC(C43*I43,1)</f>
        <v>172698</v>
      </c>
      <c r="K43" s="15">
        <v>0</v>
      </c>
      <c r="L43" s="15">
        <f>TRUNC(C43*K43,1)</f>
        <v>0</v>
      </c>
      <c r="M43" s="5" t="s">
        <v>2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100</v>
      </c>
      <c r="DN43" s="1" t="s">
        <v>2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24.95" customHeight="1" x14ac:dyDescent="0.2">
      <c r="A44" s="5" t="s">
        <v>167</v>
      </c>
      <c r="B44" s="3" t="s">
        <v>280</v>
      </c>
      <c r="C44" s="6">
        <v>2</v>
      </c>
      <c r="D44" s="3" t="s">
        <v>311</v>
      </c>
      <c r="E44" s="15">
        <f t="shared" si="3"/>
        <v>919917</v>
      </c>
      <c r="F44" s="15">
        <f t="shared" si="3"/>
        <v>18398.3</v>
      </c>
      <c r="G44" s="15">
        <v>0</v>
      </c>
      <c r="H44" s="15">
        <f>TRUNC(C44/100*G44,1)</f>
        <v>0</v>
      </c>
      <c r="I44" s="15">
        <v>0</v>
      </c>
      <c r="J44" s="15">
        <f>TRUNC(C44/100*I44,1)</f>
        <v>0</v>
      </c>
      <c r="K44" s="15">
        <f>SUM(J42:J43)</f>
        <v>919917</v>
      </c>
      <c r="L44" s="15">
        <f>TRUNC(C44/100*K44,1)</f>
        <v>18398.3</v>
      </c>
      <c r="M44" s="5" t="s">
        <v>2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386</v>
      </c>
      <c r="DN44" s="1" t="s">
        <v>65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24.95" customHeight="1" x14ac:dyDescent="0.2">
      <c r="A45" s="5" t="s">
        <v>342</v>
      </c>
      <c r="B45" s="3" t="s">
        <v>68</v>
      </c>
      <c r="C45" s="8">
        <v>0</v>
      </c>
      <c r="D45" s="3" t="s">
        <v>2</v>
      </c>
      <c r="E45" s="15">
        <f t="shared" si="3"/>
        <v>0</v>
      </c>
      <c r="F45" s="15">
        <f t="shared" si="3"/>
        <v>26809.008571428571</v>
      </c>
      <c r="G45" s="15">
        <v>0</v>
      </c>
      <c r="H45" s="15">
        <f>SUM(H42:H44)/35</f>
        <v>0</v>
      </c>
      <c r="I45" s="15">
        <v>0</v>
      </c>
      <c r="J45" s="15">
        <f>SUM(J42:J44)/35</f>
        <v>26283.342857142856</v>
      </c>
      <c r="K45" s="15">
        <v>0</v>
      </c>
      <c r="L45" s="15">
        <f>SUM(L42:L44)/35</f>
        <v>525.66571428571422</v>
      </c>
      <c r="M45" s="5" t="s">
        <v>2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38</v>
      </c>
      <c r="DN45" s="1" t="s">
        <v>83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24.95" customHeight="1" x14ac:dyDescent="0.2">
      <c r="A46" s="5" t="s">
        <v>260</v>
      </c>
      <c r="B46" s="3" t="s">
        <v>2</v>
      </c>
      <c r="C46" s="8">
        <v>0</v>
      </c>
      <c r="D46" s="3" t="s">
        <v>2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5" t="s">
        <v>2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334</v>
      </c>
      <c r="DN46" s="1" t="s">
        <v>2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24.95" customHeight="1" x14ac:dyDescent="0.2">
      <c r="A47" s="11" t="s">
        <v>50</v>
      </c>
      <c r="B47" s="10"/>
      <c r="C47" s="11"/>
      <c r="D47" s="10"/>
      <c r="E47" s="145"/>
      <c r="F47" s="145">
        <f>H47+J47+L47</f>
        <v>26808</v>
      </c>
      <c r="G47" s="145"/>
      <c r="H47" s="145">
        <f>ROUNDDOWN(SUM(H45),0)</f>
        <v>0</v>
      </c>
      <c r="I47" s="145"/>
      <c r="J47" s="145">
        <f>ROUNDDOWN(SUM(J45),0)</f>
        <v>26283</v>
      </c>
      <c r="K47" s="145"/>
      <c r="L47" s="145">
        <f>ROUNDDOWN(SUM(L45),0)</f>
        <v>525</v>
      </c>
      <c r="M47" s="1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24.95" customHeight="1" x14ac:dyDescent="0.2">
      <c r="A48" s="5"/>
      <c r="B48" s="3"/>
      <c r="C48" s="5"/>
      <c r="D48" s="3"/>
      <c r="E48" s="15"/>
      <c r="F48" s="15"/>
      <c r="G48" s="15"/>
      <c r="H48" s="15"/>
      <c r="I48" s="15"/>
      <c r="J48" s="15"/>
      <c r="K48" s="15"/>
      <c r="L48" s="15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24.95" customHeight="1" x14ac:dyDescent="0.2">
      <c r="A49" s="11" t="s">
        <v>82</v>
      </c>
      <c r="B49" s="10"/>
      <c r="C49" s="11"/>
      <c r="D49" s="10"/>
      <c r="E49" s="145"/>
      <c r="F49" s="145"/>
      <c r="G49" s="145"/>
      <c r="H49" s="145"/>
      <c r="I49" s="145"/>
      <c r="J49" s="145"/>
      <c r="K49" s="145"/>
      <c r="L49" s="145"/>
      <c r="M49" s="1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327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24.95" customHeight="1" x14ac:dyDescent="0.2">
      <c r="A50" s="5" t="s">
        <v>319</v>
      </c>
      <c r="B50" s="3" t="s">
        <v>2</v>
      </c>
      <c r="C50" s="6">
        <v>3</v>
      </c>
      <c r="D50" s="3" t="s">
        <v>125</v>
      </c>
      <c r="E50" s="15">
        <f t="shared" ref="E50:F53" si="4">G50+I50+K50</f>
        <v>249073</v>
      </c>
      <c r="F50" s="15">
        <f t="shared" si="4"/>
        <v>747219</v>
      </c>
      <c r="G50" s="15">
        <v>0</v>
      </c>
      <c r="H50" s="15">
        <f>TRUNC(C50*G50,1)</f>
        <v>0</v>
      </c>
      <c r="I50" s="15">
        <f>노임단가!K11</f>
        <v>249073</v>
      </c>
      <c r="J50" s="15">
        <f>TRUNC(C50*I50,1)</f>
        <v>747219</v>
      </c>
      <c r="K50" s="15">
        <v>0</v>
      </c>
      <c r="L50" s="15">
        <f>TRUNC(C50*K50,1)</f>
        <v>0</v>
      </c>
      <c r="M50" s="5" t="s">
        <v>2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218</v>
      </c>
      <c r="DN50" s="1" t="s">
        <v>2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24.95" customHeight="1" x14ac:dyDescent="0.2">
      <c r="A51" s="5" t="s">
        <v>378</v>
      </c>
      <c r="B51" s="3" t="s">
        <v>2</v>
      </c>
      <c r="C51" s="6">
        <v>1</v>
      </c>
      <c r="D51" s="3" t="s">
        <v>125</v>
      </c>
      <c r="E51" s="15">
        <f t="shared" si="4"/>
        <v>172698</v>
      </c>
      <c r="F51" s="15">
        <f t="shared" si="4"/>
        <v>172698</v>
      </c>
      <c r="G51" s="15">
        <v>0</v>
      </c>
      <c r="H51" s="15">
        <f>TRUNC(C51*G51,1)</f>
        <v>0</v>
      </c>
      <c r="I51" s="15">
        <f>노임단가!K5</f>
        <v>172698</v>
      </c>
      <c r="J51" s="15">
        <f>TRUNC(C51*I51,1)</f>
        <v>172698</v>
      </c>
      <c r="K51" s="15">
        <v>0</v>
      </c>
      <c r="L51" s="15">
        <f>TRUNC(C51*K51,1)</f>
        <v>0</v>
      </c>
      <c r="M51" s="5" t="s">
        <v>2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100</v>
      </c>
      <c r="DN51" s="1" t="s">
        <v>2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24.95" customHeight="1" x14ac:dyDescent="0.2">
      <c r="A52" s="5" t="s">
        <v>167</v>
      </c>
      <c r="B52" s="3" t="s">
        <v>280</v>
      </c>
      <c r="C52" s="6">
        <v>2</v>
      </c>
      <c r="D52" s="3" t="s">
        <v>311</v>
      </c>
      <c r="E52" s="15">
        <f t="shared" si="4"/>
        <v>919917</v>
      </c>
      <c r="F52" s="15">
        <f t="shared" si="4"/>
        <v>18398.3</v>
      </c>
      <c r="G52" s="15">
        <v>0</v>
      </c>
      <c r="H52" s="15">
        <f>TRUNC(C52/100*G52,1)</f>
        <v>0</v>
      </c>
      <c r="I52" s="15">
        <v>0</v>
      </c>
      <c r="J52" s="15">
        <f>TRUNC(C52/100*I52,1)</f>
        <v>0</v>
      </c>
      <c r="K52" s="15">
        <f>SUM(J50:J51)</f>
        <v>919917</v>
      </c>
      <c r="L52" s="15">
        <f>TRUNC(C52/100*K52,1)</f>
        <v>18398.3</v>
      </c>
      <c r="M52" s="5" t="s">
        <v>2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386</v>
      </c>
      <c r="DN52" s="1" t="s">
        <v>65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24.95" customHeight="1" x14ac:dyDescent="0.2">
      <c r="A53" s="5" t="s">
        <v>391</v>
      </c>
      <c r="B53" s="3" t="s">
        <v>86</v>
      </c>
      <c r="C53" s="8">
        <v>0</v>
      </c>
      <c r="D53" s="3" t="s">
        <v>2</v>
      </c>
      <c r="E53" s="15">
        <f t="shared" si="4"/>
        <v>0</v>
      </c>
      <c r="F53" s="15">
        <f t="shared" si="4"/>
        <v>16177.849999999999</v>
      </c>
      <c r="G53" s="15">
        <v>0</v>
      </c>
      <c r="H53" s="15">
        <f>SUM(H50:H52)/58</f>
        <v>0</v>
      </c>
      <c r="I53" s="15">
        <v>0</v>
      </c>
      <c r="J53" s="15">
        <f>SUM(J50:J52)/58</f>
        <v>15860.637931034482</v>
      </c>
      <c r="K53" s="15">
        <v>0</v>
      </c>
      <c r="L53" s="15">
        <f>SUM(L50:L52)/58</f>
        <v>317.21206896551723</v>
      </c>
      <c r="M53" s="5" t="s">
        <v>2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38</v>
      </c>
      <c r="DN53" s="1" t="s">
        <v>31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24.95" customHeight="1" x14ac:dyDescent="0.2">
      <c r="A54" s="5" t="s">
        <v>260</v>
      </c>
      <c r="B54" s="3" t="s">
        <v>2</v>
      </c>
      <c r="C54" s="8">
        <v>0</v>
      </c>
      <c r="D54" s="3" t="s">
        <v>2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5" t="s">
        <v>2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334</v>
      </c>
      <c r="DN54" s="1" t="s">
        <v>2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24.95" customHeight="1" x14ac:dyDescent="0.2">
      <c r="A55" s="11" t="s">
        <v>50</v>
      </c>
      <c r="B55" s="10"/>
      <c r="C55" s="11"/>
      <c r="D55" s="10"/>
      <c r="E55" s="145"/>
      <c r="F55" s="145">
        <f>H55+J55+L55</f>
        <v>16177</v>
      </c>
      <c r="G55" s="145"/>
      <c r="H55" s="145">
        <f>ROUNDDOWN(SUM(H53),0)</f>
        <v>0</v>
      </c>
      <c r="I55" s="145"/>
      <c r="J55" s="145">
        <f>ROUNDDOWN(SUM(J53),0)</f>
        <v>15860</v>
      </c>
      <c r="K55" s="145"/>
      <c r="L55" s="145">
        <f>ROUNDDOWN(SUM(L53),0)</f>
        <v>317</v>
      </c>
      <c r="M55" s="1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24.95" customHeight="1" x14ac:dyDescent="0.2">
      <c r="A56" s="5"/>
      <c r="B56" s="3"/>
      <c r="C56" s="5"/>
      <c r="D56" s="3"/>
      <c r="E56" s="15"/>
      <c r="F56" s="15"/>
      <c r="G56" s="15"/>
      <c r="H56" s="15"/>
      <c r="I56" s="15"/>
      <c r="J56" s="15"/>
      <c r="K56" s="15"/>
      <c r="L56" s="15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24.95" customHeight="1" x14ac:dyDescent="0.2">
      <c r="A57" s="11" t="s">
        <v>240</v>
      </c>
      <c r="B57" s="10"/>
      <c r="C57" s="11"/>
      <c r="D57" s="10"/>
      <c r="E57" s="145"/>
      <c r="F57" s="145"/>
      <c r="G57" s="145"/>
      <c r="H57" s="145"/>
      <c r="I57" s="145"/>
      <c r="J57" s="145"/>
      <c r="K57" s="145"/>
      <c r="L57" s="145"/>
      <c r="M57" s="1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177</v>
      </c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24.95" customHeight="1" x14ac:dyDescent="0.2">
      <c r="A58" s="5" t="s">
        <v>255</v>
      </c>
      <c r="B58" s="3" t="s">
        <v>2</v>
      </c>
      <c r="C58" s="9">
        <v>9.9000000000000005E-2</v>
      </c>
      <c r="D58" s="3" t="s">
        <v>125</v>
      </c>
      <c r="E58" s="15">
        <f t="shared" ref="E58:F61" si="5">G58+I58+K58</f>
        <v>286330</v>
      </c>
      <c r="F58" s="15">
        <f t="shared" si="5"/>
        <v>28346.6</v>
      </c>
      <c r="G58" s="15">
        <v>0</v>
      </c>
      <c r="H58" s="15">
        <f>TRUNC(C58*G58,1)</f>
        <v>0</v>
      </c>
      <c r="I58" s="15">
        <f>노임단가!K9</f>
        <v>286330</v>
      </c>
      <c r="J58" s="15">
        <f>TRUNC(C58*I58,1)</f>
        <v>28346.6</v>
      </c>
      <c r="K58" s="15">
        <v>0</v>
      </c>
      <c r="L58" s="15">
        <f>TRUNC(C58*K58,1)</f>
        <v>0</v>
      </c>
      <c r="M58" s="5" t="s">
        <v>2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171</v>
      </c>
      <c r="DN58" s="1" t="s">
        <v>2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24.95" customHeight="1" x14ac:dyDescent="0.2">
      <c r="A59" s="5" t="s">
        <v>230</v>
      </c>
      <c r="B59" s="3" t="s">
        <v>56</v>
      </c>
      <c r="C59" s="9">
        <v>5.5E-2</v>
      </c>
      <c r="D59" s="3" t="s">
        <v>128</v>
      </c>
      <c r="E59" s="15">
        <f t="shared" si="5"/>
        <v>14290</v>
      </c>
      <c r="F59" s="15">
        <f t="shared" si="5"/>
        <v>785.9</v>
      </c>
      <c r="G59" s="15">
        <f>자재단가!R50</f>
        <v>14290</v>
      </c>
      <c r="H59" s="15">
        <f>TRUNC(C59*G59,1)</f>
        <v>785.9</v>
      </c>
      <c r="I59" s="15">
        <v>0</v>
      </c>
      <c r="J59" s="15">
        <f>TRUNC(C59*I59,1)</f>
        <v>0</v>
      </c>
      <c r="K59" s="15">
        <v>0</v>
      </c>
      <c r="L59" s="15">
        <f>TRUNC(C59*K59,1)</f>
        <v>0</v>
      </c>
      <c r="M59" s="5" t="s">
        <v>2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76</v>
      </c>
      <c r="DN59" s="1" t="s">
        <v>2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24.95" customHeight="1" x14ac:dyDescent="0.2">
      <c r="A60" s="5" t="s">
        <v>384</v>
      </c>
      <c r="B60" s="3" t="s">
        <v>222</v>
      </c>
      <c r="C60" s="6">
        <v>265</v>
      </c>
      <c r="D60" s="3" t="s">
        <v>133</v>
      </c>
      <c r="E60" s="15">
        <f t="shared" si="5"/>
        <v>7.04</v>
      </c>
      <c r="F60" s="15">
        <f t="shared" si="5"/>
        <v>1865.6</v>
      </c>
      <c r="G60" s="15">
        <f>자재단가!R51</f>
        <v>7.04</v>
      </c>
      <c r="H60" s="15">
        <f>TRUNC(C60*G60,1)</f>
        <v>1865.6</v>
      </c>
      <c r="I60" s="15">
        <v>0</v>
      </c>
      <c r="J60" s="15">
        <f>TRUNC(C60*I60,1)</f>
        <v>0</v>
      </c>
      <c r="K60" s="15">
        <v>0</v>
      </c>
      <c r="L60" s="15">
        <f>TRUNC(C60*K60,1)</f>
        <v>0</v>
      </c>
      <c r="M60" s="5" t="s">
        <v>2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301</v>
      </c>
      <c r="DN60" s="1" t="s">
        <v>2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24.95" customHeight="1" x14ac:dyDescent="0.2">
      <c r="A61" s="5" t="s">
        <v>229</v>
      </c>
      <c r="B61" s="3" t="s">
        <v>14</v>
      </c>
      <c r="C61" s="6">
        <v>4</v>
      </c>
      <c r="D61" s="3" t="s">
        <v>311</v>
      </c>
      <c r="E61" s="15">
        <f t="shared" si="5"/>
        <v>28346.6</v>
      </c>
      <c r="F61" s="15">
        <f t="shared" si="5"/>
        <v>1133.8</v>
      </c>
      <c r="G61" s="15">
        <f>J58</f>
        <v>28346.6</v>
      </c>
      <c r="H61" s="15">
        <f>TRUNC(C61/100*G61,1)</f>
        <v>1133.8</v>
      </c>
      <c r="I61" s="15">
        <v>0</v>
      </c>
      <c r="J61" s="15">
        <f>TRUNC(C61/100*I61,1)</f>
        <v>0</v>
      </c>
      <c r="K61" s="15">
        <v>0</v>
      </c>
      <c r="L61" s="15">
        <f>TRUNC(C61/100*K61,1)</f>
        <v>0</v>
      </c>
      <c r="M61" s="5" t="s">
        <v>2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388</v>
      </c>
      <c r="DN61" s="1" t="s">
        <v>310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24.95" customHeight="1" x14ac:dyDescent="0.2">
      <c r="A62" s="5" t="s">
        <v>363</v>
      </c>
      <c r="B62" s="3" t="s">
        <v>2</v>
      </c>
      <c r="C62" s="8">
        <v>0</v>
      </c>
      <c r="D62" s="3" t="s">
        <v>2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5" t="s">
        <v>2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334</v>
      </c>
      <c r="DN62" s="1" t="s">
        <v>2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24.95" customHeight="1" x14ac:dyDescent="0.2">
      <c r="A63" s="11" t="s">
        <v>50</v>
      </c>
      <c r="B63" s="10"/>
      <c r="C63" s="11"/>
      <c r="D63" s="10"/>
      <c r="E63" s="145"/>
      <c r="F63" s="145">
        <f>H63+J63+L63</f>
        <v>32131</v>
      </c>
      <c r="G63" s="145"/>
      <c r="H63" s="145">
        <f>ROUNDDOWN(SUM(H58:H62)-(H62),0)</f>
        <v>3785</v>
      </c>
      <c r="I63" s="145"/>
      <c r="J63" s="145">
        <f>ROUNDDOWN(SUM(J58:J62)-(J62),0)</f>
        <v>28346</v>
      </c>
      <c r="K63" s="145"/>
      <c r="L63" s="145">
        <f>ROUNDDOWN(SUM(L58:L62)-(L62),0)</f>
        <v>0</v>
      </c>
      <c r="M63" s="1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24.95" customHeight="1" x14ac:dyDescent="0.2">
      <c r="A64" s="5"/>
      <c r="B64" s="3"/>
      <c r="C64" s="5"/>
      <c r="D64" s="3"/>
      <c r="E64" s="15"/>
      <c r="F64" s="15"/>
      <c r="G64" s="15"/>
      <c r="H64" s="15"/>
      <c r="I64" s="15"/>
      <c r="J64" s="15"/>
      <c r="K64" s="15"/>
      <c r="L64" s="15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24.95" customHeight="1" x14ac:dyDescent="0.2">
      <c r="A65" s="11" t="s">
        <v>263</v>
      </c>
      <c r="B65" s="10"/>
      <c r="C65" s="11"/>
      <c r="D65" s="10"/>
      <c r="E65" s="145"/>
      <c r="F65" s="145"/>
      <c r="G65" s="145"/>
      <c r="H65" s="145"/>
      <c r="I65" s="145"/>
      <c r="J65" s="145"/>
      <c r="K65" s="145"/>
      <c r="L65" s="145"/>
      <c r="M65" s="1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321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24.95" customHeight="1" x14ac:dyDescent="0.2">
      <c r="A66" s="5" t="s">
        <v>255</v>
      </c>
      <c r="B66" s="3" t="s">
        <v>2</v>
      </c>
      <c r="C66" s="9">
        <v>6.6000000000000003E-2</v>
      </c>
      <c r="D66" s="3" t="s">
        <v>125</v>
      </c>
      <c r="E66" s="15">
        <f t="shared" ref="E66:F69" si="6">G66+I66+K66</f>
        <v>286330</v>
      </c>
      <c r="F66" s="15">
        <f t="shared" si="6"/>
        <v>18897.7</v>
      </c>
      <c r="G66" s="15">
        <v>0</v>
      </c>
      <c r="H66" s="15">
        <f>TRUNC(C66*G66,1)</f>
        <v>0</v>
      </c>
      <c r="I66" s="15">
        <f>노임단가!K9</f>
        <v>286330</v>
      </c>
      <c r="J66" s="15">
        <f>TRUNC(C66*I66,1)</f>
        <v>18897.7</v>
      </c>
      <c r="K66" s="15">
        <v>0</v>
      </c>
      <c r="L66" s="15">
        <f>TRUNC(C66*K66,1)</f>
        <v>0</v>
      </c>
      <c r="M66" s="5" t="s">
        <v>2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171</v>
      </c>
      <c r="DN66" s="1" t="s">
        <v>2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24.95" customHeight="1" x14ac:dyDescent="0.2">
      <c r="A67" s="5" t="s">
        <v>230</v>
      </c>
      <c r="B67" s="3" t="s">
        <v>56</v>
      </c>
      <c r="C67" s="9">
        <v>0.02</v>
      </c>
      <c r="D67" s="3" t="s">
        <v>128</v>
      </c>
      <c r="E67" s="15">
        <f t="shared" si="6"/>
        <v>14290</v>
      </c>
      <c r="F67" s="15">
        <f t="shared" si="6"/>
        <v>285.8</v>
      </c>
      <c r="G67" s="15">
        <f>자재단가!R50</f>
        <v>14290</v>
      </c>
      <c r="H67" s="15">
        <f>TRUNC(C67*G67,1)</f>
        <v>285.8</v>
      </c>
      <c r="I67" s="15">
        <v>0</v>
      </c>
      <c r="J67" s="15">
        <f>TRUNC(C67*I67,1)</f>
        <v>0</v>
      </c>
      <c r="K67" s="15">
        <v>0</v>
      </c>
      <c r="L67" s="15">
        <f>TRUNC(C67*K67,1)</f>
        <v>0</v>
      </c>
      <c r="M67" s="5" t="s">
        <v>2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76</v>
      </c>
      <c r="DN67" s="1" t="s">
        <v>2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24.95" customHeight="1" x14ac:dyDescent="0.2">
      <c r="A68" s="5" t="s">
        <v>384</v>
      </c>
      <c r="B68" s="3" t="s">
        <v>222</v>
      </c>
      <c r="C68" s="6">
        <v>129</v>
      </c>
      <c r="D68" s="3" t="s">
        <v>133</v>
      </c>
      <c r="E68" s="15">
        <f t="shared" si="6"/>
        <v>7.04</v>
      </c>
      <c r="F68" s="15">
        <f t="shared" si="6"/>
        <v>908.1</v>
      </c>
      <c r="G68" s="15">
        <f>자재단가!R51</f>
        <v>7.04</v>
      </c>
      <c r="H68" s="15">
        <f>TRUNC(C68*G68,1)</f>
        <v>908.1</v>
      </c>
      <c r="I68" s="15">
        <v>0</v>
      </c>
      <c r="J68" s="15">
        <f>TRUNC(C68*I68,1)</f>
        <v>0</v>
      </c>
      <c r="K68" s="15">
        <v>0</v>
      </c>
      <c r="L68" s="15">
        <f>TRUNC(C68*K68,1)</f>
        <v>0</v>
      </c>
      <c r="M68" s="5" t="s">
        <v>2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301</v>
      </c>
      <c r="DN68" s="1" t="s">
        <v>2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24.95" customHeight="1" x14ac:dyDescent="0.2">
      <c r="A69" s="5" t="s">
        <v>229</v>
      </c>
      <c r="B69" s="3" t="s">
        <v>14</v>
      </c>
      <c r="C69" s="6">
        <v>4</v>
      </c>
      <c r="D69" s="3" t="s">
        <v>311</v>
      </c>
      <c r="E69" s="15">
        <f t="shared" si="6"/>
        <v>18897.7</v>
      </c>
      <c r="F69" s="15">
        <f t="shared" si="6"/>
        <v>755.9</v>
      </c>
      <c r="G69" s="15">
        <f>J66</f>
        <v>18897.7</v>
      </c>
      <c r="H69" s="15">
        <f>TRUNC(C69/100*G69,1)</f>
        <v>755.9</v>
      </c>
      <c r="I69" s="15">
        <v>0</v>
      </c>
      <c r="J69" s="15">
        <f>TRUNC(C69/100*I69,1)</f>
        <v>0</v>
      </c>
      <c r="K69" s="15">
        <v>0</v>
      </c>
      <c r="L69" s="15">
        <f>TRUNC(C69/100*K69,1)</f>
        <v>0</v>
      </c>
      <c r="M69" s="5" t="s">
        <v>2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388</v>
      </c>
      <c r="DN69" s="1" t="s">
        <v>310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24.95" customHeight="1" x14ac:dyDescent="0.2">
      <c r="A70" s="5" t="s">
        <v>363</v>
      </c>
      <c r="B70" s="3" t="s">
        <v>2</v>
      </c>
      <c r="C70" s="8">
        <v>0</v>
      </c>
      <c r="D70" s="3" t="s">
        <v>2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5" t="s">
        <v>2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334</v>
      </c>
      <c r="DN70" s="1" t="s">
        <v>2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24.95" customHeight="1" x14ac:dyDescent="0.2">
      <c r="A71" s="11" t="s">
        <v>50</v>
      </c>
      <c r="B71" s="10"/>
      <c r="C71" s="11"/>
      <c r="D71" s="10"/>
      <c r="E71" s="145"/>
      <c r="F71" s="145">
        <f>H71+J71+L71</f>
        <v>20846</v>
      </c>
      <c r="G71" s="145"/>
      <c r="H71" s="145">
        <f>ROUNDDOWN(SUM(H66:H70)-(H70),0)</f>
        <v>1949</v>
      </c>
      <c r="I71" s="145"/>
      <c r="J71" s="145">
        <f>ROUNDDOWN(SUM(J66:J70)-(J70),0)</f>
        <v>18897</v>
      </c>
      <c r="K71" s="145"/>
      <c r="L71" s="145">
        <f>ROUNDDOWN(SUM(L66:L70)-(L70),0)</f>
        <v>0</v>
      </c>
      <c r="M71" s="1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24.95" customHeight="1" x14ac:dyDescent="0.2">
      <c r="A72" s="5"/>
      <c r="B72" s="3"/>
      <c r="C72" s="5"/>
      <c r="D72" s="3"/>
      <c r="E72" s="15"/>
      <c r="F72" s="15"/>
      <c r="G72" s="15"/>
      <c r="H72" s="15"/>
      <c r="I72" s="15"/>
      <c r="J72" s="15"/>
      <c r="K72" s="15"/>
      <c r="L72" s="15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24.95" customHeight="1" x14ac:dyDescent="0.2">
      <c r="A73" s="11" t="s">
        <v>325</v>
      </c>
      <c r="B73" s="10"/>
      <c r="C73" s="11"/>
      <c r="D73" s="10"/>
      <c r="E73" s="145"/>
      <c r="F73" s="145"/>
      <c r="G73" s="145"/>
      <c r="H73" s="145"/>
      <c r="I73" s="145"/>
      <c r="J73" s="145"/>
      <c r="K73" s="145"/>
      <c r="L73" s="145"/>
      <c r="M73" s="1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312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24.95" customHeight="1" x14ac:dyDescent="0.2">
      <c r="A74" s="5" t="s">
        <v>319</v>
      </c>
      <c r="B74" s="3" t="s">
        <v>2</v>
      </c>
      <c r="C74" s="9">
        <v>7.3999999999999996E-2</v>
      </c>
      <c r="D74" s="3" t="s">
        <v>125</v>
      </c>
      <c r="E74" s="15">
        <f>G74+I74+K74</f>
        <v>249073</v>
      </c>
      <c r="F74" s="15">
        <f>H74+J74+L74</f>
        <v>18431.400000000001</v>
      </c>
      <c r="G74" s="15">
        <v>0</v>
      </c>
      <c r="H74" s="15">
        <f>TRUNC(C74*G74,1)</f>
        <v>0</v>
      </c>
      <c r="I74" s="15">
        <f>노임단가!K11</f>
        <v>249073</v>
      </c>
      <c r="J74" s="15">
        <f>TRUNC(C74*I74,1)</f>
        <v>18431.400000000001</v>
      </c>
      <c r="K74" s="15">
        <v>0</v>
      </c>
      <c r="L74" s="15">
        <f>TRUNC(C74*K74,1)</f>
        <v>0</v>
      </c>
      <c r="M74" s="5" t="s">
        <v>2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218</v>
      </c>
      <c r="DN74" s="1" t="s">
        <v>2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24.95" customHeight="1" x14ac:dyDescent="0.2">
      <c r="A75" s="5" t="s">
        <v>229</v>
      </c>
      <c r="B75" s="3" t="s">
        <v>280</v>
      </c>
      <c r="C75" s="6">
        <v>2</v>
      </c>
      <c r="D75" s="3" t="s">
        <v>311</v>
      </c>
      <c r="E75" s="15">
        <f>G75+I75+K75</f>
        <v>18431.400000000001</v>
      </c>
      <c r="F75" s="15">
        <f>H75+J75+L75</f>
        <v>368.6</v>
      </c>
      <c r="G75" s="15">
        <v>0</v>
      </c>
      <c r="H75" s="15">
        <f>TRUNC(C75/100*G75,1)</f>
        <v>0</v>
      </c>
      <c r="I75" s="15">
        <v>0</v>
      </c>
      <c r="J75" s="15">
        <f>TRUNC(C75/100*I75,1)</f>
        <v>0</v>
      </c>
      <c r="K75" s="15">
        <f>J74</f>
        <v>18431.400000000001</v>
      </c>
      <c r="L75" s="15">
        <f>TRUNC(C75/100*K75,1)</f>
        <v>368.6</v>
      </c>
      <c r="M75" s="5" t="s">
        <v>2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386</v>
      </c>
      <c r="DN75" s="1" t="s">
        <v>310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24.95" customHeight="1" x14ac:dyDescent="0.2">
      <c r="A76" s="5" t="s">
        <v>272</v>
      </c>
      <c r="B76" s="3" t="s">
        <v>2</v>
      </c>
      <c r="C76" s="8">
        <v>0</v>
      </c>
      <c r="D76" s="3" t="s">
        <v>2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5" t="s">
        <v>2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334</v>
      </c>
      <c r="DN76" s="1" t="s">
        <v>2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24.95" customHeight="1" x14ac:dyDescent="0.2">
      <c r="A77" s="11" t="s">
        <v>50</v>
      </c>
      <c r="B77" s="10"/>
      <c r="C77" s="11"/>
      <c r="D77" s="10"/>
      <c r="E77" s="145"/>
      <c r="F77" s="145">
        <f>H77+J77+L77</f>
        <v>18799</v>
      </c>
      <c r="G77" s="145"/>
      <c r="H77" s="145">
        <f>ROUNDDOWN(SUM(H74:H76)-(H76),0)</f>
        <v>0</v>
      </c>
      <c r="I77" s="145"/>
      <c r="J77" s="145">
        <f>ROUNDDOWN(SUM(J74:J76)-(J76),0)</f>
        <v>18431</v>
      </c>
      <c r="K77" s="145"/>
      <c r="L77" s="145">
        <f>ROUNDDOWN(SUM(L74:L76)-(L76),0)</f>
        <v>368</v>
      </c>
      <c r="M77" s="1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24.95" customHeight="1" x14ac:dyDescent="0.2">
      <c r="A78" s="5"/>
      <c r="B78" s="3"/>
      <c r="C78" s="5"/>
      <c r="D78" s="3"/>
      <c r="E78" s="15"/>
      <c r="F78" s="15"/>
      <c r="G78" s="15"/>
      <c r="H78" s="15"/>
      <c r="I78" s="15"/>
      <c r="J78" s="15"/>
      <c r="K78" s="15"/>
      <c r="L78" s="15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24.95" customHeight="1" x14ac:dyDescent="0.2">
      <c r="A79" s="11" t="s">
        <v>111</v>
      </c>
      <c r="B79" s="10"/>
      <c r="C79" s="11"/>
      <c r="D79" s="10"/>
      <c r="E79" s="145"/>
      <c r="F79" s="145"/>
      <c r="G79" s="145"/>
      <c r="H79" s="145"/>
      <c r="I79" s="145"/>
      <c r="J79" s="145"/>
      <c r="K79" s="145"/>
      <c r="L79" s="145"/>
      <c r="M79" s="1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290</v>
      </c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24.95" customHeight="1" x14ac:dyDescent="0.2">
      <c r="A80" s="5" t="s">
        <v>319</v>
      </c>
      <c r="B80" s="3" t="s">
        <v>2</v>
      </c>
      <c r="C80" s="9">
        <v>0.05</v>
      </c>
      <c r="D80" s="3" t="s">
        <v>125</v>
      </c>
      <c r="E80" s="15">
        <f>G80+I80+K80</f>
        <v>249073</v>
      </c>
      <c r="F80" s="15">
        <f>H80+J80+L80</f>
        <v>12453.6</v>
      </c>
      <c r="G80" s="15">
        <v>0</v>
      </c>
      <c r="H80" s="15">
        <f>TRUNC(C80*G80,1)</f>
        <v>0</v>
      </c>
      <c r="I80" s="15">
        <f>노임단가!K11</f>
        <v>249073</v>
      </c>
      <c r="J80" s="15">
        <f>TRUNC(C80*I80,1)</f>
        <v>12453.6</v>
      </c>
      <c r="K80" s="15">
        <v>0</v>
      </c>
      <c r="L80" s="15">
        <f>TRUNC(C80*K80,1)</f>
        <v>0</v>
      </c>
      <c r="M80" s="5" t="s">
        <v>2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218</v>
      </c>
      <c r="DN80" s="1" t="s">
        <v>2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24.95" customHeight="1" x14ac:dyDescent="0.2">
      <c r="A81" s="5" t="s">
        <v>229</v>
      </c>
      <c r="B81" s="3" t="s">
        <v>280</v>
      </c>
      <c r="C81" s="6">
        <v>2</v>
      </c>
      <c r="D81" s="3" t="s">
        <v>311</v>
      </c>
      <c r="E81" s="15">
        <f>G81+I81+K81</f>
        <v>12453.6</v>
      </c>
      <c r="F81" s="15">
        <f>H81+J81+L81</f>
        <v>249</v>
      </c>
      <c r="G81" s="15">
        <v>0</v>
      </c>
      <c r="H81" s="15">
        <f>TRUNC(C81/100*G81,1)</f>
        <v>0</v>
      </c>
      <c r="I81" s="15">
        <v>0</v>
      </c>
      <c r="J81" s="15">
        <f>TRUNC(C81/100*I81,1)</f>
        <v>0</v>
      </c>
      <c r="K81" s="15">
        <f>J80</f>
        <v>12453.6</v>
      </c>
      <c r="L81" s="15">
        <f>TRUNC(C81/100*K81,1)</f>
        <v>249</v>
      </c>
      <c r="M81" s="5" t="s">
        <v>2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386</v>
      </c>
      <c r="DN81" s="1" t="s">
        <v>310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24.95" customHeight="1" x14ac:dyDescent="0.2">
      <c r="A82" s="5" t="s">
        <v>272</v>
      </c>
      <c r="B82" s="3" t="s">
        <v>2</v>
      </c>
      <c r="C82" s="8">
        <v>0</v>
      </c>
      <c r="D82" s="3" t="s">
        <v>2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5" t="s">
        <v>2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334</v>
      </c>
      <c r="DN82" s="1" t="s">
        <v>2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24.95" customHeight="1" x14ac:dyDescent="0.2">
      <c r="A83" s="11" t="s">
        <v>50</v>
      </c>
      <c r="B83" s="10"/>
      <c r="C83" s="11"/>
      <c r="D83" s="10"/>
      <c r="E83" s="145"/>
      <c r="F83" s="145">
        <f>H83+J83+L83</f>
        <v>12702</v>
      </c>
      <c r="G83" s="145"/>
      <c r="H83" s="145">
        <f>ROUNDDOWN(SUM(H80:H82)-(H82),0)</f>
        <v>0</v>
      </c>
      <c r="I83" s="145"/>
      <c r="J83" s="145">
        <f>ROUNDDOWN(SUM(J80:J82)-(J82),0)</f>
        <v>12453</v>
      </c>
      <c r="K83" s="145"/>
      <c r="L83" s="145">
        <f>ROUNDDOWN(SUM(L80:L82)-(L82),0)</f>
        <v>249</v>
      </c>
      <c r="M83" s="1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24.95" customHeight="1" x14ac:dyDescent="0.2">
      <c r="A84" s="5"/>
      <c r="B84" s="3"/>
      <c r="C84" s="5"/>
      <c r="D84" s="3"/>
      <c r="E84" s="15"/>
      <c r="F84" s="15"/>
      <c r="G84" s="15"/>
      <c r="H84" s="15"/>
      <c r="I84" s="15"/>
      <c r="J84" s="15"/>
      <c r="K84" s="15"/>
      <c r="L84" s="15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24.95" customHeight="1" x14ac:dyDescent="0.2">
      <c r="A85" s="11" t="s">
        <v>85</v>
      </c>
      <c r="B85" s="10"/>
      <c r="C85" s="11"/>
      <c r="D85" s="10"/>
      <c r="E85" s="145"/>
      <c r="F85" s="145"/>
      <c r="G85" s="145"/>
      <c r="H85" s="145"/>
      <c r="I85" s="145"/>
      <c r="J85" s="145"/>
      <c r="K85" s="145"/>
      <c r="L85" s="145"/>
      <c r="M85" s="1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127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24.95" customHeight="1" x14ac:dyDescent="0.2">
      <c r="A86" s="5" t="s">
        <v>319</v>
      </c>
      <c r="B86" s="3" t="s">
        <v>2</v>
      </c>
      <c r="C86" s="6">
        <v>3</v>
      </c>
      <c r="D86" s="3" t="s">
        <v>125</v>
      </c>
      <c r="E86" s="15">
        <f t="shared" ref="E86:F89" si="7">G86+I86+K86</f>
        <v>249073</v>
      </c>
      <c r="F86" s="15">
        <f t="shared" si="7"/>
        <v>747219</v>
      </c>
      <c r="G86" s="15">
        <v>0</v>
      </c>
      <c r="H86" s="15">
        <f>TRUNC(C86*G86,1)</f>
        <v>0</v>
      </c>
      <c r="I86" s="15">
        <f>노임단가!K11</f>
        <v>249073</v>
      </c>
      <c r="J86" s="15">
        <f>TRUNC(C86*I86,1)</f>
        <v>747219</v>
      </c>
      <c r="K86" s="15">
        <v>0</v>
      </c>
      <c r="L86" s="15">
        <f>TRUNC(C86*K86,1)</f>
        <v>0</v>
      </c>
      <c r="M86" s="5" t="s">
        <v>2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218</v>
      </c>
      <c r="DN86" s="1" t="s">
        <v>2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24.95" customHeight="1" x14ac:dyDescent="0.2">
      <c r="A87" s="5" t="s">
        <v>378</v>
      </c>
      <c r="B87" s="3" t="s">
        <v>2</v>
      </c>
      <c r="C87" s="6">
        <v>1</v>
      </c>
      <c r="D87" s="3" t="s">
        <v>125</v>
      </c>
      <c r="E87" s="15">
        <f t="shared" si="7"/>
        <v>172698</v>
      </c>
      <c r="F87" s="15">
        <f t="shared" si="7"/>
        <v>172698</v>
      </c>
      <c r="G87" s="15">
        <v>0</v>
      </c>
      <c r="H87" s="15">
        <f>TRUNC(C87*G87,1)</f>
        <v>0</v>
      </c>
      <c r="I87" s="15">
        <f>노임단가!K5</f>
        <v>172698</v>
      </c>
      <c r="J87" s="15">
        <f>TRUNC(C87*I87,1)</f>
        <v>172698</v>
      </c>
      <c r="K87" s="15">
        <v>0</v>
      </c>
      <c r="L87" s="15">
        <f>TRUNC(C87*K87,1)</f>
        <v>0</v>
      </c>
      <c r="M87" s="5" t="s">
        <v>2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100</v>
      </c>
      <c r="DN87" s="1" t="s">
        <v>2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24.95" customHeight="1" x14ac:dyDescent="0.2">
      <c r="A88" s="5" t="s">
        <v>167</v>
      </c>
      <c r="B88" s="3" t="s">
        <v>280</v>
      </c>
      <c r="C88" s="6">
        <v>2</v>
      </c>
      <c r="D88" s="3" t="s">
        <v>311</v>
      </c>
      <c r="E88" s="15">
        <f t="shared" si="7"/>
        <v>919917</v>
      </c>
      <c r="F88" s="15">
        <f t="shared" si="7"/>
        <v>18398.3</v>
      </c>
      <c r="G88" s="15">
        <v>0</v>
      </c>
      <c r="H88" s="15">
        <f>TRUNC(C88/100*G88,1)</f>
        <v>0</v>
      </c>
      <c r="I88" s="15">
        <v>0</v>
      </c>
      <c r="J88" s="15">
        <f>TRUNC(C88/100*I88,1)</f>
        <v>0</v>
      </c>
      <c r="K88" s="15">
        <f>SUM(J86:J87)</f>
        <v>919917</v>
      </c>
      <c r="L88" s="15">
        <f>TRUNC(C88/100*K88,1)</f>
        <v>18398.3</v>
      </c>
      <c r="M88" s="5" t="s">
        <v>2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386</v>
      </c>
      <c r="DN88" s="1" t="s">
        <v>65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24.95" customHeight="1" x14ac:dyDescent="0.2">
      <c r="A89" s="5" t="s">
        <v>152</v>
      </c>
      <c r="B89" s="3" t="s">
        <v>256</v>
      </c>
      <c r="C89" s="8">
        <v>0</v>
      </c>
      <c r="D89" s="3" t="s">
        <v>2</v>
      </c>
      <c r="E89" s="15">
        <f t="shared" si="7"/>
        <v>0</v>
      </c>
      <c r="F89" s="15">
        <f t="shared" si="7"/>
        <v>20851.45111111111</v>
      </c>
      <c r="G89" s="15">
        <v>0</v>
      </c>
      <c r="H89" s="15">
        <f>SUM(H86:H88)/45</f>
        <v>0</v>
      </c>
      <c r="I89" s="15">
        <v>0</v>
      </c>
      <c r="J89" s="15">
        <f>SUM(J86:J88)/45</f>
        <v>20442.599999999999</v>
      </c>
      <c r="K89" s="15">
        <v>0</v>
      </c>
      <c r="L89" s="15">
        <f>SUM(L86:L88)/45</f>
        <v>408.85111111111109</v>
      </c>
      <c r="M89" s="5" t="s">
        <v>2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38</v>
      </c>
      <c r="DN89" s="1" t="s">
        <v>203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24.95" customHeight="1" x14ac:dyDescent="0.2">
      <c r="A90" s="5" t="s">
        <v>260</v>
      </c>
      <c r="B90" s="3" t="s">
        <v>2</v>
      </c>
      <c r="C90" s="8">
        <v>0</v>
      </c>
      <c r="D90" s="3" t="s">
        <v>2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5" t="s">
        <v>2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334</v>
      </c>
      <c r="DN90" s="1" t="s">
        <v>2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24.95" customHeight="1" x14ac:dyDescent="0.2">
      <c r="A91" s="11" t="s">
        <v>50</v>
      </c>
      <c r="B91" s="10"/>
      <c r="C91" s="11"/>
      <c r="D91" s="10"/>
      <c r="E91" s="145"/>
      <c r="F91" s="145">
        <f>H91+J91+L91</f>
        <v>20850</v>
      </c>
      <c r="G91" s="145"/>
      <c r="H91" s="145">
        <f>ROUNDDOWN(SUM(H89),0)</f>
        <v>0</v>
      </c>
      <c r="I91" s="145"/>
      <c r="J91" s="145">
        <f>ROUNDDOWN(SUM(J89),0)</f>
        <v>20442</v>
      </c>
      <c r="K91" s="145"/>
      <c r="L91" s="145">
        <f>ROUNDDOWN(SUM(L89),0)</f>
        <v>408</v>
      </c>
      <c r="M91" s="1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24.95" customHeight="1" x14ac:dyDescent="0.2">
      <c r="A92" s="5"/>
      <c r="B92" s="3"/>
      <c r="C92" s="5"/>
      <c r="D92" s="3"/>
      <c r="E92" s="15"/>
      <c r="F92" s="15"/>
      <c r="G92" s="15"/>
      <c r="H92" s="15"/>
      <c r="I92" s="15"/>
      <c r="J92" s="15"/>
      <c r="K92" s="15"/>
      <c r="L92" s="15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24.95" customHeight="1" x14ac:dyDescent="0.2">
      <c r="A93" s="11" t="s">
        <v>143</v>
      </c>
      <c r="B93" s="10"/>
      <c r="C93" s="11"/>
      <c r="D93" s="10"/>
      <c r="E93" s="145"/>
      <c r="F93" s="145"/>
      <c r="G93" s="145"/>
      <c r="H93" s="145"/>
      <c r="I93" s="145"/>
      <c r="J93" s="145"/>
      <c r="K93" s="145"/>
      <c r="L93" s="145"/>
      <c r="M93" s="1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32</v>
      </c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24.95" customHeight="1" x14ac:dyDescent="0.2">
      <c r="A94" s="5" t="s">
        <v>255</v>
      </c>
      <c r="B94" s="3" t="s">
        <v>2</v>
      </c>
      <c r="C94" s="9">
        <v>8.4000000000000005E-2</v>
      </c>
      <c r="D94" s="3" t="s">
        <v>125</v>
      </c>
      <c r="E94" s="15">
        <f t="shared" ref="E94:F97" si="8">G94+I94+K94</f>
        <v>286330</v>
      </c>
      <c r="F94" s="15">
        <f t="shared" si="8"/>
        <v>24051.7</v>
      </c>
      <c r="G94" s="15">
        <v>0</v>
      </c>
      <c r="H94" s="15">
        <f>TRUNC(C94*G94,1)</f>
        <v>0</v>
      </c>
      <c r="I94" s="15">
        <f>노임단가!K9</f>
        <v>286330</v>
      </c>
      <c r="J94" s="15">
        <f>TRUNC(C94*I94,1)</f>
        <v>24051.7</v>
      </c>
      <c r="K94" s="15">
        <v>0</v>
      </c>
      <c r="L94" s="15">
        <f>TRUNC(C94*K94,1)</f>
        <v>0</v>
      </c>
      <c r="M94" s="5" t="s">
        <v>2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171</v>
      </c>
      <c r="DN94" s="1" t="s">
        <v>2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24.95" customHeight="1" x14ac:dyDescent="0.2">
      <c r="A95" s="5" t="s">
        <v>230</v>
      </c>
      <c r="B95" s="3" t="s">
        <v>238</v>
      </c>
      <c r="C95" s="9">
        <v>0.04</v>
      </c>
      <c r="D95" s="3" t="s">
        <v>128</v>
      </c>
      <c r="E95" s="15">
        <f t="shared" si="8"/>
        <v>18200</v>
      </c>
      <c r="F95" s="15">
        <f t="shared" si="8"/>
        <v>728</v>
      </c>
      <c r="G95" s="15">
        <f>자재단가!R49</f>
        <v>18200</v>
      </c>
      <c r="H95" s="15">
        <f>TRUNC(C95*G95,1)</f>
        <v>728</v>
      </c>
      <c r="I95" s="15">
        <v>0</v>
      </c>
      <c r="J95" s="15">
        <f>TRUNC(C95*I95,1)</f>
        <v>0</v>
      </c>
      <c r="K95" s="15">
        <v>0</v>
      </c>
      <c r="L95" s="15">
        <f>TRUNC(C95*K95,1)</f>
        <v>0</v>
      </c>
      <c r="M95" s="5" t="s">
        <v>2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225</v>
      </c>
      <c r="DN95" s="1" t="s">
        <v>2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24.95" customHeight="1" x14ac:dyDescent="0.2">
      <c r="A96" s="5" t="s">
        <v>384</v>
      </c>
      <c r="B96" s="3" t="s">
        <v>222</v>
      </c>
      <c r="C96" s="6">
        <v>191</v>
      </c>
      <c r="D96" s="3" t="s">
        <v>133</v>
      </c>
      <c r="E96" s="15">
        <f t="shared" si="8"/>
        <v>7.04</v>
      </c>
      <c r="F96" s="15">
        <f t="shared" si="8"/>
        <v>1344.6</v>
      </c>
      <c r="G96" s="15">
        <f>자재단가!R51</f>
        <v>7.04</v>
      </c>
      <c r="H96" s="15">
        <f>TRUNC(C96*G96,1)</f>
        <v>1344.6</v>
      </c>
      <c r="I96" s="15">
        <v>0</v>
      </c>
      <c r="J96" s="15">
        <f>TRUNC(C96*I96,1)</f>
        <v>0</v>
      </c>
      <c r="K96" s="15">
        <v>0</v>
      </c>
      <c r="L96" s="15">
        <f>TRUNC(C96*K96,1)</f>
        <v>0</v>
      </c>
      <c r="M96" s="5" t="s">
        <v>2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301</v>
      </c>
      <c r="DN96" s="1" t="s">
        <v>2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24.95" customHeight="1" x14ac:dyDescent="0.2">
      <c r="A97" s="5" t="s">
        <v>229</v>
      </c>
      <c r="B97" s="3" t="s">
        <v>14</v>
      </c>
      <c r="C97" s="6">
        <v>4</v>
      </c>
      <c r="D97" s="3" t="s">
        <v>311</v>
      </c>
      <c r="E97" s="15">
        <f t="shared" si="8"/>
        <v>24051.7</v>
      </c>
      <c r="F97" s="15">
        <f t="shared" si="8"/>
        <v>962</v>
      </c>
      <c r="G97" s="15">
        <f>J94</f>
        <v>24051.7</v>
      </c>
      <c r="H97" s="15">
        <f>TRUNC(C97/100*G97,1)</f>
        <v>962</v>
      </c>
      <c r="I97" s="15">
        <v>0</v>
      </c>
      <c r="J97" s="15">
        <f>TRUNC(C97/100*I97,1)</f>
        <v>0</v>
      </c>
      <c r="K97" s="15">
        <v>0</v>
      </c>
      <c r="L97" s="15">
        <f>TRUNC(C97/100*K97,1)</f>
        <v>0</v>
      </c>
      <c r="M97" s="5" t="s">
        <v>2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388</v>
      </c>
      <c r="DN97" s="1" t="s">
        <v>310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24.95" customHeight="1" x14ac:dyDescent="0.2">
      <c r="A98" s="5" t="s">
        <v>363</v>
      </c>
      <c r="B98" s="3" t="s">
        <v>2</v>
      </c>
      <c r="C98" s="8">
        <v>0</v>
      </c>
      <c r="D98" s="3" t="s">
        <v>2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5" t="s">
        <v>2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334</v>
      </c>
      <c r="DN98" s="1" t="s">
        <v>2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24.95" customHeight="1" x14ac:dyDescent="0.2">
      <c r="A99" s="11" t="s">
        <v>50</v>
      </c>
      <c r="B99" s="10"/>
      <c r="C99" s="11"/>
      <c r="D99" s="10"/>
      <c r="E99" s="145"/>
      <c r="F99" s="145">
        <f>H99+J99+L99</f>
        <v>27085</v>
      </c>
      <c r="G99" s="145"/>
      <c r="H99" s="145">
        <f>ROUNDDOWN(SUM(H94:H98)-(H98),0)</f>
        <v>3034</v>
      </c>
      <c r="I99" s="145"/>
      <c r="J99" s="145">
        <f>ROUNDDOWN(SUM(J94:J98)-(J98),0)</f>
        <v>24051</v>
      </c>
      <c r="K99" s="145"/>
      <c r="L99" s="145">
        <f>ROUNDDOWN(SUM(L94:L98)-(L98),0)</f>
        <v>0</v>
      </c>
      <c r="M99" s="1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24.95" customHeight="1" x14ac:dyDescent="0.2">
      <c r="A100" s="5"/>
      <c r="B100" s="3"/>
      <c r="C100" s="5"/>
      <c r="D100" s="3"/>
      <c r="E100" s="15"/>
      <c r="F100" s="15"/>
      <c r="G100" s="15"/>
      <c r="H100" s="15"/>
      <c r="I100" s="15"/>
      <c r="J100" s="15"/>
      <c r="K100" s="15"/>
      <c r="L100" s="15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24.95" customHeight="1" x14ac:dyDescent="0.2">
      <c r="A101" s="11" t="s">
        <v>232</v>
      </c>
      <c r="B101" s="10"/>
      <c r="C101" s="11"/>
      <c r="D101" s="10"/>
      <c r="E101" s="145"/>
      <c r="F101" s="145"/>
      <c r="G101" s="145"/>
      <c r="H101" s="145"/>
      <c r="I101" s="145"/>
      <c r="J101" s="145"/>
      <c r="K101" s="145"/>
      <c r="L101" s="145"/>
      <c r="M101" s="1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217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24.95" customHeight="1" x14ac:dyDescent="0.2">
      <c r="A102" s="5" t="s">
        <v>255</v>
      </c>
      <c r="B102" s="3" t="s">
        <v>2</v>
      </c>
      <c r="C102" s="9">
        <v>6.6000000000000003E-2</v>
      </c>
      <c r="D102" s="3" t="s">
        <v>125</v>
      </c>
      <c r="E102" s="15">
        <f t="shared" ref="E102:F105" si="9">G102+I102+K102</f>
        <v>286330</v>
      </c>
      <c r="F102" s="15">
        <f t="shared" si="9"/>
        <v>18897.7</v>
      </c>
      <c r="G102" s="15">
        <v>0</v>
      </c>
      <c r="H102" s="15">
        <f>TRUNC(C102*G102,1)</f>
        <v>0</v>
      </c>
      <c r="I102" s="15">
        <f>노임단가!K9</f>
        <v>286330</v>
      </c>
      <c r="J102" s="15">
        <f>TRUNC(C102*I102,1)</f>
        <v>18897.7</v>
      </c>
      <c r="K102" s="15">
        <v>0</v>
      </c>
      <c r="L102" s="15">
        <f>TRUNC(C102*K102,1)</f>
        <v>0</v>
      </c>
      <c r="M102" s="5" t="s">
        <v>2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171</v>
      </c>
      <c r="DN102" s="1" t="s">
        <v>2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24.95" customHeight="1" x14ac:dyDescent="0.2">
      <c r="A103" s="5" t="s">
        <v>230</v>
      </c>
      <c r="B103" s="3" t="s">
        <v>238</v>
      </c>
      <c r="C103" s="9">
        <v>0.02</v>
      </c>
      <c r="D103" s="3" t="s">
        <v>128</v>
      </c>
      <c r="E103" s="15">
        <f t="shared" si="9"/>
        <v>18200</v>
      </c>
      <c r="F103" s="15">
        <f t="shared" si="9"/>
        <v>364</v>
      </c>
      <c r="G103" s="15">
        <f>자재단가!R49</f>
        <v>18200</v>
      </c>
      <c r="H103" s="15">
        <f>TRUNC(C103*G103,1)</f>
        <v>364</v>
      </c>
      <c r="I103" s="15">
        <v>0</v>
      </c>
      <c r="J103" s="15">
        <f>TRUNC(C103*I103,1)</f>
        <v>0</v>
      </c>
      <c r="K103" s="15">
        <v>0</v>
      </c>
      <c r="L103" s="15">
        <f>TRUNC(C103*K103,1)</f>
        <v>0</v>
      </c>
      <c r="M103" s="5" t="s">
        <v>2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225</v>
      </c>
      <c r="DN103" s="1" t="s">
        <v>2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24.95" customHeight="1" x14ac:dyDescent="0.2">
      <c r="A104" s="5" t="s">
        <v>384</v>
      </c>
      <c r="B104" s="3" t="s">
        <v>222</v>
      </c>
      <c r="C104" s="6">
        <v>129</v>
      </c>
      <c r="D104" s="3" t="s">
        <v>133</v>
      </c>
      <c r="E104" s="15">
        <f t="shared" si="9"/>
        <v>7.04</v>
      </c>
      <c r="F104" s="15">
        <f t="shared" si="9"/>
        <v>908.1</v>
      </c>
      <c r="G104" s="15">
        <f>자재단가!R51</f>
        <v>7.04</v>
      </c>
      <c r="H104" s="15">
        <f>TRUNC(C104*G104,1)</f>
        <v>908.1</v>
      </c>
      <c r="I104" s="15">
        <v>0</v>
      </c>
      <c r="J104" s="15">
        <f>TRUNC(C104*I104,1)</f>
        <v>0</v>
      </c>
      <c r="K104" s="15">
        <v>0</v>
      </c>
      <c r="L104" s="15">
        <f>TRUNC(C104*K104,1)</f>
        <v>0</v>
      </c>
      <c r="M104" s="5" t="s">
        <v>2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301</v>
      </c>
      <c r="DN104" s="1" t="s">
        <v>2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24.95" customHeight="1" x14ac:dyDescent="0.2">
      <c r="A105" s="5" t="s">
        <v>229</v>
      </c>
      <c r="B105" s="3" t="s">
        <v>14</v>
      </c>
      <c r="C105" s="6">
        <v>4</v>
      </c>
      <c r="D105" s="3" t="s">
        <v>311</v>
      </c>
      <c r="E105" s="15">
        <f t="shared" si="9"/>
        <v>18897.7</v>
      </c>
      <c r="F105" s="15">
        <f t="shared" si="9"/>
        <v>755.9</v>
      </c>
      <c r="G105" s="15">
        <f>J102</f>
        <v>18897.7</v>
      </c>
      <c r="H105" s="15">
        <f>TRUNC(C105/100*G105,1)</f>
        <v>755.9</v>
      </c>
      <c r="I105" s="15">
        <v>0</v>
      </c>
      <c r="J105" s="15">
        <f>TRUNC(C105/100*I105,1)</f>
        <v>0</v>
      </c>
      <c r="K105" s="15">
        <v>0</v>
      </c>
      <c r="L105" s="15">
        <f>TRUNC(C105/100*K105,1)</f>
        <v>0</v>
      </c>
      <c r="M105" s="5" t="s">
        <v>2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388</v>
      </c>
      <c r="DN105" s="1" t="s">
        <v>310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24.95" customHeight="1" x14ac:dyDescent="0.2">
      <c r="A106" s="5" t="s">
        <v>363</v>
      </c>
      <c r="B106" s="3" t="s">
        <v>2</v>
      </c>
      <c r="C106" s="8">
        <v>0</v>
      </c>
      <c r="D106" s="3" t="s">
        <v>2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5" t="s">
        <v>2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334</v>
      </c>
      <c r="DN106" s="1" t="s">
        <v>2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24.95" customHeight="1" x14ac:dyDescent="0.2">
      <c r="A107" s="11" t="s">
        <v>50</v>
      </c>
      <c r="B107" s="10"/>
      <c r="C107" s="11"/>
      <c r="D107" s="10"/>
      <c r="E107" s="145"/>
      <c r="F107" s="145">
        <f>H107+J107+L107</f>
        <v>20925</v>
      </c>
      <c r="G107" s="145"/>
      <c r="H107" s="145">
        <f>ROUNDDOWN(SUM(H102:H106)-(H106),0)</f>
        <v>2028</v>
      </c>
      <c r="I107" s="145"/>
      <c r="J107" s="145">
        <f>ROUNDDOWN(SUM(J102:J106)-(J106),0)</f>
        <v>18897</v>
      </c>
      <c r="K107" s="145"/>
      <c r="L107" s="145">
        <f>ROUNDDOWN(SUM(L102:L106)-(L106),0)</f>
        <v>0</v>
      </c>
      <c r="M107" s="1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24.95" customHeight="1" x14ac:dyDescent="0.2">
      <c r="A108" s="5"/>
      <c r="B108" s="3"/>
      <c r="C108" s="5"/>
      <c r="D108" s="3"/>
      <c r="E108" s="15"/>
      <c r="F108" s="15"/>
      <c r="G108" s="15"/>
      <c r="H108" s="15"/>
      <c r="I108" s="15"/>
      <c r="J108" s="15"/>
      <c r="K108" s="15"/>
      <c r="L108" s="15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24.95" customHeight="1" x14ac:dyDescent="0.2">
      <c r="A109" s="11" t="s">
        <v>78</v>
      </c>
      <c r="B109" s="10"/>
      <c r="C109" s="11"/>
      <c r="D109" s="10"/>
      <c r="E109" s="145"/>
      <c r="F109" s="145"/>
      <c r="G109" s="145"/>
      <c r="H109" s="145"/>
      <c r="I109" s="145"/>
      <c r="J109" s="145"/>
      <c r="K109" s="145"/>
      <c r="L109" s="145"/>
      <c r="M109" s="1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147</v>
      </c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24.95" customHeight="1" x14ac:dyDescent="0.2">
      <c r="A110" s="5" t="s">
        <v>255</v>
      </c>
      <c r="B110" s="3" t="s">
        <v>2</v>
      </c>
      <c r="C110" s="9">
        <v>0.04</v>
      </c>
      <c r="D110" s="3" t="s">
        <v>125</v>
      </c>
      <c r="E110" s="15">
        <f t="shared" ref="E110:F113" si="10">G110+I110+K110</f>
        <v>286330</v>
      </c>
      <c r="F110" s="15">
        <f t="shared" si="10"/>
        <v>11453.2</v>
      </c>
      <c r="G110" s="15">
        <v>0</v>
      </c>
      <c r="H110" s="15">
        <f>TRUNC(C110*G110,1)</f>
        <v>0</v>
      </c>
      <c r="I110" s="15">
        <f>노임단가!K9</f>
        <v>286330</v>
      </c>
      <c r="J110" s="15">
        <f>TRUNC(C110*I110,1)</f>
        <v>11453.2</v>
      </c>
      <c r="K110" s="15">
        <v>0</v>
      </c>
      <c r="L110" s="15">
        <f>TRUNC(C110*K110,1)</f>
        <v>0</v>
      </c>
      <c r="M110" s="5" t="s">
        <v>2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171</v>
      </c>
      <c r="DN110" s="1" t="s">
        <v>2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24.95" customHeight="1" x14ac:dyDescent="0.2">
      <c r="A111" s="5" t="s">
        <v>230</v>
      </c>
      <c r="B111" s="3" t="s">
        <v>238</v>
      </c>
      <c r="C111" s="9">
        <v>7.0000000000000001E-3</v>
      </c>
      <c r="D111" s="3" t="s">
        <v>128</v>
      </c>
      <c r="E111" s="15">
        <f t="shared" si="10"/>
        <v>18200</v>
      </c>
      <c r="F111" s="15">
        <f t="shared" si="10"/>
        <v>127.4</v>
      </c>
      <c r="G111" s="15">
        <f>자재단가!R49</f>
        <v>18200</v>
      </c>
      <c r="H111" s="15">
        <f>TRUNC(C111*G111,1)</f>
        <v>127.4</v>
      </c>
      <c r="I111" s="15">
        <v>0</v>
      </c>
      <c r="J111" s="15">
        <f>TRUNC(C111*I111,1)</f>
        <v>0</v>
      </c>
      <c r="K111" s="15">
        <v>0</v>
      </c>
      <c r="L111" s="15">
        <f>TRUNC(C111*K111,1)</f>
        <v>0</v>
      </c>
      <c r="M111" s="5" t="s">
        <v>2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225</v>
      </c>
      <c r="DN111" s="1" t="s">
        <v>2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24.95" customHeight="1" x14ac:dyDescent="0.2">
      <c r="A112" s="5" t="s">
        <v>384</v>
      </c>
      <c r="B112" s="3" t="s">
        <v>222</v>
      </c>
      <c r="C112" s="6">
        <v>64</v>
      </c>
      <c r="D112" s="3" t="s">
        <v>133</v>
      </c>
      <c r="E112" s="15">
        <f t="shared" si="10"/>
        <v>7.04</v>
      </c>
      <c r="F112" s="15">
        <f t="shared" si="10"/>
        <v>450.5</v>
      </c>
      <c r="G112" s="15">
        <f>자재단가!R51</f>
        <v>7.04</v>
      </c>
      <c r="H112" s="15">
        <f>TRUNC(C112*G112,1)</f>
        <v>450.5</v>
      </c>
      <c r="I112" s="15">
        <v>0</v>
      </c>
      <c r="J112" s="15">
        <f>TRUNC(C112*I112,1)</f>
        <v>0</v>
      </c>
      <c r="K112" s="15">
        <v>0</v>
      </c>
      <c r="L112" s="15">
        <f>TRUNC(C112*K112,1)</f>
        <v>0</v>
      </c>
      <c r="M112" s="5" t="s">
        <v>2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301</v>
      </c>
      <c r="DN112" s="1" t="s">
        <v>2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24.95" customHeight="1" x14ac:dyDescent="0.2">
      <c r="A113" s="5" t="s">
        <v>229</v>
      </c>
      <c r="B113" s="3" t="s">
        <v>14</v>
      </c>
      <c r="C113" s="6">
        <v>4</v>
      </c>
      <c r="D113" s="3" t="s">
        <v>311</v>
      </c>
      <c r="E113" s="15">
        <f t="shared" si="10"/>
        <v>11453.2</v>
      </c>
      <c r="F113" s="15">
        <f t="shared" si="10"/>
        <v>458.1</v>
      </c>
      <c r="G113" s="15">
        <f>J110</f>
        <v>11453.2</v>
      </c>
      <c r="H113" s="15">
        <f>TRUNC(C113/100*G113,1)</f>
        <v>458.1</v>
      </c>
      <c r="I113" s="15">
        <v>0</v>
      </c>
      <c r="J113" s="15">
        <f>TRUNC(C113/100*I113,1)</f>
        <v>0</v>
      </c>
      <c r="K113" s="15">
        <v>0</v>
      </c>
      <c r="L113" s="15">
        <f>TRUNC(C113/100*K113,1)</f>
        <v>0</v>
      </c>
      <c r="M113" s="5" t="s">
        <v>2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388</v>
      </c>
      <c r="DN113" s="1" t="s">
        <v>310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24.95" customHeight="1" x14ac:dyDescent="0.2">
      <c r="A114" s="5" t="s">
        <v>363</v>
      </c>
      <c r="B114" s="3" t="s">
        <v>2</v>
      </c>
      <c r="C114" s="8">
        <v>0</v>
      </c>
      <c r="D114" s="3" t="s">
        <v>2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5" t="s">
        <v>2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334</v>
      </c>
      <c r="DN114" s="1" t="s">
        <v>2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24.95" customHeight="1" x14ac:dyDescent="0.2">
      <c r="A115" s="11" t="s">
        <v>50</v>
      </c>
      <c r="B115" s="10"/>
      <c r="C115" s="11"/>
      <c r="D115" s="10"/>
      <c r="E115" s="145"/>
      <c r="F115" s="145">
        <f>H115+J115+L115</f>
        <v>12489</v>
      </c>
      <c r="G115" s="145"/>
      <c r="H115" s="145">
        <f>ROUNDDOWN(SUM(H110:H114)-(H114),0)</f>
        <v>1036</v>
      </c>
      <c r="I115" s="145"/>
      <c r="J115" s="145">
        <f>ROUNDDOWN(SUM(J110:J114)-(J114),0)</f>
        <v>11453</v>
      </c>
      <c r="K115" s="145"/>
      <c r="L115" s="145">
        <f>ROUNDDOWN(SUM(L110:L114)-(L114),0)</f>
        <v>0</v>
      </c>
      <c r="M115" s="1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24.95" customHeight="1" x14ac:dyDescent="0.2">
      <c r="A116" s="5"/>
      <c r="B116" s="3"/>
      <c r="C116" s="5"/>
      <c r="D116" s="3"/>
      <c r="E116" s="15"/>
      <c r="F116" s="15"/>
      <c r="G116" s="15"/>
      <c r="H116" s="15"/>
      <c r="I116" s="15"/>
      <c r="J116" s="15"/>
      <c r="K116" s="15"/>
      <c r="L116" s="15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24.95" customHeight="1" x14ac:dyDescent="0.2">
      <c r="A117" s="11" t="s">
        <v>151</v>
      </c>
      <c r="B117" s="10"/>
      <c r="C117" s="11"/>
      <c r="D117" s="10"/>
      <c r="E117" s="145"/>
      <c r="F117" s="145"/>
      <c r="G117" s="145"/>
      <c r="H117" s="145"/>
      <c r="I117" s="145"/>
      <c r="J117" s="145"/>
      <c r="K117" s="145"/>
      <c r="L117" s="145"/>
      <c r="M117" s="1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231</v>
      </c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24.95" customHeight="1" x14ac:dyDescent="0.2">
      <c r="A118" s="5" t="s">
        <v>319</v>
      </c>
      <c r="B118" s="3" t="s">
        <v>2</v>
      </c>
      <c r="C118" s="9">
        <v>7.3999999999999996E-2</v>
      </c>
      <c r="D118" s="3" t="s">
        <v>125</v>
      </c>
      <c r="E118" s="15">
        <f>G118+I118+K118</f>
        <v>249073</v>
      </c>
      <c r="F118" s="15">
        <f>H118+J118+L118</f>
        <v>18431.400000000001</v>
      </c>
      <c r="G118" s="15">
        <v>0</v>
      </c>
      <c r="H118" s="15">
        <f>TRUNC(C118*G118,1)</f>
        <v>0</v>
      </c>
      <c r="I118" s="15">
        <f>노임단가!K11</f>
        <v>249073</v>
      </c>
      <c r="J118" s="15">
        <f>TRUNC(C118*I118,1)</f>
        <v>18431.400000000001</v>
      </c>
      <c r="K118" s="15">
        <v>0</v>
      </c>
      <c r="L118" s="15">
        <f>TRUNC(C118*K118,1)</f>
        <v>0</v>
      </c>
      <c r="M118" s="5" t="s">
        <v>2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218</v>
      </c>
      <c r="DN118" s="1" t="s">
        <v>2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24.95" customHeight="1" x14ac:dyDescent="0.2">
      <c r="A119" s="5" t="s">
        <v>229</v>
      </c>
      <c r="B119" s="3" t="s">
        <v>280</v>
      </c>
      <c r="C119" s="6">
        <v>2</v>
      </c>
      <c r="D119" s="3" t="s">
        <v>311</v>
      </c>
      <c r="E119" s="15">
        <f>G119+I119+K119</f>
        <v>18431.400000000001</v>
      </c>
      <c r="F119" s="15">
        <f>H119+J119+L119</f>
        <v>368.6</v>
      </c>
      <c r="G119" s="15">
        <v>0</v>
      </c>
      <c r="H119" s="15">
        <f>TRUNC(C119/100*G119,1)</f>
        <v>0</v>
      </c>
      <c r="I119" s="15">
        <v>0</v>
      </c>
      <c r="J119" s="15">
        <f>TRUNC(C119/100*I119,1)</f>
        <v>0</v>
      </c>
      <c r="K119" s="15">
        <f>J118</f>
        <v>18431.400000000001</v>
      </c>
      <c r="L119" s="15">
        <f>TRUNC(C119/100*K119,1)</f>
        <v>368.6</v>
      </c>
      <c r="M119" s="5" t="s">
        <v>2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386</v>
      </c>
      <c r="DN119" s="1" t="s">
        <v>310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24.95" customHeight="1" x14ac:dyDescent="0.2">
      <c r="A120" s="5" t="s">
        <v>272</v>
      </c>
      <c r="B120" s="3" t="s">
        <v>2</v>
      </c>
      <c r="C120" s="8">
        <v>0</v>
      </c>
      <c r="D120" s="3" t="s">
        <v>2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5" t="s">
        <v>2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334</v>
      </c>
      <c r="DN120" s="1" t="s">
        <v>2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24.95" customHeight="1" x14ac:dyDescent="0.2">
      <c r="A121" s="11" t="s">
        <v>50</v>
      </c>
      <c r="B121" s="10"/>
      <c r="C121" s="11"/>
      <c r="D121" s="10"/>
      <c r="E121" s="145"/>
      <c r="F121" s="145">
        <f>H121+J121+L121</f>
        <v>18799</v>
      </c>
      <c r="G121" s="145"/>
      <c r="H121" s="145">
        <f>ROUNDDOWN(SUM(H118:H120)-(H120),0)</f>
        <v>0</v>
      </c>
      <c r="I121" s="145"/>
      <c r="J121" s="145">
        <f>ROUNDDOWN(SUM(J118:J120)-(J120),0)</f>
        <v>18431</v>
      </c>
      <c r="K121" s="145"/>
      <c r="L121" s="145">
        <f>ROUNDDOWN(SUM(L118:L120)-(L120),0)</f>
        <v>368</v>
      </c>
      <c r="M121" s="1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24.95" customHeight="1" x14ac:dyDescent="0.2">
      <c r="A122" s="5"/>
      <c r="B122" s="3"/>
      <c r="C122" s="5"/>
      <c r="D122" s="3"/>
      <c r="E122" s="15"/>
      <c r="F122" s="15"/>
      <c r="G122" s="15"/>
      <c r="H122" s="15"/>
      <c r="I122" s="15"/>
      <c r="J122" s="15"/>
      <c r="K122" s="15"/>
      <c r="L122" s="15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24.95" customHeight="1" x14ac:dyDescent="0.2">
      <c r="A123" s="11" t="s">
        <v>115</v>
      </c>
      <c r="B123" s="10"/>
      <c r="C123" s="11"/>
      <c r="D123" s="10"/>
      <c r="E123" s="145"/>
      <c r="F123" s="145"/>
      <c r="G123" s="145"/>
      <c r="H123" s="145"/>
      <c r="I123" s="145"/>
      <c r="J123" s="145"/>
      <c r="K123" s="145"/>
      <c r="L123" s="145"/>
      <c r="M123" s="1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341</v>
      </c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24.95" customHeight="1" x14ac:dyDescent="0.2">
      <c r="A124" s="5" t="s">
        <v>319</v>
      </c>
      <c r="B124" s="3" t="s">
        <v>2</v>
      </c>
      <c r="C124" s="9">
        <v>0.05</v>
      </c>
      <c r="D124" s="3" t="s">
        <v>125</v>
      </c>
      <c r="E124" s="15">
        <f>G124+I124+K124</f>
        <v>249073</v>
      </c>
      <c r="F124" s="15">
        <f>H124+J124+L124</f>
        <v>12453.6</v>
      </c>
      <c r="G124" s="15">
        <v>0</v>
      </c>
      <c r="H124" s="15">
        <f>TRUNC(C124*G124,1)</f>
        <v>0</v>
      </c>
      <c r="I124" s="15">
        <f>노임단가!K11</f>
        <v>249073</v>
      </c>
      <c r="J124" s="15">
        <f>TRUNC(C124*I124,1)</f>
        <v>12453.6</v>
      </c>
      <c r="K124" s="15">
        <v>0</v>
      </c>
      <c r="L124" s="15">
        <f>TRUNC(C124*K124,1)</f>
        <v>0</v>
      </c>
      <c r="M124" s="5" t="s">
        <v>2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218</v>
      </c>
      <c r="DN124" s="1" t="s">
        <v>2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24.95" customHeight="1" x14ac:dyDescent="0.2">
      <c r="A125" s="5" t="s">
        <v>229</v>
      </c>
      <c r="B125" s="3" t="s">
        <v>280</v>
      </c>
      <c r="C125" s="6">
        <v>2</v>
      </c>
      <c r="D125" s="3" t="s">
        <v>311</v>
      </c>
      <c r="E125" s="15">
        <f>G125+I125+K125</f>
        <v>12453.6</v>
      </c>
      <c r="F125" s="15">
        <f>H125+J125+L125</f>
        <v>249</v>
      </c>
      <c r="G125" s="15">
        <v>0</v>
      </c>
      <c r="H125" s="15">
        <f>TRUNC(C125/100*G125,1)</f>
        <v>0</v>
      </c>
      <c r="I125" s="15">
        <v>0</v>
      </c>
      <c r="J125" s="15">
        <f>TRUNC(C125/100*I125,1)</f>
        <v>0</v>
      </c>
      <c r="K125" s="15">
        <f>J124</f>
        <v>12453.6</v>
      </c>
      <c r="L125" s="15">
        <f>TRUNC(C125/100*K125,1)</f>
        <v>249</v>
      </c>
      <c r="M125" s="5" t="s">
        <v>2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386</v>
      </c>
      <c r="DN125" s="1" t="s">
        <v>310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24.95" customHeight="1" x14ac:dyDescent="0.2">
      <c r="A126" s="5" t="s">
        <v>272</v>
      </c>
      <c r="B126" s="3" t="s">
        <v>2</v>
      </c>
      <c r="C126" s="8">
        <v>0</v>
      </c>
      <c r="D126" s="3" t="s">
        <v>2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5" t="s">
        <v>2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334</v>
      </c>
      <c r="DN126" s="1" t="s">
        <v>2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24.95" customHeight="1" x14ac:dyDescent="0.2">
      <c r="A127" s="11" t="s">
        <v>50</v>
      </c>
      <c r="B127" s="10"/>
      <c r="C127" s="11"/>
      <c r="D127" s="10"/>
      <c r="E127" s="145"/>
      <c r="F127" s="145">
        <f>H127+J127+L127</f>
        <v>12702</v>
      </c>
      <c r="G127" s="145"/>
      <c r="H127" s="145">
        <f>ROUNDDOWN(SUM(H124:H126)-(H126),0)</f>
        <v>0</v>
      </c>
      <c r="I127" s="145"/>
      <c r="J127" s="145">
        <f>ROUNDDOWN(SUM(J124:J126)-(J126),0)</f>
        <v>12453</v>
      </c>
      <c r="K127" s="145"/>
      <c r="L127" s="145">
        <f>ROUNDDOWN(SUM(L124:L126)-(L126),0)</f>
        <v>249</v>
      </c>
      <c r="M127" s="1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24.95" customHeight="1" x14ac:dyDescent="0.2">
      <c r="A128" s="5"/>
      <c r="B128" s="3"/>
      <c r="C128" s="5"/>
      <c r="D128" s="3"/>
      <c r="E128" s="15"/>
      <c r="F128" s="15"/>
      <c r="G128" s="15"/>
      <c r="H128" s="15"/>
      <c r="I128" s="15"/>
      <c r="J128" s="15"/>
      <c r="K128" s="15"/>
      <c r="L128" s="15"/>
      <c r="M128" s="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24.95" customHeight="1" x14ac:dyDescent="0.2">
      <c r="A129" s="11" t="s">
        <v>237</v>
      </c>
      <c r="B129" s="10"/>
      <c r="C129" s="11"/>
      <c r="D129" s="10"/>
      <c r="E129" s="145"/>
      <c r="F129" s="145"/>
      <c r="G129" s="145"/>
      <c r="H129" s="145"/>
      <c r="I129" s="145"/>
      <c r="J129" s="145"/>
      <c r="K129" s="145"/>
      <c r="L129" s="145"/>
      <c r="M129" s="1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64</v>
      </c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24.95" customHeight="1" x14ac:dyDescent="0.2">
      <c r="A130" s="5" t="s">
        <v>346</v>
      </c>
      <c r="B130" s="3" t="s">
        <v>227</v>
      </c>
      <c r="C130" s="9">
        <v>0.5</v>
      </c>
      <c r="D130" s="3" t="s">
        <v>307</v>
      </c>
      <c r="E130" s="15">
        <f t="shared" ref="E130:F134" si="11">G130+I130+K130</f>
        <v>16100</v>
      </c>
      <c r="F130" s="15">
        <f t="shared" si="11"/>
        <v>8050</v>
      </c>
      <c r="G130" s="15">
        <f>자재단가!R19</f>
        <v>16100</v>
      </c>
      <c r="H130" s="15">
        <f>TRUNC(C130*G130,1)</f>
        <v>8050</v>
      </c>
      <c r="I130" s="15">
        <v>0</v>
      </c>
      <c r="J130" s="15">
        <f>TRUNC(C130*I130,1)</f>
        <v>0</v>
      </c>
      <c r="K130" s="15">
        <v>0</v>
      </c>
      <c r="L130" s="15">
        <f>TRUNC(C130*K130,1)</f>
        <v>0</v>
      </c>
      <c r="M130" s="5" t="s">
        <v>2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360</v>
      </c>
      <c r="DN130" s="1" t="s">
        <v>2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24.95" customHeight="1" x14ac:dyDescent="0.2">
      <c r="A131" s="5" t="s">
        <v>102</v>
      </c>
      <c r="B131" s="3" t="s">
        <v>119</v>
      </c>
      <c r="C131" s="6">
        <v>1</v>
      </c>
      <c r="D131" s="3" t="s">
        <v>335</v>
      </c>
      <c r="E131" s="15">
        <f t="shared" si="11"/>
        <v>3902</v>
      </c>
      <c r="F131" s="15">
        <f t="shared" si="11"/>
        <v>3902</v>
      </c>
      <c r="G131" s="15">
        <f>자재단가!R26</f>
        <v>3902</v>
      </c>
      <c r="H131" s="15">
        <f>TRUNC(C131*G131,1)</f>
        <v>3902</v>
      </c>
      <c r="I131" s="15">
        <v>0</v>
      </c>
      <c r="J131" s="15">
        <f>TRUNC(C131*I131,1)</f>
        <v>0</v>
      </c>
      <c r="K131" s="15">
        <v>0</v>
      </c>
      <c r="L131" s="15">
        <f>TRUNC(C131*K131,1)</f>
        <v>0</v>
      </c>
      <c r="M131" s="5" t="s">
        <v>2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12</v>
      </c>
      <c r="DN131" s="1" t="s">
        <v>2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24.95" customHeight="1" x14ac:dyDescent="0.2">
      <c r="A132" s="5" t="s">
        <v>22</v>
      </c>
      <c r="B132" s="3" t="s">
        <v>119</v>
      </c>
      <c r="C132" s="6">
        <v>3</v>
      </c>
      <c r="D132" s="3" t="s">
        <v>335</v>
      </c>
      <c r="E132" s="15">
        <f t="shared" si="11"/>
        <v>3680</v>
      </c>
      <c r="F132" s="15">
        <f t="shared" si="11"/>
        <v>11040</v>
      </c>
      <c r="G132" s="15">
        <f>자재단가!R29</f>
        <v>3680</v>
      </c>
      <c r="H132" s="15">
        <f>TRUNC(C132*G132,1)</f>
        <v>11040</v>
      </c>
      <c r="I132" s="15">
        <v>0</v>
      </c>
      <c r="J132" s="15">
        <f>TRUNC(C132*I132,1)</f>
        <v>0</v>
      </c>
      <c r="K132" s="15">
        <v>0</v>
      </c>
      <c r="L132" s="15">
        <f>TRUNC(C132*K132,1)</f>
        <v>0</v>
      </c>
      <c r="M132" s="5" t="s">
        <v>2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108</v>
      </c>
      <c r="DN132" s="1" t="s">
        <v>2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24.95" customHeight="1" x14ac:dyDescent="0.2">
      <c r="A133" s="5" t="s">
        <v>117</v>
      </c>
      <c r="B133" s="3" t="s">
        <v>119</v>
      </c>
      <c r="C133" s="6">
        <v>1</v>
      </c>
      <c r="D133" s="3" t="s">
        <v>335</v>
      </c>
      <c r="E133" s="15">
        <f t="shared" si="11"/>
        <v>40000</v>
      </c>
      <c r="F133" s="15">
        <f t="shared" si="11"/>
        <v>40000</v>
      </c>
      <c r="G133" s="15">
        <f>자재단가!R35</f>
        <v>40000</v>
      </c>
      <c r="H133" s="15">
        <f>TRUNC(C133*G133,1)</f>
        <v>40000</v>
      </c>
      <c r="I133" s="15">
        <v>0</v>
      </c>
      <c r="J133" s="15">
        <f>TRUNC(C133*I133,1)</f>
        <v>0</v>
      </c>
      <c r="K133" s="15">
        <v>0</v>
      </c>
      <c r="L133" s="15">
        <f>TRUNC(C133*K133,1)</f>
        <v>0</v>
      </c>
      <c r="M133" s="5" t="s">
        <v>2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162</v>
      </c>
      <c r="DN133" s="1" t="s">
        <v>2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24.95" customHeight="1" x14ac:dyDescent="0.2">
      <c r="A134" s="5" t="s">
        <v>296</v>
      </c>
      <c r="B134" s="3" t="s">
        <v>277</v>
      </c>
      <c r="C134" s="6">
        <v>1</v>
      </c>
      <c r="D134" s="3" t="s">
        <v>282</v>
      </c>
      <c r="E134" s="15">
        <f t="shared" si="11"/>
        <v>7113</v>
      </c>
      <c r="F134" s="15">
        <f t="shared" si="11"/>
        <v>7113</v>
      </c>
      <c r="G134" s="15">
        <f>H169</f>
        <v>0</v>
      </c>
      <c r="H134" s="15">
        <f>TRUNC(C134*G134,1)</f>
        <v>0</v>
      </c>
      <c r="I134" s="15">
        <f>J169</f>
        <v>6974</v>
      </c>
      <c r="J134" s="15">
        <f>TRUNC(C134*I134,1)</f>
        <v>6974</v>
      </c>
      <c r="K134" s="15">
        <f>L169</f>
        <v>139</v>
      </c>
      <c r="L134" s="15">
        <f>TRUNC(C134*K134,1)</f>
        <v>139</v>
      </c>
      <c r="M134" s="5" t="s">
        <v>126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309</v>
      </c>
      <c r="DN134" s="1" t="s">
        <v>2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24.95" customHeight="1" x14ac:dyDescent="0.2">
      <c r="A135" s="11" t="s">
        <v>50</v>
      </c>
      <c r="B135" s="10"/>
      <c r="C135" s="11"/>
      <c r="D135" s="10"/>
      <c r="E135" s="145"/>
      <c r="F135" s="145">
        <f>H135+J135+L135</f>
        <v>70105</v>
      </c>
      <c r="G135" s="145"/>
      <c r="H135" s="145">
        <f>ROUNDDOWN(SUM(H130:H134),0)</f>
        <v>62992</v>
      </c>
      <c r="I135" s="145"/>
      <c r="J135" s="145">
        <f>ROUNDDOWN(SUM(J130:J134),0)</f>
        <v>6974</v>
      </c>
      <c r="K135" s="145"/>
      <c r="L135" s="145">
        <f>ROUNDDOWN(SUM(L130:L134),0)</f>
        <v>139</v>
      </c>
      <c r="M135" s="1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24.95" customHeight="1" x14ac:dyDescent="0.2">
      <c r="A136" s="5"/>
      <c r="B136" s="3"/>
      <c r="C136" s="5"/>
      <c r="D136" s="3"/>
      <c r="E136" s="15"/>
      <c r="F136" s="15"/>
      <c r="G136" s="15"/>
      <c r="H136" s="15"/>
      <c r="I136" s="15"/>
      <c r="J136" s="15"/>
      <c r="K136" s="15"/>
      <c r="L136" s="15"/>
      <c r="M136" s="5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24.95" customHeight="1" x14ac:dyDescent="0.2">
      <c r="A137" s="11" t="s">
        <v>357</v>
      </c>
      <c r="B137" s="10"/>
      <c r="C137" s="11"/>
      <c r="D137" s="10"/>
      <c r="E137" s="145"/>
      <c r="F137" s="145"/>
      <c r="G137" s="145"/>
      <c r="H137" s="145"/>
      <c r="I137" s="145"/>
      <c r="J137" s="145"/>
      <c r="K137" s="145"/>
      <c r="L137" s="145"/>
      <c r="M137" s="1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81</v>
      </c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24.95" customHeight="1" x14ac:dyDescent="0.2">
      <c r="A138" s="5" t="s">
        <v>319</v>
      </c>
      <c r="B138" s="3" t="s">
        <v>2</v>
      </c>
      <c r="C138" s="9">
        <v>1.4999999999999999E-2</v>
      </c>
      <c r="D138" s="3" t="s">
        <v>125</v>
      </c>
      <c r="E138" s="15">
        <f t="shared" ref="E138:F140" si="12">G138+I138+K138</f>
        <v>249073</v>
      </c>
      <c r="F138" s="15">
        <f t="shared" si="12"/>
        <v>3736</v>
      </c>
      <c r="G138" s="15">
        <v>0</v>
      </c>
      <c r="H138" s="15">
        <f>TRUNC(C138*G138,1)</f>
        <v>0</v>
      </c>
      <c r="I138" s="15">
        <f>노임단가!K11</f>
        <v>249073</v>
      </c>
      <c r="J138" s="15">
        <f>TRUNC(C138*I138,1)</f>
        <v>3736</v>
      </c>
      <c r="K138" s="15">
        <v>0</v>
      </c>
      <c r="L138" s="15">
        <f>TRUNC(C138*K138,1)</f>
        <v>0</v>
      </c>
      <c r="M138" s="5" t="s">
        <v>2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218</v>
      </c>
      <c r="DN138" s="1" t="s">
        <v>2</v>
      </c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24.95" customHeight="1" x14ac:dyDescent="0.2">
      <c r="A139" s="5" t="s">
        <v>378</v>
      </c>
      <c r="B139" s="3" t="s">
        <v>2</v>
      </c>
      <c r="C139" s="9">
        <v>6.0000000000000001E-3</v>
      </c>
      <c r="D139" s="3" t="s">
        <v>125</v>
      </c>
      <c r="E139" s="15">
        <f t="shared" si="12"/>
        <v>172698</v>
      </c>
      <c r="F139" s="15">
        <f t="shared" si="12"/>
        <v>1036.0999999999999</v>
      </c>
      <c r="G139" s="15">
        <v>0</v>
      </c>
      <c r="H139" s="15">
        <f>TRUNC(C139*G139,1)</f>
        <v>0</v>
      </c>
      <c r="I139" s="15">
        <f>노임단가!K5</f>
        <v>172698</v>
      </c>
      <c r="J139" s="15">
        <f>TRUNC(C139*I139,1)</f>
        <v>1036.0999999999999</v>
      </c>
      <c r="K139" s="15">
        <v>0</v>
      </c>
      <c r="L139" s="15">
        <f>TRUNC(C139*K139,1)</f>
        <v>0</v>
      </c>
      <c r="M139" s="5" t="s">
        <v>2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100</v>
      </c>
      <c r="DN139" s="1" t="s">
        <v>2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24.95" customHeight="1" x14ac:dyDescent="0.2">
      <c r="A140" s="5" t="s">
        <v>229</v>
      </c>
      <c r="B140" s="3" t="s">
        <v>14</v>
      </c>
      <c r="C140" s="6">
        <v>1</v>
      </c>
      <c r="D140" s="3" t="s">
        <v>311</v>
      </c>
      <c r="E140" s="15">
        <f t="shared" si="12"/>
        <v>4772.1000000000004</v>
      </c>
      <c r="F140" s="15">
        <f t="shared" si="12"/>
        <v>47.7</v>
      </c>
      <c r="G140" s="15">
        <f>SUM(J138:J139)</f>
        <v>4772.1000000000004</v>
      </c>
      <c r="H140" s="15">
        <f>TRUNC(C140/100*G140,1)</f>
        <v>47.7</v>
      </c>
      <c r="I140" s="15">
        <v>0</v>
      </c>
      <c r="J140" s="15">
        <f>TRUNC(C140/100*I140,1)</f>
        <v>0</v>
      </c>
      <c r="K140" s="15">
        <v>0</v>
      </c>
      <c r="L140" s="15">
        <f>TRUNC(C140/100*K140,1)</f>
        <v>0</v>
      </c>
      <c r="M140" s="5" t="s">
        <v>2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388</v>
      </c>
      <c r="DN140" s="1" t="s">
        <v>65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24.95" customHeight="1" x14ac:dyDescent="0.2">
      <c r="A141" s="5" t="s">
        <v>276</v>
      </c>
      <c r="B141" s="3" t="s">
        <v>2</v>
      </c>
      <c r="C141" s="8">
        <v>0</v>
      </c>
      <c r="D141" s="3" t="s">
        <v>2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5" t="s">
        <v>2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334</v>
      </c>
      <c r="DN141" s="1" t="s">
        <v>2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24.95" customHeight="1" x14ac:dyDescent="0.2">
      <c r="A142" s="11" t="s">
        <v>50</v>
      </c>
      <c r="B142" s="10"/>
      <c r="C142" s="11"/>
      <c r="D142" s="10"/>
      <c r="E142" s="145"/>
      <c r="F142" s="145">
        <f>H142+J142+L142</f>
        <v>4819</v>
      </c>
      <c r="G142" s="145"/>
      <c r="H142" s="145">
        <f>ROUNDDOWN(SUM(H138:H141)-(H141),0)</f>
        <v>47</v>
      </c>
      <c r="I142" s="145"/>
      <c r="J142" s="145">
        <f>ROUNDDOWN(SUM(J138:J141)-(J141),0)</f>
        <v>4772</v>
      </c>
      <c r="K142" s="145"/>
      <c r="L142" s="145">
        <f>ROUNDDOWN(SUM(L138:L141)-(L141),0)</f>
        <v>0</v>
      </c>
      <c r="M142" s="1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24.95" customHeight="1" x14ac:dyDescent="0.2">
      <c r="A143" s="5"/>
      <c r="B143" s="3"/>
      <c r="C143" s="5"/>
      <c r="D143" s="3"/>
      <c r="E143" s="15"/>
      <c r="F143" s="15"/>
      <c r="G143" s="15"/>
      <c r="H143" s="15"/>
      <c r="I143" s="15"/>
      <c r="J143" s="15"/>
      <c r="K143" s="15"/>
      <c r="L143" s="15"/>
      <c r="M143" s="5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24.95" customHeight="1" x14ac:dyDescent="0.2">
      <c r="A144" s="11" t="s">
        <v>259</v>
      </c>
      <c r="B144" s="10"/>
      <c r="C144" s="11"/>
      <c r="D144" s="10"/>
      <c r="E144" s="145"/>
      <c r="F144" s="145"/>
      <c r="G144" s="145"/>
      <c r="H144" s="145"/>
      <c r="I144" s="145"/>
      <c r="J144" s="145"/>
      <c r="K144" s="145"/>
      <c r="L144" s="145"/>
      <c r="M144" s="1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206</v>
      </c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24.95" customHeight="1" x14ac:dyDescent="0.2">
      <c r="A145" s="5" t="s">
        <v>319</v>
      </c>
      <c r="B145" s="3" t="s">
        <v>2</v>
      </c>
      <c r="C145" s="9">
        <v>1.7000000000000001E-2</v>
      </c>
      <c r="D145" s="3" t="s">
        <v>125</v>
      </c>
      <c r="E145" s="15">
        <f t="shared" ref="E145:F147" si="13">G145+I145+K145</f>
        <v>249073</v>
      </c>
      <c r="F145" s="15">
        <f t="shared" si="13"/>
        <v>4234.2</v>
      </c>
      <c r="G145" s="15">
        <v>0</v>
      </c>
      <c r="H145" s="15">
        <f>TRUNC(C145*G145,1)</f>
        <v>0</v>
      </c>
      <c r="I145" s="15">
        <f>노임단가!K11</f>
        <v>249073</v>
      </c>
      <c r="J145" s="15">
        <f>TRUNC(C145*I145,1)</f>
        <v>4234.2</v>
      </c>
      <c r="K145" s="15">
        <v>0</v>
      </c>
      <c r="L145" s="15">
        <f>TRUNC(C145*K145,1)</f>
        <v>0</v>
      </c>
      <c r="M145" s="5" t="s">
        <v>2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218</v>
      </c>
      <c r="DN145" s="1" t="s">
        <v>2</v>
      </c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24.95" customHeight="1" x14ac:dyDescent="0.2">
      <c r="A146" s="5" t="s">
        <v>378</v>
      </c>
      <c r="B146" s="3" t="s">
        <v>2</v>
      </c>
      <c r="C146" s="9">
        <v>1.0999999999999999E-2</v>
      </c>
      <c r="D146" s="3" t="s">
        <v>125</v>
      </c>
      <c r="E146" s="15">
        <f t="shared" si="13"/>
        <v>172698</v>
      </c>
      <c r="F146" s="15">
        <f t="shared" si="13"/>
        <v>1899.6</v>
      </c>
      <c r="G146" s="15">
        <v>0</v>
      </c>
      <c r="H146" s="15">
        <f>TRUNC(C146*G146,1)</f>
        <v>0</v>
      </c>
      <c r="I146" s="15">
        <f>노임단가!K5</f>
        <v>172698</v>
      </c>
      <c r="J146" s="15">
        <f>TRUNC(C146*I146,1)</f>
        <v>1899.6</v>
      </c>
      <c r="K146" s="15">
        <v>0</v>
      </c>
      <c r="L146" s="15">
        <f>TRUNC(C146*K146,1)</f>
        <v>0</v>
      </c>
      <c r="M146" s="5" t="s">
        <v>2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100</v>
      </c>
      <c r="DN146" s="1" t="s">
        <v>2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24.95" customHeight="1" x14ac:dyDescent="0.2">
      <c r="A147" s="5" t="s">
        <v>229</v>
      </c>
      <c r="B147" s="3" t="s">
        <v>14</v>
      </c>
      <c r="C147" s="6">
        <v>2</v>
      </c>
      <c r="D147" s="3" t="s">
        <v>311</v>
      </c>
      <c r="E147" s="15">
        <f t="shared" si="13"/>
        <v>6133.7999999999993</v>
      </c>
      <c r="F147" s="15">
        <f t="shared" si="13"/>
        <v>122.6</v>
      </c>
      <c r="G147" s="15">
        <f>SUM(J145:J146)</f>
        <v>6133.7999999999993</v>
      </c>
      <c r="H147" s="15">
        <f>TRUNC(C147/100*G147,1)</f>
        <v>122.6</v>
      </c>
      <c r="I147" s="15">
        <v>0</v>
      </c>
      <c r="J147" s="15">
        <f>TRUNC(C147/100*I147,1)</f>
        <v>0</v>
      </c>
      <c r="K147" s="15">
        <v>0</v>
      </c>
      <c r="L147" s="15">
        <f>TRUNC(C147/100*K147,1)</f>
        <v>0</v>
      </c>
      <c r="M147" s="5" t="s">
        <v>2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388</v>
      </c>
      <c r="DN147" s="1" t="s">
        <v>65</v>
      </c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24.95" customHeight="1" x14ac:dyDescent="0.2">
      <c r="A148" s="5" t="s">
        <v>276</v>
      </c>
      <c r="B148" s="3" t="s">
        <v>2</v>
      </c>
      <c r="C148" s="8">
        <v>0</v>
      </c>
      <c r="D148" s="3" t="s">
        <v>2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5" t="s">
        <v>2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334</v>
      </c>
      <c r="DN148" s="1" t="s">
        <v>2</v>
      </c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24.95" customHeight="1" x14ac:dyDescent="0.2">
      <c r="A149" s="11" t="s">
        <v>50</v>
      </c>
      <c r="B149" s="10"/>
      <c r="C149" s="11"/>
      <c r="D149" s="10"/>
      <c r="E149" s="145"/>
      <c r="F149" s="145">
        <f>H149+J149+L149</f>
        <v>6255</v>
      </c>
      <c r="G149" s="145"/>
      <c r="H149" s="145">
        <f>ROUNDDOWN(SUM(H145:H148)-(H148),0)</f>
        <v>122</v>
      </c>
      <c r="I149" s="145"/>
      <c r="J149" s="145">
        <f>ROUNDDOWN(SUM(J145:J148)-(J148),0)</f>
        <v>6133</v>
      </c>
      <c r="K149" s="145"/>
      <c r="L149" s="145">
        <f>ROUNDDOWN(SUM(L145:L148)-(L148),0)</f>
        <v>0</v>
      </c>
      <c r="M149" s="1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24.95" customHeight="1" x14ac:dyDescent="0.2">
      <c r="A150" s="5"/>
      <c r="B150" s="3"/>
      <c r="C150" s="5"/>
      <c r="D150" s="3"/>
      <c r="E150" s="15"/>
      <c r="F150" s="15"/>
      <c r="G150" s="15"/>
      <c r="H150" s="15"/>
      <c r="I150" s="15"/>
      <c r="J150" s="15"/>
      <c r="K150" s="15"/>
      <c r="L150" s="15"/>
      <c r="M150" s="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24.95" customHeight="1" x14ac:dyDescent="0.2">
      <c r="A151" s="11" t="s">
        <v>306</v>
      </c>
      <c r="B151" s="10"/>
      <c r="C151" s="11"/>
      <c r="D151" s="10"/>
      <c r="E151" s="145"/>
      <c r="F151" s="145"/>
      <c r="G151" s="145"/>
      <c r="H151" s="145"/>
      <c r="I151" s="145"/>
      <c r="J151" s="145"/>
      <c r="K151" s="145"/>
      <c r="L151" s="145"/>
      <c r="M151" s="1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74</v>
      </c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24.95" customHeight="1" x14ac:dyDescent="0.2">
      <c r="A152" s="5" t="s">
        <v>104</v>
      </c>
      <c r="B152" s="3" t="s">
        <v>62</v>
      </c>
      <c r="C152" s="9">
        <v>1.03</v>
      </c>
      <c r="D152" s="3" t="s">
        <v>344</v>
      </c>
      <c r="E152" s="15">
        <f t="shared" ref="E152:F155" si="14">G152+I152+K152</f>
        <v>16000</v>
      </c>
      <c r="F152" s="15">
        <f t="shared" si="14"/>
        <v>16480</v>
      </c>
      <c r="G152" s="15">
        <f>자재단가!R53</f>
        <v>16000</v>
      </c>
      <c r="H152" s="15">
        <f>TRUNC(C152*G152,1)</f>
        <v>16480</v>
      </c>
      <c r="I152" s="15">
        <v>0</v>
      </c>
      <c r="J152" s="15">
        <f>TRUNC(C152*I152,1)</f>
        <v>0</v>
      </c>
      <c r="K152" s="15">
        <v>0</v>
      </c>
      <c r="L152" s="15">
        <f>TRUNC(C152*K152,1)</f>
        <v>0</v>
      </c>
      <c r="M152" s="5" t="s">
        <v>2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58</v>
      </c>
      <c r="DN152" s="1" t="s">
        <v>2</v>
      </c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24.95" customHeight="1" x14ac:dyDescent="0.2">
      <c r="A153" s="5" t="s">
        <v>51</v>
      </c>
      <c r="B153" s="3" t="s">
        <v>87</v>
      </c>
      <c r="C153" s="9">
        <v>3.7999999999999999E-2</v>
      </c>
      <c r="D153" s="3" t="s">
        <v>343</v>
      </c>
      <c r="E153" s="15">
        <f t="shared" si="14"/>
        <v>868263</v>
      </c>
      <c r="F153" s="15">
        <f t="shared" si="14"/>
        <v>32993.9</v>
      </c>
      <c r="G153" s="15">
        <f>자재단가!R54</f>
        <v>868263</v>
      </c>
      <c r="H153" s="15">
        <f>TRUNC(C153*G153,1)</f>
        <v>32993.9</v>
      </c>
      <c r="I153" s="15">
        <v>0</v>
      </c>
      <c r="J153" s="15">
        <f>TRUNC(C153*I153,1)</f>
        <v>0</v>
      </c>
      <c r="K153" s="15">
        <v>0</v>
      </c>
      <c r="L153" s="15">
        <f>TRUNC(C153*K153,1)</f>
        <v>0</v>
      </c>
      <c r="M153" s="5" t="s">
        <v>2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371</v>
      </c>
      <c r="DN153" s="1" t="s">
        <v>2</v>
      </c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24.95" customHeight="1" x14ac:dyDescent="0.2">
      <c r="A154" s="5" t="s">
        <v>145</v>
      </c>
      <c r="B154" s="3" t="s">
        <v>41</v>
      </c>
      <c r="C154" s="6">
        <v>-23</v>
      </c>
      <c r="D154" s="3" t="s">
        <v>311</v>
      </c>
      <c r="E154" s="15">
        <f t="shared" si="14"/>
        <v>49473.9</v>
      </c>
      <c r="F154" s="15">
        <f t="shared" si="14"/>
        <v>-11378.9</v>
      </c>
      <c r="G154" s="15">
        <f>SUM(H152:H153)</f>
        <v>49473.9</v>
      </c>
      <c r="H154" s="15">
        <f>TRUNC(C154/100*G154,1)</f>
        <v>-11378.9</v>
      </c>
      <c r="I154" s="15">
        <v>0</v>
      </c>
      <c r="J154" s="15">
        <f>TRUNC(C154/100*I154,1)</f>
        <v>0</v>
      </c>
      <c r="K154" s="15">
        <v>0</v>
      </c>
      <c r="L154" s="15">
        <f>TRUNC(C154/100*K154,1)</f>
        <v>0</v>
      </c>
      <c r="M154" s="5" t="s">
        <v>2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262</v>
      </c>
      <c r="DN154" s="1" t="s">
        <v>65</v>
      </c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24.95" customHeight="1" x14ac:dyDescent="0.2">
      <c r="A155" s="5" t="s">
        <v>236</v>
      </c>
      <c r="B155" s="3" t="s">
        <v>41</v>
      </c>
      <c r="C155" s="6">
        <v>4</v>
      </c>
      <c r="D155" s="3" t="s">
        <v>311</v>
      </c>
      <c r="E155" s="15">
        <f t="shared" si="14"/>
        <v>38095</v>
      </c>
      <c r="F155" s="15">
        <f t="shared" si="14"/>
        <v>1523.8</v>
      </c>
      <c r="G155" s="15">
        <f>SUM(H152:H154)</f>
        <v>38095</v>
      </c>
      <c r="H155" s="15">
        <f>TRUNC(C155/100*G155,1)</f>
        <v>1523.8</v>
      </c>
      <c r="I155" s="15">
        <v>0</v>
      </c>
      <c r="J155" s="15">
        <f>TRUNC(C155/100*I155,1)</f>
        <v>0</v>
      </c>
      <c r="K155" s="15">
        <v>0</v>
      </c>
      <c r="L155" s="15">
        <f>TRUNC(C155/100*K155,1)</f>
        <v>0</v>
      </c>
      <c r="M155" s="5" t="s">
        <v>2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262</v>
      </c>
      <c r="DN155" s="1" t="s">
        <v>372</v>
      </c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24.95" customHeight="1" x14ac:dyDescent="0.2">
      <c r="A156" s="11" t="s">
        <v>50</v>
      </c>
      <c r="B156" s="10"/>
      <c r="C156" s="11"/>
      <c r="D156" s="10"/>
      <c r="E156" s="145"/>
      <c r="F156" s="145">
        <f>H156+J156+L156</f>
        <v>39618</v>
      </c>
      <c r="G156" s="145"/>
      <c r="H156" s="145">
        <f>ROUNDDOWN(SUM(H152:H155),0)</f>
        <v>39618</v>
      </c>
      <c r="I156" s="145"/>
      <c r="J156" s="145">
        <f>ROUNDDOWN(SUM(J152:J155),0)</f>
        <v>0</v>
      </c>
      <c r="K156" s="145"/>
      <c r="L156" s="145">
        <f>ROUNDDOWN(SUM(L152:L155),0)</f>
        <v>0</v>
      </c>
      <c r="M156" s="1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24.95" customHeight="1" x14ac:dyDescent="0.2">
      <c r="A157" s="5"/>
      <c r="B157" s="3"/>
      <c r="C157" s="5"/>
      <c r="D157" s="3"/>
      <c r="E157" s="15"/>
      <c r="F157" s="15"/>
      <c r="G157" s="15"/>
      <c r="H157" s="15"/>
      <c r="I157" s="15"/>
      <c r="J157" s="15"/>
      <c r="K157" s="15"/>
      <c r="L157" s="15"/>
      <c r="M157" s="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24.95" customHeight="1" x14ac:dyDescent="0.2">
      <c r="A158" s="11" t="s">
        <v>356</v>
      </c>
      <c r="B158" s="10"/>
      <c r="C158" s="11"/>
      <c r="D158" s="10"/>
      <c r="E158" s="145"/>
      <c r="F158" s="145"/>
      <c r="G158" s="145"/>
      <c r="H158" s="145"/>
      <c r="I158" s="145"/>
      <c r="J158" s="145"/>
      <c r="K158" s="145"/>
      <c r="L158" s="145"/>
      <c r="M158" s="1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254</v>
      </c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24.95" customHeight="1" x14ac:dyDescent="0.2">
      <c r="A159" s="5" t="s">
        <v>204</v>
      </c>
      <c r="B159" s="3" t="s">
        <v>2</v>
      </c>
      <c r="C159" s="9">
        <v>0.12</v>
      </c>
      <c r="D159" s="3" t="s">
        <v>125</v>
      </c>
      <c r="E159" s="15">
        <f t="shared" ref="E159:F162" si="15">G159+I159+K159</f>
        <v>276285</v>
      </c>
      <c r="F159" s="15">
        <f t="shared" si="15"/>
        <v>33154.199999999997</v>
      </c>
      <c r="G159" s="15">
        <v>0</v>
      </c>
      <c r="H159" s="15">
        <f>TRUNC(C159*G159,1)</f>
        <v>0</v>
      </c>
      <c r="I159" s="15">
        <f>노임단가!K10</f>
        <v>276285</v>
      </c>
      <c r="J159" s="15">
        <f>TRUNC(C159*I159,1)</f>
        <v>33154.199999999997</v>
      </c>
      <c r="K159" s="15">
        <v>0</v>
      </c>
      <c r="L159" s="15">
        <f>TRUNC(C159*K159,1)</f>
        <v>0</v>
      </c>
      <c r="M159" s="5" t="s">
        <v>2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274</v>
      </c>
      <c r="DN159" s="1" t="s">
        <v>2</v>
      </c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24.95" customHeight="1" x14ac:dyDescent="0.2">
      <c r="A160" s="5" t="s">
        <v>378</v>
      </c>
      <c r="B160" s="3" t="s">
        <v>2</v>
      </c>
      <c r="C160" s="9">
        <v>0.15</v>
      </c>
      <c r="D160" s="3" t="s">
        <v>125</v>
      </c>
      <c r="E160" s="15">
        <f t="shared" si="15"/>
        <v>172698</v>
      </c>
      <c r="F160" s="15">
        <f t="shared" si="15"/>
        <v>25904.7</v>
      </c>
      <c r="G160" s="15">
        <v>0</v>
      </c>
      <c r="H160" s="15">
        <f>TRUNC(C160*G160,1)</f>
        <v>0</v>
      </c>
      <c r="I160" s="15">
        <f>노임단가!K5</f>
        <v>172698</v>
      </c>
      <c r="J160" s="15">
        <f>TRUNC(C160*I160,1)</f>
        <v>25904.7</v>
      </c>
      <c r="K160" s="15">
        <v>0</v>
      </c>
      <c r="L160" s="15">
        <f>TRUNC(C160*K160,1)</f>
        <v>0</v>
      </c>
      <c r="M160" s="5" t="s">
        <v>2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100</v>
      </c>
      <c r="DN160" s="1" t="s">
        <v>2</v>
      </c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24.95" customHeight="1" x14ac:dyDescent="0.2">
      <c r="A161" s="5" t="s">
        <v>167</v>
      </c>
      <c r="B161" s="3" t="s">
        <v>280</v>
      </c>
      <c r="C161" s="6">
        <v>2</v>
      </c>
      <c r="D161" s="3" t="s">
        <v>311</v>
      </c>
      <c r="E161" s="15">
        <f t="shared" si="15"/>
        <v>59058.899999999994</v>
      </c>
      <c r="F161" s="15">
        <f t="shared" si="15"/>
        <v>1181.0999999999999</v>
      </c>
      <c r="G161" s="15">
        <v>0</v>
      </c>
      <c r="H161" s="15">
        <f>TRUNC(C161/100*G161,1)</f>
        <v>0</v>
      </c>
      <c r="I161" s="15">
        <v>0</v>
      </c>
      <c r="J161" s="15">
        <f>TRUNC(C161/100*I161,1)</f>
        <v>0</v>
      </c>
      <c r="K161" s="15">
        <f>SUM(J159:J160)</f>
        <v>59058.899999999994</v>
      </c>
      <c r="L161" s="15">
        <f>TRUNC(C161/100*K161,1)</f>
        <v>1181.0999999999999</v>
      </c>
      <c r="M161" s="5" t="s">
        <v>2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386</v>
      </c>
      <c r="DN161" s="1" t="s">
        <v>65</v>
      </c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24.95" customHeight="1" x14ac:dyDescent="0.2">
      <c r="A162" s="5" t="s">
        <v>18</v>
      </c>
      <c r="B162" s="3" t="s">
        <v>55</v>
      </c>
      <c r="C162" s="6">
        <v>1</v>
      </c>
      <c r="D162" s="3" t="s">
        <v>343</v>
      </c>
      <c r="E162" s="15">
        <f t="shared" si="15"/>
        <v>207020</v>
      </c>
      <c r="F162" s="15">
        <f t="shared" si="15"/>
        <v>207020</v>
      </c>
      <c r="G162" s="15">
        <f>자재단가!R52</f>
        <v>207020</v>
      </c>
      <c r="H162" s="15">
        <f>TRUNC(C162*G162,1)</f>
        <v>207020</v>
      </c>
      <c r="I162" s="15">
        <v>0</v>
      </c>
      <c r="J162" s="15">
        <f>TRUNC(C162*I162,1)</f>
        <v>0</v>
      </c>
      <c r="K162" s="15">
        <v>0</v>
      </c>
      <c r="L162" s="15">
        <f>TRUNC(C162*K162,1)</f>
        <v>0</v>
      </c>
      <c r="M162" s="5" t="s">
        <v>2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193</v>
      </c>
      <c r="DN162" s="1" t="s">
        <v>2</v>
      </c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24.95" customHeight="1" x14ac:dyDescent="0.2">
      <c r="A163" s="11" t="s">
        <v>50</v>
      </c>
      <c r="B163" s="10"/>
      <c r="C163" s="11"/>
      <c r="D163" s="10"/>
      <c r="E163" s="145"/>
      <c r="F163" s="145">
        <f>H163+J163+L163</f>
        <v>267259</v>
      </c>
      <c r="G163" s="145"/>
      <c r="H163" s="145">
        <f>ROUNDDOWN(SUM(H159:H162),0)</f>
        <v>207020</v>
      </c>
      <c r="I163" s="145"/>
      <c r="J163" s="145">
        <f>ROUNDDOWN(SUM(J159:J162),0)</f>
        <v>59058</v>
      </c>
      <c r="K163" s="145"/>
      <c r="L163" s="145">
        <f>ROUNDDOWN(SUM(L159:L162),0)</f>
        <v>1181</v>
      </c>
      <c r="M163" s="1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24.95" customHeight="1" x14ac:dyDescent="0.2">
      <c r="A164" s="5"/>
      <c r="B164" s="3"/>
      <c r="C164" s="5"/>
      <c r="D164" s="3"/>
      <c r="E164" s="15"/>
      <c r="F164" s="15"/>
      <c r="G164" s="15"/>
      <c r="H164" s="15"/>
      <c r="I164" s="15"/>
      <c r="J164" s="15"/>
      <c r="K164" s="15"/>
      <c r="L164" s="15"/>
      <c r="M164" s="5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24.95" customHeight="1" x14ac:dyDescent="0.2">
      <c r="A165" s="11" t="s">
        <v>188</v>
      </c>
      <c r="B165" s="10"/>
      <c r="C165" s="11"/>
      <c r="D165" s="10"/>
      <c r="E165" s="145"/>
      <c r="F165" s="145"/>
      <c r="G165" s="145"/>
      <c r="H165" s="145"/>
      <c r="I165" s="145"/>
      <c r="J165" s="145"/>
      <c r="K165" s="145"/>
      <c r="L165" s="145"/>
      <c r="M165" s="1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163</v>
      </c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24.95" customHeight="1" x14ac:dyDescent="0.2">
      <c r="A166" s="5" t="s">
        <v>319</v>
      </c>
      <c r="B166" s="3" t="s">
        <v>2</v>
      </c>
      <c r="C166" s="9">
        <v>2.8000000000000001E-2</v>
      </c>
      <c r="D166" s="3" t="s">
        <v>125</v>
      </c>
      <c r="E166" s="15">
        <f>G166+I166+K166</f>
        <v>249073</v>
      </c>
      <c r="F166" s="15">
        <f>H166+J166+L166</f>
        <v>6974</v>
      </c>
      <c r="G166" s="15">
        <v>0</v>
      </c>
      <c r="H166" s="15">
        <f>TRUNC(C166*G166,1)</f>
        <v>0</v>
      </c>
      <c r="I166" s="15">
        <f>노임단가!K11</f>
        <v>249073</v>
      </c>
      <c r="J166" s="15">
        <f>TRUNC(C166*I166,1)</f>
        <v>6974</v>
      </c>
      <c r="K166" s="15">
        <v>0</v>
      </c>
      <c r="L166" s="15">
        <f>TRUNC(C166*K166,1)</f>
        <v>0</v>
      </c>
      <c r="M166" s="5" t="s">
        <v>2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218</v>
      </c>
      <c r="DN166" s="1" t="s">
        <v>2</v>
      </c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24.95" customHeight="1" x14ac:dyDescent="0.2">
      <c r="A167" s="5" t="s">
        <v>167</v>
      </c>
      <c r="B167" s="3" t="s">
        <v>280</v>
      </c>
      <c r="C167" s="6">
        <v>2</v>
      </c>
      <c r="D167" s="3" t="s">
        <v>311</v>
      </c>
      <c r="E167" s="15">
        <f>G167+I167+K167</f>
        <v>6974</v>
      </c>
      <c r="F167" s="15">
        <f>H167+J167+L167</f>
        <v>139.4</v>
      </c>
      <c r="G167" s="15">
        <v>0</v>
      </c>
      <c r="H167" s="15">
        <f>TRUNC(C167/100*G167,1)</f>
        <v>0</v>
      </c>
      <c r="I167" s="15">
        <v>0</v>
      </c>
      <c r="J167" s="15">
        <f>TRUNC(C167/100*I167,1)</f>
        <v>0</v>
      </c>
      <c r="K167" s="15">
        <f>J166</f>
        <v>6974</v>
      </c>
      <c r="L167" s="15">
        <f>TRUNC(C167/100*K167,1)</f>
        <v>139.4</v>
      </c>
      <c r="M167" s="5" t="s">
        <v>2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386</v>
      </c>
      <c r="DN167" s="1" t="s">
        <v>310</v>
      </c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24.95" customHeight="1" x14ac:dyDescent="0.2">
      <c r="A168" s="5" t="s">
        <v>157</v>
      </c>
      <c r="B168" s="3" t="s">
        <v>2</v>
      </c>
      <c r="C168" s="8">
        <v>0</v>
      </c>
      <c r="D168" s="3" t="s">
        <v>2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5" t="s">
        <v>2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334</v>
      </c>
      <c r="DN168" s="1" t="s">
        <v>2</v>
      </c>
      <c r="DO168" s="1"/>
      <c r="DP168" s="1"/>
      <c r="DQ168" s="1"/>
      <c r="DR168" s="1"/>
      <c r="DS168" s="1"/>
      <c r="DT168" s="1"/>
      <c r="DU168" s="1"/>
      <c r="DV168" s="1"/>
      <c r="DW168" s="1"/>
      <c r="DX168" s="1"/>
    </row>
    <row r="169" spans="1:128" ht="24.95" customHeight="1" x14ac:dyDescent="0.2">
      <c r="A169" s="11" t="s">
        <v>50</v>
      </c>
      <c r="B169" s="10"/>
      <c r="C169" s="11"/>
      <c r="D169" s="10"/>
      <c r="E169" s="145"/>
      <c r="F169" s="145">
        <f>H169+J169+L169</f>
        <v>7113</v>
      </c>
      <c r="G169" s="145"/>
      <c r="H169" s="145">
        <f>ROUNDDOWN(SUM(H166:H168)-(H168),0)</f>
        <v>0</v>
      </c>
      <c r="I169" s="145"/>
      <c r="J169" s="145">
        <f>ROUNDDOWN(SUM(J166:J168)-(J168),0)</f>
        <v>6974</v>
      </c>
      <c r="K169" s="145"/>
      <c r="L169" s="145">
        <f>ROUNDDOWN(SUM(L166:L168)-(L168),0)</f>
        <v>139</v>
      </c>
      <c r="M169" s="1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</row>
    <row r="170" spans="1:128" ht="24.95" customHeight="1" x14ac:dyDescent="0.2">
      <c r="A170" s="5"/>
      <c r="B170" s="3"/>
      <c r="C170" s="5"/>
      <c r="D170" s="3"/>
      <c r="E170" s="15"/>
      <c r="F170" s="15"/>
      <c r="G170" s="15"/>
      <c r="H170" s="15"/>
      <c r="I170" s="15"/>
      <c r="J170" s="15"/>
      <c r="K170" s="15"/>
      <c r="L170" s="15"/>
      <c r="M170" s="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</row>
    <row r="171" spans="1:128" ht="24.95" customHeight="1" x14ac:dyDescent="0.2">
      <c r="A171" s="11" t="s">
        <v>15</v>
      </c>
      <c r="B171" s="10"/>
      <c r="C171" s="11"/>
      <c r="D171" s="10"/>
      <c r="E171" s="145"/>
      <c r="F171" s="145"/>
      <c r="G171" s="145"/>
      <c r="H171" s="145"/>
      <c r="I171" s="145"/>
      <c r="J171" s="145"/>
      <c r="K171" s="145"/>
      <c r="L171" s="145"/>
      <c r="M171" s="1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103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</row>
    <row r="172" spans="1:128" ht="24.95" customHeight="1" x14ac:dyDescent="0.2">
      <c r="A172" s="5" t="s">
        <v>10</v>
      </c>
      <c r="B172" s="3" t="s">
        <v>2</v>
      </c>
      <c r="C172" s="9">
        <v>0.97699999999999998</v>
      </c>
      <c r="D172" s="3" t="s">
        <v>125</v>
      </c>
      <c r="E172" s="15">
        <f t="shared" ref="E172:F174" si="16">G172+I172+K172</f>
        <v>242647</v>
      </c>
      <c r="F172" s="15">
        <f t="shared" si="16"/>
        <v>237066.1</v>
      </c>
      <c r="G172" s="15">
        <v>0</v>
      </c>
      <c r="H172" s="15">
        <f>TRUNC(C172*G172,1)</f>
        <v>0</v>
      </c>
      <c r="I172" s="15">
        <f>노임단가!K13</f>
        <v>242647</v>
      </c>
      <c r="J172" s="15">
        <f>TRUNC(C172*I172,1)</f>
        <v>237066.1</v>
      </c>
      <c r="K172" s="15">
        <v>0</v>
      </c>
      <c r="L172" s="15">
        <f>TRUNC(C172*K172,1)</f>
        <v>0</v>
      </c>
      <c r="M172" s="5" t="s">
        <v>2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 t="s">
        <v>173</v>
      </c>
      <c r="DN172" s="1" t="s">
        <v>2</v>
      </c>
      <c r="DO172" s="1"/>
      <c r="DP172" s="1"/>
      <c r="DQ172" s="1"/>
      <c r="DR172" s="1"/>
      <c r="DS172" s="1"/>
      <c r="DT172" s="1"/>
      <c r="DU172" s="1"/>
      <c r="DV172" s="1"/>
      <c r="DW172" s="1"/>
      <c r="DX172" s="1"/>
    </row>
    <row r="173" spans="1:128" ht="24.95" customHeight="1" x14ac:dyDescent="0.2">
      <c r="A173" s="5" t="s">
        <v>378</v>
      </c>
      <c r="B173" s="3" t="s">
        <v>2</v>
      </c>
      <c r="C173" s="9">
        <v>0.32400000000000001</v>
      </c>
      <c r="D173" s="3" t="s">
        <v>125</v>
      </c>
      <c r="E173" s="15">
        <f t="shared" si="16"/>
        <v>172698</v>
      </c>
      <c r="F173" s="15">
        <f t="shared" si="16"/>
        <v>55954.1</v>
      </c>
      <c r="G173" s="15">
        <v>0</v>
      </c>
      <c r="H173" s="15">
        <f>TRUNC(C173*G173,1)</f>
        <v>0</v>
      </c>
      <c r="I173" s="15">
        <f>노임단가!K5</f>
        <v>172698</v>
      </c>
      <c r="J173" s="15">
        <f>TRUNC(C173*I173,1)</f>
        <v>55954.1</v>
      </c>
      <c r="K173" s="15">
        <v>0</v>
      </c>
      <c r="L173" s="15">
        <f>TRUNC(C173*K173,1)</f>
        <v>0</v>
      </c>
      <c r="M173" s="5" t="s">
        <v>2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100</v>
      </c>
      <c r="DN173" s="1" t="s">
        <v>2</v>
      </c>
      <c r="DO173" s="1"/>
      <c r="DP173" s="1"/>
      <c r="DQ173" s="1"/>
      <c r="DR173" s="1"/>
      <c r="DS173" s="1"/>
      <c r="DT173" s="1"/>
      <c r="DU173" s="1"/>
      <c r="DV173" s="1"/>
      <c r="DW173" s="1"/>
      <c r="DX173" s="1"/>
    </row>
    <row r="174" spans="1:128" ht="24.95" customHeight="1" x14ac:dyDescent="0.2">
      <c r="A174" s="5" t="s">
        <v>229</v>
      </c>
      <c r="B174" s="3" t="s">
        <v>280</v>
      </c>
      <c r="C174" s="6">
        <v>3</v>
      </c>
      <c r="D174" s="3" t="s">
        <v>311</v>
      </c>
      <c r="E174" s="15">
        <f t="shared" si="16"/>
        <v>293020.2</v>
      </c>
      <c r="F174" s="15">
        <f t="shared" si="16"/>
        <v>8790.6</v>
      </c>
      <c r="G174" s="15">
        <v>0</v>
      </c>
      <c r="H174" s="15">
        <f>TRUNC(C174/100*G174,1)</f>
        <v>0</v>
      </c>
      <c r="I174" s="15">
        <v>0</v>
      </c>
      <c r="J174" s="15">
        <f>TRUNC(C174/100*I174,1)</f>
        <v>0</v>
      </c>
      <c r="K174" s="15">
        <f>SUM(J172:J173)</f>
        <v>293020.2</v>
      </c>
      <c r="L174" s="15">
        <f>TRUNC(C174/100*K174,1)</f>
        <v>8790.6</v>
      </c>
      <c r="M174" s="5" t="s">
        <v>2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 t="s">
        <v>386</v>
      </c>
      <c r="DN174" s="1" t="s">
        <v>65</v>
      </c>
      <c r="DO174" s="1"/>
      <c r="DP174" s="1"/>
      <c r="DQ174" s="1"/>
      <c r="DR174" s="1"/>
      <c r="DS174" s="1"/>
      <c r="DT174" s="1"/>
      <c r="DU174" s="1"/>
      <c r="DV174" s="1"/>
      <c r="DW174" s="1"/>
      <c r="DX174" s="1"/>
    </row>
    <row r="175" spans="1:128" ht="24.95" customHeight="1" x14ac:dyDescent="0.2">
      <c r="A175" s="5" t="s">
        <v>269</v>
      </c>
      <c r="B175" s="3" t="s">
        <v>2</v>
      </c>
      <c r="C175" s="8">
        <v>0</v>
      </c>
      <c r="D175" s="3" t="s">
        <v>2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5" t="s">
        <v>2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 t="s">
        <v>334</v>
      </c>
      <c r="DN175" s="1" t="s">
        <v>2</v>
      </c>
      <c r="DO175" s="1"/>
      <c r="DP175" s="1"/>
      <c r="DQ175" s="1"/>
      <c r="DR175" s="1"/>
      <c r="DS175" s="1"/>
      <c r="DT175" s="1"/>
      <c r="DU175" s="1"/>
      <c r="DV175" s="1"/>
      <c r="DW175" s="1"/>
      <c r="DX175" s="1"/>
    </row>
    <row r="176" spans="1:128" ht="24.95" customHeight="1" x14ac:dyDescent="0.2">
      <c r="A176" s="11" t="s">
        <v>50</v>
      </c>
      <c r="B176" s="10"/>
      <c r="C176" s="11"/>
      <c r="D176" s="10"/>
      <c r="E176" s="145"/>
      <c r="F176" s="145">
        <f>H176+J176+L176</f>
        <v>301810</v>
      </c>
      <c r="G176" s="145"/>
      <c r="H176" s="145">
        <f>ROUNDDOWN(SUM(H172:H175)-(H175),0)</f>
        <v>0</v>
      </c>
      <c r="I176" s="145"/>
      <c r="J176" s="145">
        <f>ROUNDDOWN(SUM(J172:J175)-(J175),0)</f>
        <v>293020</v>
      </c>
      <c r="K176" s="145"/>
      <c r="L176" s="145">
        <f>ROUNDDOWN(SUM(L172:L175)-(L175),0)</f>
        <v>8790</v>
      </c>
      <c r="M176" s="1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</row>
    <row r="177" spans="1:128" ht="24.95" customHeight="1" x14ac:dyDescent="0.2">
      <c r="A177" s="5"/>
      <c r="B177" s="3"/>
      <c r="C177" s="5"/>
      <c r="D177" s="3"/>
      <c r="E177" s="15"/>
      <c r="F177" s="15"/>
      <c r="G177" s="15"/>
      <c r="H177" s="15"/>
      <c r="I177" s="15"/>
      <c r="J177" s="15"/>
      <c r="K177" s="15"/>
      <c r="L177" s="15"/>
      <c r="M177" s="5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</row>
    <row r="178" spans="1:128" ht="24.95" customHeight="1" x14ac:dyDescent="0.2">
      <c r="A178" s="11" t="s">
        <v>110</v>
      </c>
      <c r="B178" s="10"/>
      <c r="C178" s="11"/>
      <c r="D178" s="10"/>
      <c r="E178" s="145"/>
      <c r="F178" s="145"/>
      <c r="G178" s="145"/>
      <c r="H178" s="145"/>
      <c r="I178" s="145"/>
      <c r="J178" s="145"/>
      <c r="K178" s="145"/>
      <c r="L178" s="145"/>
      <c r="M178" s="1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 t="s">
        <v>26</v>
      </c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</row>
    <row r="179" spans="1:128" ht="24.95" customHeight="1" x14ac:dyDescent="0.2">
      <c r="A179" s="5" t="s">
        <v>10</v>
      </c>
      <c r="B179" s="3" t="s">
        <v>2</v>
      </c>
      <c r="C179" s="9">
        <v>2.2759999999999998</v>
      </c>
      <c r="D179" s="3" t="s">
        <v>125</v>
      </c>
      <c r="E179" s="15">
        <f t="shared" ref="E179:F181" si="17">G179+I179+K179</f>
        <v>242647</v>
      </c>
      <c r="F179" s="15">
        <f t="shared" si="17"/>
        <v>552264.5</v>
      </c>
      <c r="G179" s="15">
        <v>0</v>
      </c>
      <c r="H179" s="15">
        <f>TRUNC(C179*G179,1)</f>
        <v>0</v>
      </c>
      <c r="I179" s="15">
        <f>노임단가!K13</f>
        <v>242647</v>
      </c>
      <c r="J179" s="15">
        <f>TRUNC(C179*I179,1)</f>
        <v>552264.5</v>
      </c>
      <c r="K179" s="15">
        <v>0</v>
      </c>
      <c r="L179" s="15">
        <f>TRUNC(C179*K179,1)</f>
        <v>0</v>
      </c>
      <c r="M179" s="5" t="s">
        <v>2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 t="s">
        <v>173</v>
      </c>
      <c r="DN179" s="1" t="s">
        <v>2</v>
      </c>
      <c r="DO179" s="1"/>
      <c r="DP179" s="1"/>
      <c r="DQ179" s="1"/>
      <c r="DR179" s="1"/>
      <c r="DS179" s="1"/>
      <c r="DT179" s="1"/>
      <c r="DU179" s="1"/>
      <c r="DV179" s="1"/>
      <c r="DW179" s="1"/>
      <c r="DX179" s="1"/>
    </row>
    <row r="180" spans="1:128" ht="24.95" customHeight="1" x14ac:dyDescent="0.2">
      <c r="A180" s="5" t="s">
        <v>378</v>
      </c>
      <c r="B180" s="3" t="s">
        <v>2</v>
      </c>
      <c r="C180" s="9">
        <v>0.754</v>
      </c>
      <c r="D180" s="3" t="s">
        <v>125</v>
      </c>
      <c r="E180" s="15">
        <f t="shared" si="17"/>
        <v>172698</v>
      </c>
      <c r="F180" s="15">
        <f t="shared" si="17"/>
        <v>130214.2</v>
      </c>
      <c r="G180" s="15">
        <v>0</v>
      </c>
      <c r="H180" s="15">
        <f>TRUNC(C180*G180,1)</f>
        <v>0</v>
      </c>
      <c r="I180" s="15">
        <f>노임단가!K5</f>
        <v>172698</v>
      </c>
      <c r="J180" s="15">
        <f>TRUNC(C180*I180,1)</f>
        <v>130214.2</v>
      </c>
      <c r="K180" s="15">
        <v>0</v>
      </c>
      <c r="L180" s="15">
        <f>TRUNC(C180*K180,1)</f>
        <v>0</v>
      </c>
      <c r="M180" s="5" t="s">
        <v>2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 t="s">
        <v>100</v>
      </c>
      <c r="DN180" s="1" t="s">
        <v>2</v>
      </c>
      <c r="DO180" s="1"/>
      <c r="DP180" s="1"/>
      <c r="DQ180" s="1"/>
      <c r="DR180" s="1"/>
      <c r="DS180" s="1"/>
      <c r="DT180" s="1"/>
      <c r="DU180" s="1"/>
      <c r="DV180" s="1"/>
      <c r="DW180" s="1"/>
      <c r="DX180" s="1"/>
    </row>
    <row r="181" spans="1:128" ht="24.95" customHeight="1" x14ac:dyDescent="0.2">
      <c r="A181" s="5" t="s">
        <v>229</v>
      </c>
      <c r="B181" s="3" t="s">
        <v>280</v>
      </c>
      <c r="C181" s="6">
        <v>3</v>
      </c>
      <c r="D181" s="3" t="s">
        <v>311</v>
      </c>
      <c r="E181" s="15">
        <f t="shared" si="17"/>
        <v>682478.7</v>
      </c>
      <c r="F181" s="15">
        <f t="shared" si="17"/>
        <v>20474.3</v>
      </c>
      <c r="G181" s="15">
        <v>0</v>
      </c>
      <c r="H181" s="15">
        <f>TRUNC(C181/100*G181,1)</f>
        <v>0</v>
      </c>
      <c r="I181" s="15">
        <v>0</v>
      </c>
      <c r="J181" s="15">
        <f>TRUNC(C181/100*I181,1)</f>
        <v>0</v>
      </c>
      <c r="K181" s="15">
        <f>SUM(J179:J180)</f>
        <v>682478.7</v>
      </c>
      <c r="L181" s="15">
        <f>TRUNC(C181/100*K181,1)</f>
        <v>20474.3</v>
      </c>
      <c r="M181" s="5" t="s">
        <v>2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386</v>
      </c>
      <c r="DN181" s="1" t="s">
        <v>65</v>
      </c>
      <c r="DO181" s="1"/>
      <c r="DP181" s="1"/>
      <c r="DQ181" s="1"/>
      <c r="DR181" s="1"/>
      <c r="DS181" s="1"/>
      <c r="DT181" s="1"/>
      <c r="DU181" s="1"/>
      <c r="DV181" s="1"/>
      <c r="DW181" s="1"/>
      <c r="DX181" s="1"/>
    </row>
    <row r="182" spans="1:128" ht="24.95" customHeight="1" x14ac:dyDescent="0.2">
      <c r="A182" s="5" t="s">
        <v>269</v>
      </c>
      <c r="B182" s="3" t="s">
        <v>2</v>
      </c>
      <c r="C182" s="8">
        <v>0</v>
      </c>
      <c r="D182" s="3" t="s">
        <v>2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5" t="s">
        <v>2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 t="s">
        <v>334</v>
      </c>
      <c r="DN182" s="1" t="s">
        <v>2</v>
      </c>
      <c r="DO182" s="1"/>
      <c r="DP182" s="1"/>
      <c r="DQ182" s="1"/>
      <c r="DR182" s="1"/>
      <c r="DS182" s="1"/>
      <c r="DT182" s="1"/>
      <c r="DU182" s="1"/>
      <c r="DV182" s="1"/>
      <c r="DW182" s="1"/>
      <c r="DX182" s="1"/>
    </row>
    <row r="183" spans="1:128" ht="24.95" customHeight="1" x14ac:dyDescent="0.2">
      <c r="A183" s="11" t="s">
        <v>50</v>
      </c>
      <c r="B183" s="10"/>
      <c r="C183" s="11"/>
      <c r="D183" s="10"/>
      <c r="E183" s="145"/>
      <c r="F183" s="145">
        <f>H183+J183+L183</f>
        <v>702952</v>
      </c>
      <c r="G183" s="145"/>
      <c r="H183" s="145">
        <f>ROUNDDOWN(SUM(H179:H182)-(H182),0)</f>
        <v>0</v>
      </c>
      <c r="I183" s="145"/>
      <c r="J183" s="145">
        <f>ROUNDDOWN(SUM(J179:J182)-(J182),0)</f>
        <v>682478</v>
      </c>
      <c r="K183" s="145"/>
      <c r="L183" s="145">
        <f>ROUNDDOWN(SUM(L179:L182)-(L182),0)</f>
        <v>20474</v>
      </c>
      <c r="M183" s="1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</row>
    <row r="184" spans="1:128" ht="24.95" customHeight="1" x14ac:dyDescent="0.2">
      <c r="A184" s="5"/>
      <c r="B184" s="3"/>
      <c r="C184" s="5"/>
      <c r="D184" s="3"/>
      <c r="E184" s="15"/>
      <c r="F184" s="15"/>
      <c r="G184" s="15"/>
      <c r="H184" s="15"/>
      <c r="I184" s="15"/>
      <c r="J184" s="15"/>
      <c r="K184" s="15"/>
      <c r="L184" s="15"/>
      <c r="M184" s="5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</row>
    <row r="185" spans="1:128" ht="24.95" customHeight="1" x14ac:dyDescent="0.2">
      <c r="A185" s="11" t="s">
        <v>46</v>
      </c>
      <c r="B185" s="10"/>
      <c r="C185" s="11"/>
      <c r="D185" s="10"/>
      <c r="E185" s="145"/>
      <c r="F185" s="145"/>
      <c r="G185" s="145"/>
      <c r="H185" s="145"/>
      <c r="I185" s="145"/>
      <c r="J185" s="145"/>
      <c r="K185" s="145"/>
      <c r="L185" s="145"/>
      <c r="M185" s="1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49</v>
      </c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</row>
    <row r="186" spans="1:128" ht="24.95" customHeight="1" x14ac:dyDescent="0.2">
      <c r="A186" s="5" t="s">
        <v>233</v>
      </c>
      <c r="B186" s="3" t="s">
        <v>2</v>
      </c>
      <c r="C186" s="9">
        <v>0.03</v>
      </c>
      <c r="D186" s="3" t="s">
        <v>125</v>
      </c>
      <c r="E186" s="15">
        <f t="shared" ref="E186:F190" si="18">G186+I186+K186</f>
        <v>275379</v>
      </c>
      <c r="F186" s="15">
        <f t="shared" si="18"/>
        <v>8261.2999999999993</v>
      </c>
      <c r="G186" s="15">
        <v>0</v>
      </c>
      <c r="H186" s="15">
        <f>TRUNC(C186*G186,1)</f>
        <v>0</v>
      </c>
      <c r="I186" s="15">
        <f>노임단가!K8</f>
        <v>275379</v>
      </c>
      <c r="J186" s="15">
        <f>TRUNC(C186*I186,1)</f>
        <v>8261.2999999999993</v>
      </c>
      <c r="K186" s="15">
        <v>0</v>
      </c>
      <c r="L186" s="15">
        <f>TRUNC(C186*K186,1)</f>
        <v>0</v>
      </c>
      <c r="M186" s="5" t="s">
        <v>2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 t="s">
        <v>403</v>
      </c>
      <c r="DN186" s="1" t="s">
        <v>2</v>
      </c>
      <c r="DO186" s="1"/>
      <c r="DP186" s="1"/>
      <c r="DQ186" s="1"/>
      <c r="DR186" s="1"/>
      <c r="DS186" s="1"/>
      <c r="DT186" s="1"/>
      <c r="DU186" s="1"/>
      <c r="DV186" s="1"/>
      <c r="DW186" s="1"/>
      <c r="DX186" s="1"/>
    </row>
    <row r="187" spans="1:128" ht="24.95" customHeight="1" x14ac:dyDescent="0.2">
      <c r="A187" s="5" t="s">
        <v>175</v>
      </c>
      <c r="B187" s="3" t="s">
        <v>2</v>
      </c>
      <c r="C187" s="9">
        <v>0.52</v>
      </c>
      <c r="D187" s="3" t="s">
        <v>125</v>
      </c>
      <c r="E187" s="15">
        <f t="shared" si="18"/>
        <v>234041</v>
      </c>
      <c r="F187" s="15">
        <f t="shared" si="18"/>
        <v>121701.3</v>
      </c>
      <c r="G187" s="15">
        <v>0</v>
      </c>
      <c r="H187" s="15">
        <f>TRUNC(C187*G187,1)</f>
        <v>0</v>
      </c>
      <c r="I187" s="15">
        <f>노임단가!K14</f>
        <v>234041</v>
      </c>
      <c r="J187" s="15">
        <f>TRUNC(C187*I187,1)</f>
        <v>121701.3</v>
      </c>
      <c r="K187" s="15">
        <v>0</v>
      </c>
      <c r="L187" s="15">
        <f>TRUNC(C187*K187,1)</f>
        <v>0</v>
      </c>
      <c r="M187" s="5" t="s">
        <v>2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136</v>
      </c>
      <c r="DN187" s="1" t="s">
        <v>2</v>
      </c>
      <c r="DO187" s="1"/>
      <c r="DP187" s="1"/>
      <c r="DQ187" s="1"/>
      <c r="DR187" s="1"/>
      <c r="DS187" s="1"/>
      <c r="DT187" s="1"/>
      <c r="DU187" s="1"/>
      <c r="DV187" s="1"/>
      <c r="DW187" s="1"/>
      <c r="DX187" s="1"/>
    </row>
    <row r="188" spans="1:128" ht="24.95" customHeight="1" x14ac:dyDescent="0.2">
      <c r="A188" s="5" t="s">
        <v>89</v>
      </c>
      <c r="B188" s="3" t="s">
        <v>2</v>
      </c>
      <c r="C188" s="9">
        <v>0.06</v>
      </c>
      <c r="D188" s="3" t="s">
        <v>125</v>
      </c>
      <c r="E188" s="15">
        <f t="shared" si="18"/>
        <v>284440</v>
      </c>
      <c r="F188" s="15">
        <f t="shared" si="18"/>
        <v>17066.400000000001</v>
      </c>
      <c r="G188" s="15">
        <v>0</v>
      </c>
      <c r="H188" s="15">
        <f>TRUNC(C188*G188,1)</f>
        <v>0</v>
      </c>
      <c r="I188" s="15">
        <f>노임단가!K7</f>
        <v>284440</v>
      </c>
      <c r="J188" s="15">
        <f>TRUNC(C188*I188,1)</f>
        <v>17066.400000000001</v>
      </c>
      <c r="K188" s="15">
        <v>0</v>
      </c>
      <c r="L188" s="15">
        <f>TRUNC(C188*K188,1)</f>
        <v>0</v>
      </c>
      <c r="M188" s="5" t="s">
        <v>2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 t="s">
        <v>97</v>
      </c>
      <c r="DN188" s="1" t="s">
        <v>2</v>
      </c>
      <c r="DO188" s="1"/>
      <c r="DP188" s="1"/>
      <c r="DQ188" s="1"/>
      <c r="DR188" s="1"/>
      <c r="DS188" s="1"/>
      <c r="DT188" s="1"/>
      <c r="DU188" s="1"/>
      <c r="DV188" s="1"/>
      <c r="DW188" s="1"/>
      <c r="DX188" s="1"/>
    </row>
    <row r="189" spans="1:128" ht="24.95" customHeight="1" x14ac:dyDescent="0.2">
      <c r="A189" s="5" t="s">
        <v>178</v>
      </c>
      <c r="B189" s="3" t="s">
        <v>2</v>
      </c>
      <c r="C189" s="9">
        <v>0.16</v>
      </c>
      <c r="D189" s="3" t="s">
        <v>125</v>
      </c>
      <c r="E189" s="15">
        <f t="shared" si="18"/>
        <v>283323</v>
      </c>
      <c r="F189" s="15">
        <f t="shared" si="18"/>
        <v>45331.6</v>
      </c>
      <c r="G189" s="15">
        <v>0</v>
      </c>
      <c r="H189" s="15">
        <f>TRUNC(C189*G189,1)</f>
        <v>0</v>
      </c>
      <c r="I189" s="15">
        <f>노임단가!K12</f>
        <v>283323</v>
      </c>
      <c r="J189" s="15">
        <f>TRUNC(C189*I189,1)</f>
        <v>45331.6</v>
      </c>
      <c r="K189" s="15">
        <v>0</v>
      </c>
      <c r="L189" s="15">
        <f>TRUNC(C189*K189,1)</f>
        <v>0</v>
      </c>
      <c r="M189" s="5" t="s">
        <v>2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397</v>
      </c>
      <c r="DN189" s="1" t="s">
        <v>2</v>
      </c>
      <c r="DO189" s="1"/>
      <c r="DP189" s="1"/>
      <c r="DQ189" s="1"/>
      <c r="DR189" s="1"/>
      <c r="DS189" s="1"/>
      <c r="DT189" s="1"/>
      <c r="DU189" s="1"/>
      <c r="DV189" s="1"/>
      <c r="DW189" s="1"/>
      <c r="DX189" s="1"/>
    </row>
    <row r="190" spans="1:128" ht="24.95" customHeight="1" x14ac:dyDescent="0.2">
      <c r="A190" s="5" t="s">
        <v>205</v>
      </c>
      <c r="B190" s="3" t="s">
        <v>2</v>
      </c>
      <c r="C190" s="9">
        <v>2.12</v>
      </c>
      <c r="D190" s="3" t="s">
        <v>125</v>
      </c>
      <c r="E190" s="15">
        <f t="shared" si="18"/>
        <v>228717</v>
      </c>
      <c r="F190" s="15">
        <f t="shared" si="18"/>
        <v>484880</v>
      </c>
      <c r="G190" s="15">
        <v>0</v>
      </c>
      <c r="H190" s="15">
        <f>TRUNC(C190*G190,1)</f>
        <v>0</v>
      </c>
      <c r="I190" s="15">
        <f>노임단가!K6</f>
        <v>228717</v>
      </c>
      <c r="J190" s="15">
        <f>TRUNC(C190*I190,1)</f>
        <v>484880</v>
      </c>
      <c r="K190" s="15">
        <v>0</v>
      </c>
      <c r="L190" s="15">
        <f>TRUNC(C190*K190,1)</f>
        <v>0</v>
      </c>
      <c r="M190" s="5" t="s">
        <v>2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 t="s">
        <v>398</v>
      </c>
      <c r="DN190" s="1" t="s">
        <v>2</v>
      </c>
      <c r="DO190" s="1"/>
      <c r="DP190" s="1"/>
      <c r="DQ190" s="1"/>
      <c r="DR190" s="1"/>
      <c r="DS190" s="1"/>
      <c r="DT190" s="1"/>
      <c r="DU190" s="1"/>
      <c r="DV190" s="1"/>
      <c r="DW190" s="1"/>
      <c r="DX190" s="1"/>
    </row>
    <row r="191" spans="1:128" ht="24.95" customHeight="1" x14ac:dyDescent="0.2">
      <c r="A191" s="5" t="s">
        <v>223</v>
      </c>
      <c r="B191" s="3" t="s">
        <v>2</v>
      </c>
      <c r="C191" s="8">
        <v>0</v>
      </c>
      <c r="D191" s="3" t="s">
        <v>2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5" t="s">
        <v>2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334</v>
      </c>
      <c r="DN191" s="1" t="s">
        <v>2</v>
      </c>
      <c r="DO191" s="1"/>
      <c r="DP191" s="1"/>
      <c r="DQ191" s="1"/>
      <c r="DR191" s="1"/>
      <c r="DS191" s="1"/>
      <c r="DT191" s="1"/>
      <c r="DU191" s="1"/>
      <c r="DV191" s="1"/>
      <c r="DW191" s="1"/>
      <c r="DX191" s="1"/>
    </row>
    <row r="192" spans="1:128" ht="24.95" customHeight="1" x14ac:dyDescent="0.2">
      <c r="A192" s="11" t="s">
        <v>50</v>
      </c>
      <c r="B192" s="10"/>
      <c r="C192" s="11"/>
      <c r="D192" s="10"/>
      <c r="E192" s="145"/>
      <c r="F192" s="145">
        <f>H192+J192+L192</f>
        <v>677240</v>
      </c>
      <c r="G192" s="145"/>
      <c r="H192" s="145">
        <f>ROUNDDOWN(SUM(H186:H191)-(H191),0)</f>
        <v>0</v>
      </c>
      <c r="I192" s="145"/>
      <c r="J192" s="145">
        <f>ROUNDDOWN(SUM(J186:J191)-(J191),0)</f>
        <v>677240</v>
      </c>
      <c r="K192" s="145"/>
      <c r="L192" s="145">
        <f>ROUNDDOWN(SUM(L186:L191)-(L191),0)</f>
        <v>0</v>
      </c>
      <c r="M192" s="1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</row>
    <row r="193" spans="1:128" ht="24.95" customHeight="1" x14ac:dyDescent="0.2">
      <c r="A193" s="5"/>
      <c r="B193" s="3"/>
      <c r="C193" s="5"/>
      <c r="D193" s="3"/>
      <c r="E193" s="4"/>
      <c r="F193" s="7"/>
      <c r="G193" s="4"/>
      <c r="H193" s="7"/>
      <c r="I193" s="4"/>
      <c r="J193" s="7"/>
      <c r="K193" s="4"/>
      <c r="L193" s="7"/>
      <c r="M193" s="5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7" type="noConversion"/>
  <pageMargins left="0.47244094488188981" right="7.874015748031496E-2" top="0.47244094488188981" bottom="0.47244094488188981" header="0" footer="0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67"/>
  <sheetViews>
    <sheetView showGridLines="0" view="pageBreakPreview" zoomScale="115" zoomScaleNormal="100" zoomScaleSheetLayoutView="115" workbookViewId="0">
      <selection activeCell="H14" sqref="H14"/>
    </sheetView>
  </sheetViews>
  <sheetFormatPr defaultRowHeight="18" customHeight="1" x14ac:dyDescent="0.2"/>
  <cols>
    <col min="1" max="1" width="27.85546875" customWidth="1"/>
    <col min="2" max="2" width="23" style="138" customWidth="1"/>
    <col min="3" max="3" width="4.7109375" customWidth="1"/>
    <col min="4" max="4" width="11" customWidth="1"/>
    <col min="5" max="5" width="7.85546875" customWidth="1"/>
    <col min="6" max="6" width="11" customWidth="1"/>
    <col min="7" max="7" width="7.85546875" customWidth="1"/>
    <col min="8" max="8" width="11" customWidth="1"/>
    <col min="9" max="9" width="7.85546875" customWidth="1"/>
    <col min="10" max="10" width="11" hidden="1" customWidth="1"/>
    <col min="11" max="11" width="7.85546875" hidden="1" customWidth="1"/>
    <col min="12" max="12" width="11" hidden="1" customWidth="1"/>
    <col min="13" max="13" width="7.85546875" hidden="1" customWidth="1"/>
    <col min="14" max="14" width="12.7109375" customWidth="1"/>
    <col min="15" max="15" width="9.7109375" customWidth="1"/>
    <col min="16" max="16" width="12.7109375" customWidth="1"/>
    <col min="17" max="18" width="0" hidden="1" customWidth="1"/>
    <col min="19" max="19" width="11.42578125" style="143" customWidth="1"/>
    <col min="20" max="116" width="9.140625" customWidth="1"/>
    <col min="117" max="118" width="0" hidden="1" customWidth="1"/>
  </cols>
  <sheetData>
    <row r="1" spans="1:119" ht="26.1" customHeight="1" x14ac:dyDescent="0.2">
      <c r="A1" s="224" t="s">
        <v>235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1"/>
      <c r="B2" s="13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225" t="s">
        <v>99</v>
      </c>
      <c r="B3" s="226" t="s">
        <v>377</v>
      </c>
      <c r="C3" s="225" t="s">
        <v>390</v>
      </c>
      <c r="D3" s="225" t="s">
        <v>45</v>
      </c>
      <c r="E3" s="225"/>
      <c r="F3" s="225" t="s">
        <v>9</v>
      </c>
      <c r="G3" s="225"/>
      <c r="H3" s="225" t="s">
        <v>323</v>
      </c>
      <c r="I3" s="225"/>
      <c r="J3" s="225" t="s">
        <v>106</v>
      </c>
      <c r="K3" s="225"/>
      <c r="L3" s="225" t="s">
        <v>141</v>
      </c>
      <c r="M3" s="225"/>
      <c r="N3" s="225" t="s">
        <v>239</v>
      </c>
      <c r="O3" s="225"/>
      <c r="P3" s="225" t="s">
        <v>44</v>
      </c>
      <c r="Q3" s="225" t="s">
        <v>130</v>
      </c>
      <c r="R3" s="225" t="s">
        <v>219</v>
      </c>
      <c r="S3" s="225" t="s">
        <v>185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225"/>
      <c r="B4" s="226"/>
      <c r="C4" s="225"/>
      <c r="D4" s="132" t="s">
        <v>44</v>
      </c>
      <c r="E4" s="132" t="s">
        <v>252</v>
      </c>
      <c r="F4" s="132" t="s">
        <v>44</v>
      </c>
      <c r="G4" s="132" t="s">
        <v>252</v>
      </c>
      <c r="H4" s="132" t="s">
        <v>44</v>
      </c>
      <c r="I4" s="132" t="s">
        <v>252</v>
      </c>
      <c r="J4" s="132" t="s">
        <v>44</v>
      </c>
      <c r="K4" s="132" t="s">
        <v>252</v>
      </c>
      <c r="L4" s="132" t="s">
        <v>44</v>
      </c>
      <c r="M4" s="132" t="s">
        <v>252</v>
      </c>
      <c r="N4" s="132" t="s">
        <v>44</v>
      </c>
      <c r="O4" s="132" t="s">
        <v>252</v>
      </c>
      <c r="P4" s="225"/>
      <c r="Q4" s="225"/>
      <c r="R4" s="225"/>
      <c r="S4" s="225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24.95" customHeight="1" x14ac:dyDescent="0.2">
      <c r="A5" s="5" t="s">
        <v>346</v>
      </c>
      <c r="B5" s="137" t="s">
        <v>211</v>
      </c>
      <c r="C5" s="3" t="s">
        <v>307</v>
      </c>
      <c r="D5" s="15"/>
      <c r="E5" s="139" t="s">
        <v>2</v>
      </c>
      <c r="F5" s="15">
        <v>23610</v>
      </c>
      <c r="G5" s="139">
        <v>744</v>
      </c>
      <c r="H5" s="15">
        <v>24058</v>
      </c>
      <c r="I5" s="139">
        <v>701</v>
      </c>
      <c r="J5" s="15">
        <v>0</v>
      </c>
      <c r="K5" s="139" t="s">
        <v>2</v>
      </c>
      <c r="L5" s="15">
        <v>0</v>
      </c>
      <c r="M5" s="139" t="s">
        <v>2</v>
      </c>
      <c r="N5" s="15"/>
      <c r="O5" s="139" t="s">
        <v>2</v>
      </c>
      <c r="P5" s="15">
        <f>MIN(N5,H5,F5,D5)</f>
        <v>23610</v>
      </c>
      <c r="Q5" s="4">
        <v>0</v>
      </c>
      <c r="R5" s="4">
        <f t="shared" ref="R5:R36" si="0">IF(Q5=0,P5,TRUNC(Q5/100*P5,0))</f>
        <v>23610</v>
      </c>
      <c r="S5" s="3" t="s">
        <v>2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199</v>
      </c>
      <c r="DN5" s="1" t="s">
        <v>2</v>
      </c>
      <c r="DO5" s="1"/>
    </row>
    <row r="6" spans="1:119" ht="24.95" customHeight="1" x14ac:dyDescent="0.2">
      <c r="A6" s="5" t="s">
        <v>346</v>
      </c>
      <c r="B6" s="137" t="s">
        <v>249</v>
      </c>
      <c r="C6" s="3" t="s">
        <v>307</v>
      </c>
      <c r="D6" s="15"/>
      <c r="E6" s="139" t="s">
        <v>2</v>
      </c>
      <c r="F6" s="15">
        <v>12740</v>
      </c>
      <c r="G6" s="139">
        <v>744</v>
      </c>
      <c r="H6" s="15">
        <v>14588</v>
      </c>
      <c r="I6" s="139">
        <v>701</v>
      </c>
      <c r="J6" s="15">
        <v>0</v>
      </c>
      <c r="K6" s="139" t="s">
        <v>2</v>
      </c>
      <c r="L6" s="15">
        <v>0</v>
      </c>
      <c r="M6" s="139" t="s">
        <v>2</v>
      </c>
      <c r="N6" s="15"/>
      <c r="O6" s="139" t="s">
        <v>2</v>
      </c>
      <c r="P6" s="15">
        <f t="shared" ref="P6:P62" si="1">MIN(N6,H6,F6,D6)</f>
        <v>12740</v>
      </c>
      <c r="Q6" s="4">
        <v>0</v>
      </c>
      <c r="R6" s="4">
        <f t="shared" si="0"/>
        <v>12740</v>
      </c>
      <c r="S6" s="3" t="s">
        <v>2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351</v>
      </c>
      <c r="DN6" s="1" t="s">
        <v>2</v>
      </c>
      <c r="DO6" s="1"/>
    </row>
    <row r="7" spans="1:119" ht="24.95" customHeight="1" x14ac:dyDescent="0.2">
      <c r="A7" s="5" t="s">
        <v>102</v>
      </c>
      <c r="B7" s="137" t="s">
        <v>169</v>
      </c>
      <c r="C7" s="3" t="s">
        <v>307</v>
      </c>
      <c r="D7" s="15"/>
      <c r="E7" s="139" t="s">
        <v>2</v>
      </c>
      <c r="F7" s="15">
        <v>13000</v>
      </c>
      <c r="G7" s="139">
        <v>745</v>
      </c>
      <c r="H7" s="15">
        <v>8536</v>
      </c>
      <c r="I7" s="139">
        <v>705</v>
      </c>
      <c r="J7" s="15">
        <v>0</v>
      </c>
      <c r="K7" s="139" t="s">
        <v>2</v>
      </c>
      <c r="L7" s="15">
        <v>0</v>
      </c>
      <c r="M7" s="139" t="s">
        <v>2</v>
      </c>
      <c r="N7" s="15"/>
      <c r="O7" s="139" t="s">
        <v>2</v>
      </c>
      <c r="P7" s="15">
        <f t="shared" si="1"/>
        <v>8536</v>
      </c>
      <c r="Q7" s="4">
        <v>0</v>
      </c>
      <c r="R7" s="4">
        <f t="shared" si="0"/>
        <v>8536</v>
      </c>
      <c r="S7" s="3" t="s">
        <v>2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159</v>
      </c>
      <c r="DN7" s="1" t="s">
        <v>2</v>
      </c>
      <c r="DO7" s="1"/>
    </row>
    <row r="8" spans="1:119" ht="24.95" customHeight="1" x14ac:dyDescent="0.2">
      <c r="A8" s="5" t="s">
        <v>92</v>
      </c>
      <c r="B8" s="137" t="s">
        <v>169</v>
      </c>
      <c r="C8" s="3" t="s">
        <v>307</v>
      </c>
      <c r="D8" s="15"/>
      <c r="E8" s="139" t="s">
        <v>2</v>
      </c>
      <c r="F8" s="15">
        <v>13000</v>
      </c>
      <c r="G8" s="139">
        <v>745</v>
      </c>
      <c r="H8" s="15">
        <v>8536</v>
      </c>
      <c r="I8" s="139">
        <v>705</v>
      </c>
      <c r="J8" s="15">
        <v>0</v>
      </c>
      <c r="K8" s="139" t="s">
        <v>2</v>
      </c>
      <c r="L8" s="15">
        <v>0</v>
      </c>
      <c r="M8" s="139" t="s">
        <v>2</v>
      </c>
      <c r="N8" s="15"/>
      <c r="O8" s="139" t="s">
        <v>2</v>
      </c>
      <c r="P8" s="15">
        <f t="shared" si="1"/>
        <v>8536</v>
      </c>
      <c r="Q8" s="4">
        <v>0</v>
      </c>
      <c r="R8" s="4">
        <f t="shared" si="0"/>
        <v>8536</v>
      </c>
      <c r="S8" s="3" t="s">
        <v>2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59</v>
      </c>
      <c r="DN8" s="1" t="s">
        <v>2</v>
      </c>
      <c r="DO8" s="1"/>
    </row>
    <row r="9" spans="1:119" ht="24.95" customHeight="1" x14ac:dyDescent="0.2">
      <c r="A9" s="5" t="s">
        <v>234</v>
      </c>
      <c r="B9" s="137" t="s">
        <v>169</v>
      </c>
      <c r="C9" s="3" t="s">
        <v>335</v>
      </c>
      <c r="D9" s="15"/>
      <c r="E9" s="139" t="s">
        <v>2</v>
      </c>
      <c r="F9" s="15">
        <v>23300</v>
      </c>
      <c r="G9" s="139">
        <v>745</v>
      </c>
      <c r="H9" s="15">
        <v>15378</v>
      </c>
      <c r="I9" s="139">
        <v>705</v>
      </c>
      <c r="J9" s="15">
        <v>0</v>
      </c>
      <c r="K9" s="139" t="s">
        <v>2</v>
      </c>
      <c r="L9" s="15">
        <v>0</v>
      </c>
      <c r="M9" s="139" t="s">
        <v>2</v>
      </c>
      <c r="N9" s="15"/>
      <c r="O9" s="139" t="s">
        <v>2</v>
      </c>
      <c r="P9" s="15">
        <f t="shared" si="1"/>
        <v>15378</v>
      </c>
      <c r="Q9" s="4">
        <v>0</v>
      </c>
      <c r="R9" s="4">
        <f t="shared" si="0"/>
        <v>15378</v>
      </c>
      <c r="S9" s="3" t="s">
        <v>2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71</v>
      </c>
      <c r="DN9" s="1" t="s">
        <v>2</v>
      </c>
      <c r="DO9" s="1"/>
    </row>
    <row r="10" spans="1:119" ht="24.95" customHeight="1" x14ac:dyDescent="0.2">
      <c r="A10" s="5" t="s">
        <v>234</v>
      </c>
      <c r="B10" s="137" t="s">
        <v>339</v>
      </c>
      <c r="C10" s="3" t="s">
        <v>335</v>
      </c>
      <c r="D10" s="15"/>
      <c r="E10" s="139" t="s">
        <v>2</v>
      </c>
      <c r="F10" s="15">
        <v>23300</v>
      </c>
      <c r="G10" s="139">
        <v>745</v>
      </c>
      <c r="H10" s="15">
        <v>15378</v>
      </c>
      <c r="I10" s="139">
        <v>705</v>
      </c>
      <c r="J10" s="15">
        <v>0</v>
      </c>
      <c r="K10" s="139" t="s">
        <v>2</v>
      </c>
      <c r="L10" s="15">
        <v>0</v>
      </c>
      <c r="M10" s="139" t="s">
        <v>2</v>
      </c>
      <c r="N10" s="15"/>
      <c r="O10" s="139" t="s">
        <v>2</v>
      </c>
      <c r="P10" s="15">
        <f t="shared" si="1"/>
        <v>15378</v>
      </c>
      <c r="Q10" s="4">
        <v>0</v>
      </c>
      <c r="R10" s="4">
        <f t="shared" si="0"/>
        <v>15378</v>
      </c>
      <c r="S10" s="3" t="s">
        <v>2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376</v>
      </c>
      <c r="DN10" s="1" t="s">
        <v>2</v>
      </c>
      <c r="DO10" s="1"/>
    </row>
    <row r="11" spans="1:119" ht="24.95" customHeight="1" x14ac:dyDescent="0.2">
      <c r="A11" s="5" t="s">
        <v>155</v>
      </c>
      <c r="B11" s="137" t="s">
        <v>367</v>
      </c>
      <c r="C11" s="3" t="s">
        <v>335</v>
      </c>
      <c r="D11" s="15"/>
      <c r="E11" s="139" t="s">
        <v>2</v>
      </c>
      <c r="F11" s="15">
        <v>21920</v>
      </c>
      <c r="G11" s="139">
        <v>747</v>
      </c>
      <c r="H11" s="15">
        <v>19206</v>
      </c>
      <c r="I11" s="139">
        <v>704</v>
      </c>
      <c r="J11" s="15">
        <v>0</v>
      </c>
      <c r="K11" s="139" t="s">
        <v>2</v>
      </c>
      <c r="L11" s="15">
        <v>0</v>
      </c>
      <c r="M11" s="139" t="s">
        <v>2</v>
      </c>
      <c r="N11" s="15"/>
      <c r="O11" s="139" t="s">
        <v>2</v>
      </c>
      <c r="P11" s="15">
        <f t="shared" si="1"/>
        <v>19206</v>
      </c>
      <c r="Q11" s="4">
        <v>0</v>
      </c>
      <c r="R11" s="4">
        <f t="shared" si="0"/>
        <v>19206</v>
      </c>
      <c r="S11" s="3" t="s">
        <v>2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331</v>
      </c>
      <c r="DN11" s="1" t="s">
        <v>2</v>
      </c>
      <c r="DO11" s="1"/>
    </row>
    <row r="12" spans="1:119" ht="24.95" customHeight="1" x14ac:dyDescent="0.2">
      <c r="A12" s="5" t="s">
        <v>155</v>
      </c>
      <c r="B12" s="137" t="s">
        <v>91</v>
      </c>
      <c r="C12" s="3" t="s">
        <v>335</v>
      </c>
      <c r="D12" s="15"/>
      <c r="E12" s="139" t="s">
        <v>2</v>
      </c>
      <c r="F12" s="15">
        <v>15630</v>
      </c>
      <c r="G12" s="139">
        <v>747</v>
      </c>
      <c r="H12" s="15">
        <v>15576</v>
      </c>
      <c r="I12" s="139">
        <v>704</v>
      </c>
      <c r="J12" s="15">
        <v>0</v>
      </c>
      <c r="K12" s="139" t="s">
        <v>2</v>
      </c>
      <c r="L12" s="15">
        <v>0</v>
      </c>
      <c r="M12" s="139" t="s">
        <v>2</v>
      </c>
      <c r="N12" s="15"/>
      <c r="O12" s="139" t="s">
        <v>2</v>
      </c>
      <c r="P12" s="15">
        <f t="shared" si="1"/>
        <v>15576</v>
      </c>
      <c r="Q12" s="4">
        <v>0</v>
      </c>
      <c r="R12" s="4">
        <f t="shared" si="0"/>
        <v>15576</v>
      </c>
      <c r="S12" s="3" t="s">
        <v>2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174</v>
      </c>
      <c r="DN12" s="1" t="s">
        <v>2</v>
      </c>
      <c r="DO12" s="1"/>
    </row>
    <row r="13" spans="1:119" ht="24.95" customHeight="1" x14ac:dyDescent="0.2">
      <c r="A13" s="5" t="s">
        <v>25</v>
      </c>
      <c r="B13" s="137" t="s">
        <v>367</v>
      </c>
      <c r="C13" s="3" t="s">
        <v>335</v>
      </c>
      <c r="D13" s="15"/>
      <c r="E13" s="139" t="s">
        <v>2</v>
      </c>
      <c r="F13" s="15">
        <v>27750</v>
      </c>
      <c r="G13" s="139">
        <v>747</v>
      </c>
      <c r="H13" s="15">
        <v>31152</v>
      </c>
      <c r="I13" s="139">
        <v>704</v>
      </c>
      <c r="J13" s="15">
        <v>0</v>
      </c>
      <c r="K13" s="139" t="s">
        <v>2</v>
      </c>
      <c r="L13" s="15">
        <v>0</v>
      </c>
      <c r="M13" s="139" t="s">
        <v>2</v>
      </c>
      <c r="N13" s="15"/>
      <c r="O13" s="139" t="s">
        <v>2</v>
      </c>
      <c r="P13" s="15">
        <f t="shared" si="1"/>
        <v>27750</v>
      </c>
      <c r="Q13" s="4">
        <v>0</v>
      </c>
      <c r="R13" s="4">
        <f t="shared" si="0"/>
        <v>27750</v>
      </c>
      <c r="S13" s="3" t="s">
        <v>2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387</v>
      </c>
      <c r="DN13" s="1" t="s">
        <v>2</v>
      </c>
      <c r="DO13" s="1"/>
    </row>
    <row r="14" spans="1:119" ht="24.95" customHeight="1" x14ac:dyDescent="0.2">
      <c r="A14" s="5" t="s">
        <v>57</v>
      </c>
      <c r="B14" s="137" t="s">
        <v>367</v>
      </c>
      <c r="C14" s="3" t="s">
        <v>335</v>
      </c>
      <c r="D14" s="15"/>
      <c r="E14" s="139" t="s">
        <v>2</v>
      </c>
      <c r="F14" s="15">
        <v>230000</v>
      </c>
      <c r="G14" s="139">
        <v>834</v>
      </c>
      <c r="H14" s="15">
        <v>31152</v>
      </c>
      <c r="I14" s="139">
        <v>704</v>
      </c>
      <c r="J14" s="15">
        <v>0</v>
      </c>
      <c r="K14" s="139" t="s">
        <v>2</v>
      </c>
      <c r="L14" s="15">
        <v>0</v>
      </c>
      <c r="M14" s="139" t="s">
        <v>2</v>
      </c>
      <c r="N14" s="15"/>
      <c r="O14" s="139" t="s">
        <v>2</v>
      </c>
      <c r="P14" s="15">
        <f t="shared" si="1"/>
        <v>31152</v>
      </c>
      <c r="Q14" s="4">
        <v>0</v>
      </c>
      <c r="R14" s="4">
        <f t="shared" si="0"/>
        <v>31152</v>
      </c>
      <c r="S14" s="3" t="s">
        <v>2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7</v>
      </c>
      <c r="DN14" s="1" t="s">
        <v>2</v>
      </c>
      <c r="DO14" s="1"/>
    </row>
    <row r="15" spans="1:119" ht="24.95" customHeight="1" x14ac:dyDescent="0.2">
      <c r="A15" s="5" t="s">
        <v>117</v>
      </c>
      <c r="B15" s="137" t="s">
        <v>366</v>
      </c>
      <c r="C15" s="3" t="s">
        <v>335</v>
      </c>
      <c r="D15" s="15"/>
      <c r="E15" s="139" t="s">
        <v>2</v>
      </c>
      <c r="F15" s="15">
        <v>122000</v>
      </c>
      <c r="G15" s="139">
        <v>834</v>
      </c>
      <c r="H15" s="15"/>
      <c r="I15" s="139" t="s">
        <v>2</v>
      </c>
      <c r="J15" s="15">
        <v>0</v>
      </c>
      <c r="K15" s="139" t="s">
        <v>2</v>
      </c>
      <c r="L15" s="15">
        <v>0</v>
      </c>
      <c r="M15" s="139" t="s">
        <v>2</v>
      </c>
      <c r="N15" s="15"/>
      <c r="O15" s="139" t="s">
        <v>2</v>
      </c>
      <c r="P15" s="15">
        <f t="shared" si="1"/>
        <v>122000</v>
      </c>
      <c r="Q15" s="4">
        <v>0</v>
      </c>
      <c r="R15" s="4">
        <f t="shared" si="0"/>
        <v>122000</v>
      </c>
      <c r="S15" s="3" t="s">
        <v>2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365</v>
      </c>
      <c r="DN15" s="1" t="s">
        <v>2</v>
      </c>
      <c r="DO15" s="1"/>
    </row>
    <row r="16" spans="1:119" ht="24.95" customHeight="1" x14ac:dyDescent="0.2">
      <c r="A16" s="5" t="s">
        <v>292</v>
      </c>
      <c r="B16" s="137" t="s">
        <v>366</v>
      </c>
      <c r="C16" s="3" t="s">
        <v>335</v>
      </c>
      <c r="D16" s="15"/>
      <c r="E16" s="139" t="s">
        <v>2</v>
      </c>
      <c r="F16" s="15"/>
      <c r="G16" s="139" t="s">
        <v>2</v>
      </c>
      <c r="H16" s="15">
        <v>89000</v>
      </c>
      <c r="I16" s="139">
        <v>755</v>
      </c>
      <c r="J16" s="15">
        <v>0</v>
      </c>
      <c r="K16" s="139" t="s">
        <v>2</v>
      </c>
      <c r="L16" s="15">
        <v>0</v>
      </c>
      <c r="M16" s="139" t="s">
        <v>2</v>
      </c>
      <c r="N16" s="15"/>
      <c r="O16" s="139" t="s">
        <v>2</v>
      </c>
      <c r="P16" s="15">
        <f t="shared" si="1"/>
        <v>89000</v>
      </c>
      <c r="Q16" s="4">
        <v>0</v>
      </c>
      <c r="R16" s="4">
        <f t="shared" si="0"/>
        <v>89000</v>
      </c>
      <c r="S16" s="3" t="s">
        <v>2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109</v>
      </c>
      <c r="DN16" s="1" t="s">
        <v>2</v>
      </c>
      <c r="DO16" s="1"/>
    </row>
    <row r="17" spans="1:119" ht="24.95" customHeight="1" x14ac:dyDescent="0.2">
      <c r="A17" s="5" t="s">
        <v>346</v>
      </c>
      <c r="B17" s="137" t="s">
        <v>148</v>
      </c>
      <c r="C17" s="3" t="s">
        <v>307</v>
      </c>
      <c r="D17" s="15"/>
      <c r="E17" s="139" t="s">
        <v>2</v>
      </c>
      <c r="F17" s="15">
        <v>37460</v>
      </c>
      <c r="G17" s="139">
        <v>744</v>
      </c>
      <c r="H17" s="15">
        <v>42916</v>
      </c>
      <c r="I17" s="139">
        <v>701</v>
      </c>
      <c r="J17" s="15">
        <v>0</v>
      </c>
      <c r="K17" s="139" t="s">
        <v>2</v>
      </c>
      <c r="L17" s="15">
        <v>0</v>
      </c>
      <c r="M17" s="139" t="s">
        <v>2</v>
      </c>
      <c r="N17" s="15"/>
      <c r="O17" s="139" t="s">
        <v>2</v>
      </c>
      <c r="P17" s="15">
        <f t="shared" si="1"/>
        <v>37460</v>
      </c>
      <c r="Q17" s="4">
        <v>0</v>
      </c>
      <c r="R17" s="4">
        <f t="shared" si="0"/>
        <v>37460</v>
      </c>
      <c r="S17" s="3" t="s">
        <v>493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</v>
      </c>
      <c r="DN17" s="1" t="s">
        <v>2</v>
      </c>
      <c r="DO17" s="1"/>
    </row>
    <row r="18" spans="1:119" ht="24.95" customHeight="1" x14ac:dyDescent="0.2">
      <c r="A18" s="5" t="s">
        <v>346</v>
      </c>
      <c r="B18" s="137" t="s">
        <v>294</v>
      </c>
      <c r="C18" s="3" t="s">
        <v>307</v>
      </c>
      <c r="D18" s="15"/>
      <c r="E18" s="139" t="s">
        <v>2</v>
      </c>
      <c r="F18" s="15">
        <v>25480</v>
      </c>
      <c r="G18" s="139">
        <v>744</v>
      </c>
      <c r="H18" s="15">
        <v>29176</v>
      </c>
      <c r="I18" s="139">
        <v>701</v>
      </c>
      <c r="J18" s="15">
        <v>0</v>
      </c>
      <c r="K18" s="139" t="s">
        <v>2</v>
      </c>
      <c r="L18" s="15">
        <v>0</v>
      </c>
      <c r="M18" s="139" t="s">
        <v>2</v>
      </c>
      <c r="N18" s="15"/>
      <c r="O18" s="139" t="s">
        <v>2</v>
      </c>
      <c r="P18" s="15">
        <f t="shared" si="1"/>
        <v>25480</v>
      </c>
      <c r="Q18" s="4">
        <v>0</v>
      </c>
      <c r="R18" s="4">
        <f t="shared" si="0"/>
        <v>25480</v>
      </c>
      <c r="S18" s="3" t="s">
        <v>493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251</v>
      </c>
      <c r="DN18" s="1" t="s">
        <v>2</v>
      </c>
      <c r="DO18" s="1"/>
    </row>
    <row r="19" spans="1:119" ht="24.95" customHeight="1" x14ac:dyDescent="0.2">
      <c r="A19" s="5" t="s">
        <v>346</v>
      </c>
      <c r="B19" s="137" t="s">
        <v>227</v>
      </c>
      <c r="C19" s="3" t="s">
        <v>307</v>
      </c>
      <c r="D19" s="15"/>
      <c r="E19" s="139" t="s">
        <v>2</v>
      </c>
      <c r="F19" s="15">
        <v>16100</v>
      </c>
      <c r="G19" s="139">
        <v>744</v>
      </c>
      <c r="H19" s="15">
        <v>18436</v>
      </c>
      <c r="I19" s="139">
        <v>701</v>
      </c>
      <c r="J19" s="15">
        <v>0</v>
      </c>
      <c r="K19" s="139" t="s">
        <v>2</v>
      </c>
      <c r="L19" s="15">
        <v>0</v>
      </c>
      <c r="M19" s="139" t="s">
        <v>2</v>
      </c>
      <c r="N19" s="15"/>
      <c r="O19" s="139" t="s">
        <v>2</v>
      </c>
      <c r="P19" s="15">
        <f t="shared" si="1"/>
        <v>16100</v>
      </c>
      <c r="Q19" s="4">
        <v>0</v>
      </c>
      <c r="R19" s="4">
        <f t="shared" si="0"/>
        <v>16100</v>
      </c>
      <c r="S19" s="3" t="s">
        <v>493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360</v>
      </c>
      <c r="DN19" s="1" t="s">
        <v>2</v>
      </c>
      <c r="DO19" s="1"/>
    </row>
    <row r="20" spans="1:119" ht="24.95" customHeight="1" x14ac:dyDescent="0.2">
      <c r="A20" s="5" t="s">
        <v>102</v>
      </c>
      <c r="B20" s="137" t="s">
        <v>379</v>
      </c>
      <c r="C20" s="3" t="s">
        <v>335</v>
      </c>
      <c r="D20" s="15"/>
      <c r="E20" s="139" t="s">
        <v>2</v>
      </c>
      <c r="F20" s="15">
        <v>10000</v>
      </c>
      <c r="G20" s="139">
        <v>745</v>
      </c>
      <c r="H20" s="15">
        <v>7216</v>
      </c>
      <c r="I20" s="139">
        <v>705</v>
      </c>
      <c r="J20" s="15">
        <v>0</v>
      </c>
      <c r="K20" s="139" t="s">
        <v>2</v>
      </c>
      <c r="L20" s="15">
        <v>0</v>
      </c>
      <c r="M20" s="139" t="s">
        <v>2</v>
      </c>
      <c r="N20" s="15"/>
      <c r="O20" s="139" t="s">
        <v>2</v>
      </c>
      <c r="P20" s="15">
        <f t="shared" si="1"/>
        <v>7216</v>
      </c>
      <c r="Q20" s="4">
        <v>0</v>
      </c>
      <c r="R20" s="4">
        <f t="shared" si="0"/>
        <v>7216</v>
      </c>
      <c r="S20" s="3" t="s">
        <v>493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112</v>
      </c>
      <c r="DN20" s="1" t="s">
        <v>2</v>
      </c>
      <c r="DO20" s="1"/>
    </row>
    <row r="21" spans="1:119" ht="24.95" customHeight="1" x14ac:dyDescent="0.2">
      <c r="A21" s="5" t="s">
        <v>234</v>
      </c>
      <c r="B21" s="137" t="s">
        <v>379</v>
      </c>
      <c r="C21" s="3" t="s">
        <v>335</v>
      </c>
      <c r="D21" s="15"/>
      <c r="E21" s="139" t="s">
        <v>2</v>
      </c>
      <c r="F21" s="15">
        <v>19400</v>
      </c>
      <c r="G21" s="139">
        <v>745</v>
      </c>
      <c r="H21" s="15">
        <v>14026</v>
      </c>
      <c r="I21" s="139">
        <v>705</v>
      </c>
      <c r="J21" s="15">
        <v>0</v>
      </c>
      <c r="K21" s="139" t="s">
        <v>2</v>
      </c>
      <c r="L21" s="15">
        <v>0</v>
      </c>
      <c r="M21" s="139" t="s">
        <v>2</v>
      </c>
      <c r="N21" s="15"/>
      <c r="O21" s="139" t="s">
        <v>2</v>
      </c>
      <c r="P21" s="15">
        <f t="shared" si="1"/>
        <v>14026</v>
      </c>
      <c r="Q21" s="4">
        <v>0</v>
      </c>
      <c r="R21" s="4">
        <f t="shared" si="0"/>
        <v>14026</v>
      </c>
      <c r="S21" s="3" t="s">
        <v>493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224</v>
      </c>
      <c r="DN21" s="1" t="s">
        <v>2</v>
      </c>
      <c r="DO21" s="1"/>
    </row>
    <row r="22" spans="1:119" ht="24.95" customHeight="1" x14ac:dyDescent="0.2">
      <c r="A22" s="5" t="s">
        <v>246</v>
      </c>
      <c r="B22" s="137" t="s">
        <v>29</v>
      </c>
      <c r="C22" s="3" t="s">
        <v>335</v>
      </c>
      <c r="D22" s="15"/>
      <c r="E22" s="139" t="s">
        <v>2</v>
      </c>
      <c r="F22" s="15">
        <v>12600</v>
      </c>
      <c r="G22" s="139">
        <v>745</v>
      </c>
      <c r="H22" s="15">
        <v>9834</v>
      </c>
      <c r="I22" s="139">
        <v>706</v>
      </c>
      <c r="J22" s="15">
        <v>0</v>
      </c>
      <c r="K22" s="139" t="s">
        <v>2</v>
      </c>
      <c r="L22" s="15">
        <v>0</v>
      </c>
      <c r="M22" s="139" t="s">
        <v>2</v>
      </c>
      <c r="N22" s="15"/>
      <c r="O22" s="139" t="s">
        <v>2</v>
      </c>
      <c r="P22" s="15">
        <f t="shared" si="1"/>
        <v>9834</v>
      </c>
      <c r="Q22" s="4">
        <v>0</v>
      </c>
      <c r="R22" s="4">
        <f t="shared" si="0"/>
        <v>9834</v>
      </c>
      <c r="S22" s="3" t="s">
        <v>493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248</v>
      </c>
      <c r="DN22" s="1" t="s">
        <v>2</v>
      </c>
      <c r="DO22" s="1"/>
    </row>
    <row r="23" spans="1:119" ht="24.95" customHeight="1" x14ac:dyDescent="0.2">
      <c r="A23" s="5" t="s">
        <v>155</v>
      </c>
      <c r="B23" s="137" t="s">
        <v>396</v>
      </c>
      <c r="C23" s="3" t="s">
        <v>335</v>
      </c>
      <c r="D23" s="15"/>
      <c r="E23" s="139" t="s">
        <v>2</v>
      </c>
      <c r="F23" s="15">
        <v>35900</v>
      </c>
      <c r="G23" s="139">
        <v>747</v>
      </c>
      <c r="H23" s="15">
        <v>32736</v>
      </c>
      <c r="I23" s="139">
        <v>704</v>
      </c>
      <c r="J23" s="15">
        <v>0</v>
      </c>
      <c r="K23" s="139" t="s">
        <v>2</v>
      </c>
      <c r="L23" s="15">
        <v>0</v>
      </c>
      <c r="M23" s="139" t="s">
        <v>2</v>
      </c>
      <c r="N23" s="15"/>
      <c r="O23" s="139" t="s">
        <v>2</v>
      </c>
      <c r="P23" s="15">
        <f t="shared" si="1"/>
        <v>32736</v>
      </c>
      <c r="Q23" s="4">
        <v>0</v>
      </c>
      <c r="R23" s="4">
        <f t="shared" si="0"/>
        <v>32736</v>
      </c>
      <c r="S23" s="3" t="s">
        <v>493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291</v>
      </c>
      <c r="DN23" s="1" t="s">
        <v>2</v>
      </c>
      <c r="DO23" s="1"/>
    </row>
    <row r="24" spans="1:119" ht="24.95" customHeight="1" x14ac:dyDescent="0.2">
      <c r="A24" s="5" t="s">
        <v>155</v>
      </c>
      <c r="B24" s="137" t="s">
        <v>322</v>
      </c>
      <c r="C24" s="3" t="s">
        <v>335</v>
      </c>
      <c r="D24" s="15"/>
      <c r="E24" s="139" t="s">
        <v>2</v>
      </c>
      <c r="F24" s="15">
        <v>31260</v>
      </c>
      <c r="G24" s="139">
        <v>747</v>
      </c>
      <c r="H24" s="15">
        <v>31152</v>
      </c>
      <c r="I24" s="139">
        <v>704</v>
      </c>
      <c r="J24" s="15">
        <v>0</v>
      </c>
      <c r="K24" s="139" t="s">
        <v>2</v>
      </c>
      <c r="L24" s="15">
        <v>0</v>
      </c>
      <c r="M24" s="139" t="s">
        <v>2</v>
      </c>
      <c r="N24" s="15"/>
      <c r="O24" s="139" t="s">
        <v>2</v>
      </c>
      <c r="P24" s="15">
        <f t="shared" si="1"/>
        <v>31152</v>
      </c>
      <c r="Q24" s="4">
        <v>0</v>
      </c>
      <c r="R24" s="4">
        <f t="shared" si="0"/>
        <v>31152</v>
      </c>
      <c r="S24" s="3" t="s">
        <v>493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70</v>
      </c>
      <c r="DN24" s="1" t="s">
        <v>2</v>
      </c>
      <c r="DO24" s="1"/>
    </row>
    <row r="25" spans="1:119" ht="24.95" customHeight="1" x14ac:dyDescent="0.2">
      <c r="A25" s="5" t="s">
        <v>25</v>
      </c>
      <c r="B25" s="137" t="s">
        <v>322</v>
      </c>
      <c r="C25" s="3" t="s">
        <v>335</v>
      </c>
      <c r="D25" s="15"/>
      <c r="E25" s="139" t="s">
        <v>2</v>
      </c>
      <c r="F25" s="15">
        <v>36380</v>
      </c>
      <c r="G25" s="139">
        <v>747</v>
      </c>
      <c r="H25" s="15">
        <v>38808</v>
      </c>
      <c r="I25" s="139">
        <v>704</v>
      </c>
      <c r="J25" s="15">
        <v>0</v>
      </c>
      <c r="K25" s="139" t="s">
        <v>2</v>
      </c>
      <c r="L25" s="15">
        <v>0</v>
      </c>
      <c r="M25" s="139" t="s">
        <v>2</v>
      </c>
      <c r="N25" s="15"/>
      <c r="O25" s="139" t="s">
        <v>2</v>
      </c>
      <c r="P25" s="15">
        <f t="shared" si="1"/>
        <v>36380</v>
      </c>
      <c r="Q25" s="4">
        <v>0</v>
      </c>
      <c r="R25" s="4">
        <f t="shared" si="0"/>
        <v>36380</v>
      </c>
      <c r="S25" s="3" t="s">
        <v>493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36</v>
      </c>
      <c r="DN25" s="1" t="s">
        <v>2</v>
      </c>
      <c r="DO25" s="1"/>
    </row>
    <row r="26" spans="1:119" ht="24.95" customHeight="1" x14ac:dyDescent="0.2">
      <c r="A26" s="5" t="s">
        <v>102</v>
      </c>
      <c r="B26" s="137" t="s">
        <v>119</v>
      </c>
      <c r="C26" s="3" t="s">
        <v>335</v>
      </c>
      <c r="D26" s="15"/>
      <c r="E26" s="139" t="s">
        <v>2</v>
      </c>
      <c r="F26" s="15">
        <v>3902</v>
      </c>
      <c r="G26" s="139">
        <v>750</v>
      </c>
      <c r="H26" s="15"/>
      <c r="I26" s="139" t="s">
        <v>2</v>
      </c>
      <c r="J26" s="15">
        <v>0</v>
      </c>
      <c r="K26" s="139" t="s">
        <v>2</v>
      </c>
      <c r="L26" s="15">
        <v>0</v>
      </c>
      <c r="M26" s="139" t="s">
        <v>2</v>
      </c>
      <c r="N26" s="15"/>
      <c r="O26" s="139" t="s">
        <v>2</v>
      </c>
      <c r="P26" s="15">
        <f t="shared" si="1"/>
        <v>3902</v>
      </c>
      <c r="Q26" s="4">
        <v>0</v>
      </c>
      <c r="R26" s="4">
        <f t="shared" si="0"/>
        <v>3902</v>
      </c>
      <c r="S26" s="3" t="s">
        <v>493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12</v>
      </c>
      <c r="DN26" s="1" t="s">
        <v>2</v>
      </c>
      <c r="DO26" s="1"/>
    </row>
    <row r="27" spans="1:119" ht="24.95" customHeight="1" x14ac:dyDescent="0.2">
      <c r="A27" s="5" t="s">
        <v>22</v>
      </c>
      <c r="B27" s="137" t="s">
        <v>116</v>
      </c>
      <c r="C27" s="3" t="s">
        <v>335</v>
      </c>
      <c r="D27" s="15"/>
      <c r="E27" s="139" t="s">
        <v>2</v>
      </c>
      <c r="F27" s="15">
        <v>26546</v>
      </c>
      <c r="G27" s="139">
        <v>750</v>
      </c>
      <c r="H27" s="15">
        <v>9520</v>
      </c>
      <c r="I27" s="139">
        <v>666</v>
      </c>
      <c r="J27" s="15">
        <v>0</v>
      </c>
      <c r="K27" s="139" t="s">
        <v>2</v>
      </c>
      <c r="L27" s="15">
        <v>0</v>
      </c>
      <c r="M27" s="139" t="s">
        <v>2</v>
      </c>
      <c r="N27" s="15"/>
      <c r="O27" s="139" t="s">
        <v>2</v>
      </c>
      <c r="P27" s="15">
        <f t="shared" si="1"/>
        <v>9520</v>
      </c>
      <c r="Q27" s="4">
        <v>0</v>
      </c>
      <c r="R27" s="4">
        <f t="shared" si="0"/>
        <v>9520</v>
      </c>
      <c r="S27" s="3" t="s">
        <v>493</v>
      </c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253</v>
      </c>
      <c r="DN27" s="1" t="s">
        <v>2</v>
      </c>
      <c r="DO27" s="1"/>
    </row>
    <row r="28" spans="1:119" ht="24.95" customHeight="1" x14ac:dyDescent="0.2">
      <c r="A28" s="5" t="s">
        <v>22</v>
      </c>
      <c r="B28" s="137" t="s">
        <v>410</v>
      </c>
      <c r="C28" s="3" t="s">
        <v>335</v>
      </c>
      <c r="D28" s="15"/>
      <c r="E28" s="139" t="s">
        <v>2</v>
      </c>
      <c r="F28" s="15">
        <v>13380</v>
      </c>
      <c r="G28" s="139">
        <v>750</v>
      </c>
      <c r="H28" s="15">
        <v>6460</v>
      </c>
      <c r="I28" s="139">
        <v>666</v>
      </c>
      <c r="J28" s="15">
        <v>0</v>
      </c>
      <c r="K28" s="139" t="s">
        <v>2</v>
      </c>
      <c r="L28" s="15">
        <v>0</v>
      </c>
      <c r="M28" s="139" t="s">
        <v>2</v>
      </c>
      <c r="N28" s="15"/>
      <c r="O28" s="139" t="s">
        <v>2</v>
      </c>
      <c r="P28" s="15">
        <f t="shared" si="1"/>
        <v>6460</v>
      </c>
      <c r="Q28" s="4">
        <v>0</v>
      </c>
      <c r="R28" s="4">
        <f t="shared" si="0"/>
        <v>6460</v>
      </c>
      <c r="S28" s="3" t="s">
        <v>493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11</v>
      </c>
      <c r="DN28" s="1" t="s">
        <v>2</v>
      </c>
      <c r="DO28" s="1"/>
    </row>
    <row r="29" spans="1:119" ht="24.95" customHeight="1" x14ac:dyDescent="0.2">
      <c r="A29" s="5" t="s">
        <v>22</v>
      </c>
      <c r="B29" s="137" t="s">
        <v>119</v>
      </c>
      <c r="C29" s="3" t="s">
        <v>335</v>
      </c>
      <c r="D29" s="15"/>
      <c r="E29" s="139" t="s">
        <v>2</v>
      </c>
      <c r="F29" s="15">
        <v>7250</v>
      </c>
      <c r="G29" s="139">
        <v>750</v>
      </c>
      <c r="H29" s="15">
        <v>3680</v>
      </c>
      <c r="I29" s="139">
        <v>666</v>
      </c>
      <c r="J29" s="15">
        <v>0</v>
      </c>
      <c r="K29" s="139" t="s">
        <v>2</v>
      </c>
      <c r="L29" s="15">
        <v>0</v>
      </c>
      <c r="M29" s="139" t="s">
        <v>2</v>
      </c>
      <c r="N29" s="15"/>
      <c r="O29" s="139" t="s">
        <v>2</v>
      </c>
      <c r="P29" s="15">
        <f t="shared" si="1"/>
        <v>3680</v>
      </c>
      <c r="Q29" s="4">
        <v>0</v>
      </c>
      <c r="R29" s="4">
        <f t="shared" si="0"/>
        <v>3680</v>
      </c>
      <c r="S29" s="3" t="s">
        <v>493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108</v>
      </c>
      <c r="DN29" s="1" t="s">
        <v>2</v>
      </c>
      <c r="DO29" s="1"/>
    </row>
    <row r="30" spans="1:119" ht="24.95" customHeight="1" x14ac:dyDescent="0.2">
      <c r="A30" s="5" t="s">
        <v>22</v>
      </c>
      <c r="B30" s="137" t="s">
        <v>90</v>
      </c>
      <c r="C30" s="3" t="s">
        <v>335</v>
      </c>
      <c r="D30" s="15"/>
      <c r="E30" s="139" t="s">
        <v>2</v>
      </c>
      <c r="F30" s="15">
        <v>4364</v>
      </c>
      <c r="G30" s="139">
        <v>750</v>
      </c>
      <c r="H30" s="15">
        <v>4180</v>
      </c>
      <c r="I30" s="139">
        <v>666</v>
      </c>
      <c r="J30" s="15">
        <v>0</v>
      </c>
      <c r="K30" s="139" t="s">
        <v>2</v>
      </c>
      <c r="L30" s="15">
        <v>0</v>
      </c>
      <c r="M30" s="139" t="s">
        <v>2</v>
      </c>
      <c r="N30" s="15"/>
      <c r="O30" s="139" t="s">
        <v>2</v>
      </c>
      <c r="P30" s="15">
        <f t="shared" si="1"/>
        <v>4180</v>
      </c>
      <c r="Q30" s="4">
        <v>0</v>
      </c>
      <c r="R30" s="4">
        <f t="shared" si="0"/>
        <v>4180</v>
      </c>
      <c r="S30" s="3" t="s">
        <v>493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380</v>
      </c>
      <c r="DN30" s="1" t="s">
        <v>2</v>
      </c>
      <c r="DO30" s="1"/>
    </row>
    <row r="31" spans="1:119" ht="24.95" customHeight="1" x14ac:dyDescent="0.2">
      <c r="A31" s="5" t="s">
        <v>158</v>
      </c>
      <c r="B31" s="137" t="s">
        <v>116</v>
      </c>
      <c r="C31" s="3" t="s">
        <v>335</v>
      </c>
      <c r="D31" s="15"/>
      <c r="E31" s="139" t="s">
        <v>2</v>
      </c>
      <c r="F31" s="15">
        <v>52192</v>
      </c>
      <c r="G31" s="139">
        <v>750</v>
      </c>
      <c r="H31" s="15"/>
      <c r="I31" s="139" t="s">
        <v>2</v>
      </c>
      <c r="J31" s="15">
        <v>0</v>
      </c>
      <c r="K31" s="139" t="s">
        <v>2</v>
      </c>
      <c r="L31" s="15">
        <v>0</v>
      </c>
      <c r="M31" s="139" t="s">
        <v>2</v>
      </c>
      <c r="N31" s="15"/>
      <c r="O31" s="139" t="s">
        <v>2</v>
      </c>
      <c r="P31" s="15">
        <f t="shared" si="1"/>
        <v>52192</v>
      </c>
      <c r="Q31" s="4">
        <v>0</v>
      </c>
      <c r="R31" s="4">
        <f t="shared" si="0"/>
        <v>52192</v>
      </c>
      <c r="S31" s="3" t="s">
        <v>493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328</v>
      </c>
      <c r="DN31" s="1" t="s">
        <v>2</v>
      </c>
      <c r="DO31" s="1"/>
    </row>
    <row r="32" spans="1:119" ht="24.95" customHeight="1" x14ac:dyDescent="0.2">
      <c r="A32" s="5" t="s">
        <v>158</v>
      </c>
      <c r="B32" s="137" t="s">
        <v>410</v>
      </c>
      <c r="C32" s="3" t="s">
        <v>335</v>
      </c>
      <c r="D32" s="15"/>
      <c r="E32" s="139" t="s">
        <v>2</v>
      </c>
      <c r="F32" s="15">
        <v>26934</v>
      </c>
      <c r="G32" s="139">
        <v>750</v>
      </c>
      <c r="H32" s="15"/>
      <c r="I32" s="139" t="s">
        <v>2</v>
      </c>
      <c r="J32" s="15">
        <v>0</v>
      </c>
      <c r="K32" s="139" t="s">
        <v>2</v>
      </c>
      <c r="L32" s="15">
        <v>0</v>
      </c>
      <c r="M32" s="139" t="s">
        <v>2</v>
      </c>
      <c r="N32" s="15"/>
      <c r="O32" s="139" t="s">
        <v>2</v>
      </c>
      <c r="P32" s="15">
        <f t="shared" si="1"/>
        <v>26934</v>
      </c>
      <c r="Q32" s="4">
        <v>0</v>
      </c>
      <c r="R32" s="4">
        <f t="shared" si="0"/>
        <v>26934</v>
      </c>
      <c r="S32" s="3" t="s">
        <v>493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129</v>
      </c>
      <c r="DN32" s="1" t="s">
        <v>2</v>
      </c>
      <c r="DO32" s="1"/>
    </row>
    <row r="33" spans="1:119" ht="24.95" customHeight="1" x14ac:dyDescent="0.2">
      <c r="A33" s="5" t="s">
        <v>117</v>
      </c>
      <c r="B33" s="137" t="s">
        <v>116</v>
      </c>
      <c r="C33" s="3" t="s">
        <v>335</v>
      </c>
      <c r="D33" s="15"/>
      <c r="E33" s="139" t="s">
        <v>2</v>
      </c>
      <c r="F33" s="15">
        <v>96000</v>
      </c>
      <c r="G33" s="139">
        <v>834</v>
      </c>
      <c r="H33" s="15"/>
      <c r="I33" s="139" t="s">
        <v>2</v>
      </c>
      <c r="J33" s="15">
        <v>0</v>
      </c>
      <c r="K33" s="139" t="s">
        <v>2</v>
      </c>
      <c r="L33" s="15">
        <v>0</v>
      </c>
      <c r="M33" s="139" t="s">
        <v>2</v>
      </c>
      <c r="N33" s="15"/>
      <c r="O33" s="139" t="s">
        <v>2</v>
      </c>
      <c r="P33" s="15">
        <f t="shared" si="1"/>
        <v>96000</v>
      </c>
      <c r="Q33" s="4">
        <v>0</v>
      </c>
      <c r="R33" s="4">
        <f t="shared" si="0"/>
        <v>96000</v>
      </c>
      <c r="S33" s="3" t="s">
        <v>493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304</v>
      </c>
      <c r="DN33" s="1" t="s">
        <v>2</v>
      </c>
      <c r="DO33" s="1"/>
    </row>
    <row r="34" spans="1:119" ht="24.95" customHeight="1" x14ac:dyDescent="0.2">
      <c r="A34" s="5" t="s">
        <v>117</v>
      </c>
      <c r="B34" s="137" t="s">
        <v>410</v>
      </c>
      <c r="C34" s="3" t="s">
        <v>335</v>
      </c>
      <c r="D34" s="15"/>
      <c r="E34" s="139" t="s">
        <v>2</v>
      </c>
      <c r="F34" s="15">
        <v>56000</v>
      </c>
      <c r="G34" s="139">
        <v>834</v>
      </c>
      <c r="H34" s="15"/>
      <c r="I34" s="139" t="s">
        <v>2</v>
      </c>
      <c r="J34" s="15">
        <v>0</v>
      </c>
      <c r="K34" s="139" t="s">
        <v>2</v>
      </c>
      <c r="L34" s="15">
        <v>0</v>
      </c>
      <c r="M34" s="139" t="s">
        <v>2</v>
      </c>
      <c r="N34" s="15"/>
      <c r="O34" s="139" t="s">
        <v>2</v>
      </c>
      <c r="P34" s="15">
        <f t="shared" si="1"/>
        <v>56000</v>
      </c>
      <c r="Q34" s="4">
        <v>0</v>
      </c>
      <c r="R34" s="4">
        <f t="shared" si="0"/>
        <v>56000</v>
      </c>
      <c r="S34" s="3" t="s">
        <v>493</v>
      </c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54</v>
      </c>
      <c r="DN34" s="1" t="s">
        <v>2</v>
      </c>
      <c r="DO34" s="1"/>
    </row>
    <row r="35" spans="1:119" ht="24.95" customHeight="1" x14ac:dyDescent="0.2">
      <c r="A35" s="5" t="s">
        <v>117</v>
      </c>
      <c r="B35" s="137" t="s">
        <v>119</v>
      </c>
      <c r="C35" s="3" t="s">
        <v>335</v>
      </c>
      <c r="D35" s="15"/>
      <c r="E35" s="139" t="s">
        <v>2</v>
      </c>
      <c r="F35" s="15">
        <v>40000</v>
      </c>
      <c r="G35" s="139">
        <v>834</v>
      </c>
      <c r="H35" s="15"/>
      <c r="I35" s="139" t="s">
        <v>2</v>
      </c>
      <c r="J35" s="15">
        <v>0</v>
      </c>
      <c r="K35" s="139" t="s">
        <v>2</v>
      </c>
      <c r="L35" s="15">
        <v>0</v>
      </c>
      <c r="M35" s="139" t="s">
        <v>2</v>
      </c>
      <c r="N35" s="15"/>
      <c r="O35" s="139" t="s">
        <v>2</v>
      </c>
      <c r="P35" s="15">
        <f t="shared" si="1"/>
        <v>40000</v>
      </c>
      <c r="Q35" s="4">
        <v>0</v>
      </c>
      <c r="R35" s="4">
        <f t="shared" si="0"/>
        <v>40000</v>
      </c>
      <c r="S35" s="3" t="s">
        <v>493</v>
      </c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162</v>
      </c>
      <c r="DN35" s="1" t="s">
        <v>2</v>
      </c>
      <c r="DO35" s="1"/>
    </row>
    <row r="36" spans="1:119" ht="24.95" customHeight="1" x14ac:dyDescent="0.2">
      <c r="A36" s="5" t="s">
        <v>117</v>
      </c>
      <c r="B36" s="137" t="s">
        <v>90</v>
      </c>
      <c r="C36" s="3" t="s">
        <v>335</v>
      </c>
      <c r="D36" s="15"/>
      <c r="E36" s="139" t="s">
        <v>2</v>
      </c>
      <c r="F36" s="15">
        <v>40000</v>
      </c>
      <c r="G36" s="139">
        <v>834</v>
      </c>
      <c r="H36" s="15"/>
      <c r="I36" s="139" t="s">
        <v>2</v>
      </c>
      <c r="J36" s="15">
        <v>0</v>
      </c>
      <c r="K36" s="139" t="s">
        <v>2</v>
      </c>
      <c r="L36" s="15">
        <v>0</v>
      </c>
      <c r="M36" s="139" t="s">
        <v>2</v>
      </c>
      <c r="N36" s="15"/>
      <c r="O36" s="139" t="s">
        <v>2</v>
      </c>
      <c r="P36" s="15">
        <f t="shared" si="1"/>
        <v>40000</v>
      </c>
      <c r="Q36" s="4">
        <v>0</v>
      </c>
      <c r="R36" s="4">
        <f t="shared" si="0"/>
        <v>40000</v>
      </c>
      <c r="S36" s="3" t="s">
        <v>493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326</v>
      </c>
      <c r="DN36" s="1" t="s">
        <v>2</v>
      </c>
      <c r="DO36" s="1"/>
    </row>
    <row r="37" spans="1:119" ht="24.95" customHeight="1" x14ac:dyDescent="0.2">
      <c r="A37" s="5" t="s">
        <v>286</v>
      </c>
      <c r="B37" s="137" t="s">
        <v>410</v>
      </c>
      <c r="C37" s="3" t="s">
        <v>335</v>
      </c>
      <c r="D37" s="15"/>
      <c r="E37" s="139" t="s">
        <v>2</v>
      </c>
      <c r="F37" s="15">
        <v>150000</v>
      </c>
      <c r="G37" s="139">
        <v>834</v>
      </c>
      <c r="H37" s="15">
        <v>1880000</v>
      </c>
      <c r="I37" s="139">
        <v>779</v>
      </c>
      <c r="J37" s="15">
        <v>0</v>
      </c>
      <c r="K37" s="139" t="s">
        <v>2</v>
      </c>
      <c r="L37" s="15">
        <v>0</v>
      </c>
      <c r="M37" s="139" t="s">
        <v>2</v>
      </c>
      <c r="N37" s="15"/>
      <c r="O37" s="139" t="s">
        <v>2</v>
      </c>
      <c r="P37" s="15">
        <f t="shared" si="1"/>
        <v>150000</v>
      </c>
      <c r="Q37" s="4">
        <v>0</v>
      </c>
      <c r="R37" s="4">
        <f t="shared" ref="R37:R62" si="2">IF(Q37=0,P37,TRUNC(Q37/100*P37,0))</f>
        <v>150000</v>
      </c>
      <c r="S37" s="3" t="s">
        <v>493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364</v>
      </c>
      <c r="DN37" s="1" t="s">
        <v>2</v>
      </c>
      <c r="DO37" s="1"/>
    </row>
    <row r="38" spans="1:119" ht="24.95" customHeight="1" x14ac:dyDescent="0.2">
      <c r="A38" s="5" t="s">
        <v>292</v>
      </c>
      <c r="B38" s="137" t="s">
        <v>345</v>
      </c>
      <c r="C38" s="3" t="s">
        <v>335</v>
      </c>
      <c r="D38" s="15"/>
      <c r="E38" s="139" t="s">
        <v>2</v>
      </c>
      <c r="F38" s="15"/>
      <c r="G38" s="139" t="s">
        <v>2</v>
      </c>
      <c r="H38" s="15">
        <v>178000</v>
      </c>
      <c r="I38" s="139">
        <v>755</v>
      </c>
      <c r="J38" s="15">
        <v>0</v>
      </c>
      <c r="K38" s="139" t="s">
        <v>2</v>
      </c>
      <c r="L38" s="15">
        <v>0</v>
      </c>
      <c r="M38" s="139" t="s">
        <v>2</v>
      </c>
      <c r="N38" s="15"/>
      <c r="O38" s="139" t="s">
        <v>2</v>
      </c>
      <c r="P38" s="15">
        <f t="shared" si="1"/>
        <v>178000</v>
      </c>
      <c r="Q38" s="4">
        <v>0</v>
      </c>
      <c r="R38" s="4">
        <f t="shared" si="2"/>
        <v>178000</v>
      </c>
      <c r="S38" s="3" t="s">
        <v>493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5</v>
      </c>
      <c r="DN38" s="1" t="s">
        <v>2</v>
      </c>
      <c r="DO38" s="1"/>
    </row>
    <row r="39" spans="1:119" ht="24.95" customHeight="1" x14ac:dyDescent="0.2">
      <c r="A39" s="5" t="s">
        <v>293</v>
      </c>
      <c r="B39" s="137" t="s">
        <v>107</v>
      </c>
      <c r="C39" s="3" t="s">
        <v>307</v>
      </c>
      <c r="D39" s="15"/>
      <c r="E39" s="139" t="s">
        <v>2</v>
      </c>
      <c r="F39" s="15">
        <v>1823</v>
      </c>
      <c r="G39" s="139">
        <v>1420</v>
      </c>
      <c r="H39" s="15"/>
      <c r="I39" s="139" t="s">
        <v>2</v>
      </c>
      <c r="J39" s="15">
        <v>0</v>
      </c>
      <c r="K39" s="139" t="s">
        <v>2</v>
      </c>
      <c r="L39" s="15">
        <v>0</v>
      </c>
      <c r="M39" s="139" t="s">
        <v>2</v>
      </c>
      <c r="N39" s="15"/>
      <c r="O39" s="139" t="s">
        <v>2</v>
      </c>
      <c r="P39" s="15">
        <f t="shared" si="1"/>
        <v>1823</v>
      </c>
      <c r="Q39" s="4">
        <v>0</v>
      </c>
      <c r="R39" s="4">
        <f t="shared" si="2"/>
        <v>1823</v>
      </c>
      <c r="S39" s="3" t="s">
        <v>2</v>
      </c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176</v>
      </c>
      <c r="DN39" s="1" t="s">
        <v>2</v>
      </c>
      <c r="DO39" s="1"/>
    </row>
    <row r="40" spans="1:119" ht="24.95" customHeight="1" x14ac:dyDescent="0.2">
      <c r="A40" s="5" t="s">
        <v>22</v>
      </c>
      <c r="B40" s="137" t="s">
        <v>180</v>
      </c>
      <c r="C40" s="3" t="s">
        <v>335</v>
      </c>
      <c r="D40" s="15"/>
      <c r="E40" s="139" t="s">
        <v>2</v>
      </c>
      <c r="F40" s="15">
        <v>2182</v>
      </c>
      <c r="G40" s="139">
        <v>750</v>
      </c>
      <c r="H40" s="15">
        <v>2090</v>
      </c>
      <c r="I40" s="139">
        <v>666</v>
      </c>
      <c r="J40" s="15">
        <v>0</v>
      </c>
      <c r="K40" s="139" t="s">
        <v>2</v>
      </c>
      <c r="L40" s="15">
        <v>0</v>
      </c>
      <c r="M40" s="139" t="s">
        <v>2</v>
      </c>
      <c r="N40" s="15"/>
      <c r="O40" s="139" t="s">
        <v>2</v>
      </c>
      <c r="P40" s="15">
        <f t="shared" si="1"/>
        <v>2090</v>
      </c>
      <c r="Q40" s="4">
        <v>0</v>
      </c>
      <c r="R40" s="4">
        <f t="shared" si="2"/>
        <v>2090</v>
      </c>
      <c r="S40" s="3" t="s">
        <v>2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278</v>
      </c>
      <c r="DN40" s="1" t="s">
        <v>2</v>
      </c>
      <c r="DO40" s="1"/>
    </row>
    <row r="41" spans="1:119" ht="24.95" customHeight="1" x14ac:dyDescent="0.2">
      <c r="A41" s="5" t="s">
        <v>117</v>
      </c>
      <c r="B41" s="137" t="s">
        <v>245</v>
      </c>
      <c r="C41" s="3" t="s">
        <v>335</v>
      </c>
      <c r="D41" s="15"/>
      <c r="E41" s="139" t="s">
        <v>2</v>
      </c>
      <c r="F41" s="15">
        <v>20000</v>
      </c>
      <c r="G41" s="139">
        <v>834</v>
      </c>
      <c r="H41" s="15"/>
      <c r="I41" s="139" t="s">
        <v>2</v>
      </c>
      <c r="J41" s="15">
        <v>0</v>
      </c>
      <c r="K41" s="139" t="s">
        <v>2</v>
      </c>
      <c r="L41" s="15">
        <v>0</v>
      </c>
      <c r="M41" s="139" t="s">
        <v>2</v>
      </c>
      <c r="N41" s="15"/>
      <c r="O41" s="139" t="s">
        <v>2</v>
      </c>
      <c r="P41" s="15">
        <f t="shared" si="1"/>
        <v>20000</v>
      </c>
      <c r="Q41" s="4">
        <v>0</v>
      </c>
      <c r="R41" s="4">
        <f t="shared" si="2"/>
        <v>20000</v>
      </c>
      <c r="S41" s="3" t="s">
        <v>2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220</v>
      </c>
      <c r="DN41" s="1" t="s">
        <v>2</v>
      </c>
      <c r="DO41" s="1"/>
    </row>
    <row r="42" spans="1:119" ht="24.95" customHeight="1" x14ac:dyDescent="0.2">
      <c r="A42" s="5" t="s">
        <v>144</v>
      </c>
      <c r="B42" s="137" t="s">
        <v>94</v>
      </c>
      <c r="C42" s="3" t="s">
        <v>335</v>
      </c>
      <c r="D42" s="15"/>
      <c r="E42" s="139" t="s">
        <v>2</v>
      </c>
      <c r="F42" s="15">
        <v>5860</v>
      </c>
      <c r="G42" s="139">
        <v>719</v>
      </c>
      <c r="H42" s="15">
        <v>6180</v>
      </c>
      <c r="I42" s="139">
        <v>669</v>
      </c>
      <c r="J42" s="15">
        <v>0</v>
      </c>
      <c r="K42" s="139" t="s">
        <v>2</v>
      </c>
      <c r="L42" s="15">
        <v>0</v>
      </c>
      <c r="M42" s="139" t="s">
        <v>2</v>
      </c>
      <c r="N42" s="15"/>
      <c r="O42" s="139" t="s">
        <v>2</v>
      </c>
      <c r="P42" s="15">
        <f t="shared" si="1"/>
        <v>5860</v>
      </c>
      <c r="Q42" s="4">
        <v>0</v>
      </c>
      <c r="R42" s="4">
        <f t="shared" si="2"/>
        <v>5860</v>
      </c>
      <c r="S42" s="3" t="s">
        <v>2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88</v>
      </c>
      <c r="DN42" s="1" t="s">
        <v>2</v>
      </c>
      <c r="DO42" s="1"/>
    </row>
    <row r="43" spans="1:119" ht="24.95" customHeight="1" x14ac:dyDescent="0.2">
      <c r="A43" s="5" t="s">
        <v>412</v>
      </c>
      <c r="B43" s="137" t="s">
        <v>154</v>
      </c>
      <c r="C43" s="3" t="s">
        <v>335</v>
      </c>
      <c r="D43" s="15"/>
      <c r="E43" s="139" t="s">
        <v>2</v>
      </c>
      <c r="F43" s="15">
        <v>1242</v>
      </c>
      <c r="G43" s="139">
        <v>48</v>
      </c>
      <c r="H43" s="15">
        <v>1351</v>
      </c>
      <c r="I43" s="139">
        <v>41</v>
      </c>
      <c r="J43" s="15">
        <v>0</v>
      </c>
      <c r="K43" s="139" t="s">
        <v>2</v>
      </c>
      <c r="L43" s="15">
        <v>0</v>
      </c>
      <c r="M43" s="139" t="s">
        <v>2</v>
      </c>
      <c r="N43" s="15"/>
      <c r="O43" s="139" t="s">
        <v>2</v>
      </c>
      <c r="P43" s="15">
        <f t="shared" si="1"/>
        <v>1242</v>
      </c>
      <c r="Q43" s="4">
        <v>0</v>
      </c>
      <c r="R43" s="4">
        <f t="shared" si="2"/>
        <v>1242</v>
      </c>
      <c r="S43" s="3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137</v>
      </c>
      <c r="DN43" s="1" t="s">
        <v>2</v>
      </c>
      <c r="DO43" s="1"/>
    </row>
    <row r="44" spans="1:119" ht="24.95" customHeight="1" x14ac:dyDescent="0.2">
      <c r="A44" s="5" t="s">
        <v>305</v>
      </c>
      <c r="B44" s="137" t="s">
        <v>408</v>
      </c>
      <c r="C44" s="3" t="s">
        <v>335</v>
      </c>
      <c r="D44" s="15"/>
      <c r="E44" s="139" t="s">
        <v>2</v>
      </c>
      <c r="F44" s="15">
        <v>482.5</v>
      </c>
      <c r="G44" s="139">
        <v>51</v>
      </c>
      <c r="H44" s="15">
        <v>291.5</v>
      </c>
      <c r="I44" s="139">
        <v>39</v>
      </c>
      <c r="J44" s="15">
        <v>0</v>
      </c>
      <c r="K44" s="139" t="s">
        <v>2</v>
      </c>
      <c r="L44" s="15">
        <v>0</v>
      </c>
      <c r="M44" s="139" t="s">
        <v>2</v>
      </c>
      <c r="N44" s="15"/>
      <c r="O44" s="139" t="s">
        <v>2</v>
      </c>
      <c r="P44" s="15">
        <f t="shared" si="1"/>
        <v>291.5</v>
      </c>
      <c r="Q44" s="4">
        <v>0</v>
      </c>
      <c r="R44" s="4">
        <f t="shared" si="2"/>
        <v>291.5</v>
      </c>
      <c r="S44" s="3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208</v>
      </c>
      <c r="DN44" s="1" t="s">
        <v>2</v>
      </c>
      <c r="DO44" s="1"/>
    </row>
    <row r="45" spans="1:119" ht="24.95" customHeight="1" x14ac:dyDescent="0.2">
      <c r="A45" s="5" t="s">
        <v>190</v>
      </c>
      <c r="B45" s="137" t="s">
        <v>408</v>
      </c>
      <c r="C45" s="3" t="s">
        <v>335</v>
      </c>
      <c r="D45" s="15"/>
      <c r="E45" s="139" t="s">
        <v>2</v>
      </c>
      <c r="F45" s="15">
        <v>106.58</v>
      </c>
      <c r="G45" s="139">
        <v>48</v>
      </c>
      <c r="H45" s="15">
        <v>101.8</v>
      </c>
      <c r="I45" s="139">
        <v>43</v>
      </c>
      <c r="J45" s="15">
        <v>0</v>
      </c>
      <c r="K45" s="139" t="s">
        <v>2</v>
      </c>
      <c r="L45" s="15">
        <v>0</v>
      </c>
      <c r="M45" s="139" t="s">
        <v>2</v>
      </c>
      <c r="N45" s="15"/>
      <c r="O45" s="139" t="s">
        <v>2</v>
      </c>
      <c r="P45" s="15">
        <f t="shared" si="1"/>
        <v>101.8</v>
      </c>
      <c r="Q45" s="4">
        <v>0</v>
      </c>
      <c r="R45" s="4">
        <f t="shared" si="2"/>
        <v>101.8</v>
      </c>
      <c r="S45" s="3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359</v>
      </c>
      <c r="DN45" s="1" t="s">
        <v>2</v>
      </c>
      <c r="DO45" s="1"/>
    </row>
    <row r="46" spans="1:119" ht="24.95" customHeight="1" x14ac:dyDescent="0.2">
      <c r="A46" s="5" t="s">
        <v>105</v>
      </c>
      <c r="B46" s="137" t="s">
        <v>122</v>
      </c>
      <c r="C46" s="3" t="s">
        <v>335</v>
      </c>
      <c r="D46" s="15"/>
      <c r="E46" s="139" t="s">
        <v>2</v>
      </c>
      <c r="F46" s="15"/>
      <c r="G46" s="139" t="s">
        <v>2</v>
      </c>
      <c r="H46" s="15">
        <v>780</v>
      </c>
      <c r="I46" s="139">
        <v>763</v>
      </c>
      <c r="J46" s="15">
        <v>0</v>
      </c>
      <c r="K46" s="139" t="s">
        <v>2</v>
      </c>
      <c r="L46" s="15">
        <v>0</v>
      </c>
      <c r="M46" s="139" t="s">
        <v>2</v>
      </c>
      <c r="N46" s="15"/>
      <c r="O46" s="139"/>
      <c r="P46" s="15">
        <f t="shared" si="1"/>
        <v>780</v>
      </c>
      <c r="Q46" s="4">
        <v>0</v>
      </c>
      <c r="R46" s="4">
        <f t="shared" si="2"/>
        <v>780</v>
      </c>
      <c r="S46" s="3" t="s">
        <v>2</v>
      </c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33</v>
      </c>
      <c r="DN46" s="1" t="s">
        <v>2</v>
      </c>
      <c r="DO46" s="1"/>
    </row>
    <row r="47" spans="1:119" ht="24.95" customHeight="1" x14ac:dyDescent="0.2">
      <c r="A47" s="5" t="s">
        <v>105</v>
      </c>
      <c r="B47" s="137" t="s">
        <v>182</v>
      </c>
      <c r="C47" s="3" t="s">
        <v>335</v>
      </c>
      <c r="D47" s="15"/>
      <c r="E47" s="139" t="s">
        <v>2</v>
      </c>
      <c r="F47" s="15"/>
      <c r="G47" s="139" t="s">
        <v>2</v>
      </c>
      <c r="H47" s="15">
        <v>630</v>
      </c>
      <c r="I47" s="139">
        <v>763</v>
      </c>
      <c r="J47" s="15">
        <v>0</v>
      </c>
      <c r="K47" s="139" t="s">
        <v>2</v>
      </c>
      <c r="L47" s="15">
        <v>0</v>
      </c>
      <c r="M47" s="139" t="s">
        <v>2</v>
      </c>
      <c r="N47" s="15"/>
      <c r="O47" s="139"/>
      <c r="P47" s="15">
        <f t="shared" si="1"/>
        <v>630</v>
      </c>
      <c r="Q47" s="4">
        <v>0</v>
      </c>
      <c r="R47" s="4">
        <f t="shared" si="2"/>
        <v>630</v>
      </c>
      <c r="S47" s="3" t="s">
        <v>2</v>
      </c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114</v>
      </c>
      <c r="DN47" s="1" t="s">
        <v>2</v>
      </c>
      <c r="DO47" s="1"/>
    </row>
    <row r="48" spans="1:119" ht="24.95" customHeight="1" x14ac:dyDescent="0.2">
      <c r="A48" s="5" t="s">
        <v>105</v>
      </c>
      <c r="B48" s="137" t="s">
        <v>373</v>
      </c>
      <c r="C48" s="3" t="s">
        <v>335</v>
      </c>
      <c r="D48" s="15"/>
      <c r="E48" s="139" t="s">
        <v>2</v>
      </c>
      <c r="F48" s="15"/>
      <c r="G48" s="139" t="s">
        <v>2</v>
      </c>
      <c r="H48" s="15">
        <v>460</v>
      </c>
      <c r="I48" s="139">
        <v>763</v>
      </c>
      <c r="J48" s="15">
        <v>0</v>
      </c>
      <c r="K48" s="139" t="s">
        <v>2</v>
      </c>
      <c r="L48" s="15">
        <v>0</v>
      </c>
      <c r="M48" s="139" t="s">
        <v>2</v>
      </c>
      <c r="N48" s="15"/>
      <c r="O48" s="139"/>
      <c r="P48" s="15">
        <f t="shared" si="1"/>
        <v>460</v>
      </c>
      <c r="Q48" s="4">
        <v>0</v>
      </c>
      <c r="R48" s="4">
        <f t="shared" si="2"/>
        <v>460</v>
      </c>
      <c r="S48" s="3" t="s">
        <v>2</v>
      </c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153</v>
      </c>
      <c r="DN48" s="1" t="s">
        <v>2</v>
      </c>
      <c r="DO48" s="1"/>
    </row>
    <row r="49" spans="1:119" ht="24.95" customHeight="1" x14ac:dyDescent="0.2">
      <c r="A49" s="5" t="s">
        <v>230</v>
      </c>
      <c r="B49" s="137" t="s">
        <v>238</v>
      </c>
      <c r="C49" s="3" t="s">
        <v>128</v>
      </c>
      <c r="D49" s="15"/>
      <c r="E49" s="139" t="s">
        <v>2</v>
      </c>
      <c r="F49" s="15">
        <v>18200</v>
      </c>
      <c r="G49" s="139">
        <v>1387</v>
      </c>
      <c r="H49" s="15">
        <v>20530</v>
      </c>
      <c r="I49" s="139">
        <v>1045</v>
      </c>
      <c r="J49" s="15">
        <v>0</v>
      </c>
      <c r="K49" s="139" t="s">
        <v>2</v>
      </c>
      <c r="L49" s="15">
        <v>0</v>
      </c>
      <c r="M49" s="139" t="s">
        <v>2</v>
      </c>
      <c r="N49" s="15"/>
      <c r="O49" s="139" t="s">
        <v>2</v>
      </c>
      <c r="P49" s="15">
        <f t="shared" si="1"/>
        <v>18200</v>
      </c>
      <c r="Q49" s="4">
        <v>0</v>
      </c>
      <c r="R49" s="4">
        <f t="shared" si="2"/>
        <v>18200</v>
      </c>
      <c r="S49" s="3" t="s">
        <v>2</v>
      </c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225</v>
      </c>
      <c r="DN49" s="1" t="s">
        <v>2</v>
      </c>
      <c r="DO49" s="1"/>
    </row>
    <row r="50" spans="1:119" ht="24.95" customHeight="1" x14ac:dyDescent="0.2">
      <c r="A50" s="5" t="s">
        <v>230</v>
      </c>
      <c r="B50" s="137" t="s">
        <v>56</v>
      </c>
      <c r="C50" s="3" t="s">
        <v>128</v>
      </c>
      <c r="D50" s="15"/>
      <c r="E50" s="139" t="s">
        <v>2</v>
      </c>
      <c r="F50" s="15">
        <v>14290</v>
      </c>
      <c r="G50" s="139">
        <v>1387</v>
      </c>
      <c r="H50" s="15">
        <v>18000</v>
      </c>
      <c r="I50" s="139">
        <v>1045</v>
      </c>
      <c r="J50" s="15">
        <v>0</v>
      </c>
      <c r="K50" s="139" t="s">
        <v>2</v>
      </c>
      <c r="L50" s="15">
        <v>0</v>
      </c>
      <c r="M50" s="139" t="s">
        <v>2</v>
      </c>
      <c r="N50" s="15"/>
      <c r="O50" s="139" t="s">
        <v>2</v>
      </c>
      <c r="P50" s="15">
        <f t="shared" si="1"/>
        <v>14290</v>
      </c>
      <c r="Q50" s="4">
        <v>0</v>
      </c>
      <c r="R50" s="4">
        <f t="shared" si="2"/>
        <v>14290</v>
      </c>
      <c r="S50" s="3" t="s">
        <v>2</v>
      </c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76</v>
      </c>
      <c r="DN50" s="1" t="s">
        <v>2</v>
      </c>
      <c r="DO50" s="1"/>
    </row>
    <row r="51" spans="1:119" ht="24.95" customHeight="1" x14ac:dyDescent="0.2">
      <c r="A51" s="5" t="s">
        <v>384</v>
      </c>
      <c r="B51" s="137" t="s">
        <v>222</v>
      </c>
      <c r="C51" s="3" t="s">
        <v>133</v>
      </c>
      <c r="D51" s="15"/>
      <c r="E51" s="139" t="s">
        <v>2</v>
      </c>
      <c r="F51" s="15">
        <v>7.04</v>
      </c>
      <c r="G51" s="139" t="s">
        <v>20</v>
      </c>
      <c r="H51" s="15"/>
      <c r="I51" s="139" t="s">
        <v>2</v>
      </c>
      <c r="J51" s="15">
        <v>0</v>
      </c>
      <c r="K51" s="139" t="s">
        <v>2</v>
      </c>
      <c r="L51" s="15">
        <v>0</v>
      </c>
      <c r="M51" s="139" t="s">
        <v>2</v>
      </c>
      <c r="N51" s="15"/>
      <c r="O51" s="139" t="s">
        <v>2</v>
      </c>
      <c r="P51" s="15">
        <f t="shared" si="1"/>
        <v>7.04</v>
      </c>
      <c r="Q51" s="4">
        <v>0</v>
      </c>
      <c r="R51" s="4">
        <f t="shared" si="2"/>
        <v>7.04</v>
      </c>
      <c r="S51" s="3" t="s">
        <v>2</v>
      </c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301</v>
      </c>
      <c r="DN51" s="1" t="s">
        <v>2</v>
      </c>
      <c r="DO51" s="1"/>
    </row>
    <row r="52" spans="1:119" ht="24.95" customHeight="1" x14ac:dyDescent="0.2">
      <c r="A52" s="5" t="s">
        <v>18</v>
      </c>
      <c r="B52" s="137" t="s">
        <v>55</v>
      </c>
      <c r="C52" s="3" t="s">
        <v>343</v>
      </c>
      <c r="D52" s="15"/>
      <c r="E52" s="139" t="s">
        <v>2</v>
      </c>
      <c r="F52" s="15">
        <v>211500</v>
      </c>
      <c r="G52" s="139">
        <v>71</v>
      </c>
      <c r="H52" s="15">
        <v>207020</v>
      </c>
      <c r="I52" s="139">
        <v>58</v>
      </c>
      <c r="J52" s="15">
        <v>0</v>
      </c>
      <c r="K52" s="139" t="s">
        <v>2</v>
      </c>
      <c r="L52" s="15">
        <v>0</v>
      </c>
      <c r="M52" s="139" t="s">
        <v>2</v>
      </c>
      <c r="N52" s="15"/>
      <c r="O52" s="139" t="s">
        <v>2</v>
      </c>
      <c r="P52" s="15">
        <f t="shared" si="1"/>
        <v>207020</v>
      </c>
      <c r="Q52" s="4">
        <v>0</v>
      </c>
      <c r="R52" s="4">
        <f t="shared" si="2"/>
        <v>207020</v>
      </c>
      <c r="S52" s="3" t="s">
        <v>2</v>
      </c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193</v>
      </c>
      <c r="DN52" s="1" t="s">
        <v>2</v>
      </c>
      <c r="DO52" s="1"/>
    </row>
    <row r="53" spans="1:119" ht="24.95" customHeight="1" x14ac:dyDescent="0.2">
      <c r="A53" s="5" t="s">
        <v>104</v>
      </c>
      <c r="B53" s="137" t="s">
        <v>62</v>
      </c>
      <c r="C53" s="3" t="s">
        <v>344</v>
      </c>
      <c r="D53" s="15"/>
      <c r="E53" s="139" t="s">
        <v>2</v>
      </c>
      <c r="F53" s="15">
        <v>16000</v>
      </c>
      <c r="G53" s="139">
        <v>622</v>
      </c>
      <c r="H53" s="15"/>
      <c r="I53" s="139" t="s">
        <v>2</v>
      </c>
      <c r="J53" s="15">
        <v>0</v>
      </c>
      <c r="K53" s="139" t="s">
        <v>2</v>
      </c>
      <c r="L53" s="15">
        <v>0</v>
      </c>
      <c r="M53" s="139" t="s">
        <v>2</v>
      </c>
      <c r="N53" s="15"/>
      <c r="O53" s="139" t="s">
        <v>2</v>
      </c>
      <c r="P53" s="15">
        <f t="shared" si="1"/>
        <v>16000</v>
      </c>
      <c r="Q53" s="4">
        <v>0</v>
      </c>
      <c r="R53" s="4">
        <f t="shared" si="2"/>
        <v>16000</v>
      </c>
      <c r="S53" s="3" t="s">
        <v>2</v>
      </c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58</v>
      </c>
      <c r="DN53" s="1" t="s">
        <v>2</v>
      </c>
      <c r="DO53" s="1"/>
    </row>
    <row r="54" spans="1:119" ht="24.95" customHeight="1" x14ac:dyDescent="0.2">
      <c r="A54" s="5" t="s">
        <v>51</v>
      </c>
      <c r="B54" s="137" t="s">
        <v>87</v>
      </c>
      <c r="C54" s="3" t="s">
        <v>343</v>
      </c>
      <c r="D54" s="15"/>
      <c r="E54" s="139" t="s">
        <v>2</v>
      </c>
      <c r="F54" s="15">
        <v>868263</v>
      </c>
      <c r="G54" s="139">
        <v>98</v>
      </c>
      <c r="H54" s="15"/>
      <c r="I54" s="139" t="s">
        <v>2</v>
      </c>
      <c r="J54" s="15">
        <v>0</v>
      </c>
      <c r="K54" s="139" t="s">
        <v>2</v>
      </c>
      <c r="L54" s="15">
        <v>0</v>
      </c>
      <c r="M54" s="139" t="s">
        <v>2</v>
      </c>
      <c r="N54" s="15"/>
      <c r="O54" s="139" t="s">
        <v>2</v>
      </c>
      <c r="P54" s="15">
        <f t="shared" si="1"/>
        <v>868263</v>
      </c>
      <c r="Q54" s="4">
        <v>0</v>
      </c>
      <c r="R54" s="4">
        <f t="shared" si="2"/>
        <v>868263</v>
      </c>
      <c r="S54" s="3" t="s">
        <v>2</v>
      </c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371</v>
      </c>
      <c r="DN54" s="1" t="s">
        <v>2</v>
      </c>
      <c r="DO54" s="1"/>
    </row>
    <row r="55" spans="1:119" ht="24.95" customHeight="1" x14ac:dyDescent="0.2">
      <c r="A55" s="5" t="s">
        <v>395</v>
      </c>
      <c r="B55" s="137" t="s">
        <v>270</v>
      </c>
      <c r="C55" s="3" t="s">
        <v>189</v>
      </c>
      <c r="D55" s="15"/>
      <c r="E55" s="139" t="s">
        <v>2</v>
      </c>
      <c r="F55" s="15"/>
      <c r="G55" s="139"/>
      <c r="H55" s="15"/>
      <c r="I55" s="139" t="s">
        <v>2</v>
      </c>
      <c r="J55" s="15">
        <v>0</v>
      </c>
      <c r="K55" s="139" t="s">
        <v>2</v>
      </c>
      <c r="L55" s="15">
        <v>0</v>
      </c>
      <c r="M55" s="139" t="s">
        <v>2</v>
      </c>
      <c r="N55" s="15">
        <f>단가대비표!H6</f>
        <v>11000000</v>
      </c>
      <c r="O55" s="139" t="s">
        <v>492</v>
      </c>
      <c r="P55" s="15">
        <f t="shared" si="1"/>
        <v>11000000</v>
      </c>
      <c r="Q55" s="4">
        <v>0</v>
      </c>
      <c r="R55" s="4">
        <f t="shared" si="2"/>
        <v>11000000</v>
      </c>
      <c r="S55" s="113" t="s">
        <v>490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300</v>
      </c>
      <c r="DN55" s="1" t="s">
        <v>2</v>
      </c>
      <c r="DO55" s="1"/>
    </row>
    <row r="56" spans="1:119" ht="24.95" customHeight="1" x14ac:dyDescent="0.2">
      <c r="A56" s="5" t="s">
        <v>19</v>
      </c>
      <c r="B56" s="137" t="s">
        <v>250</v>
      </c>
      <c r="C56" s="3" t="s">
        <v>189</v>
      </c>
      <c r="D56" s="15"/>
      <c r="E56" s="139" t="s">
        <v>2</v>
      </c>
      <c r="F56" s="15"/>
      <c r="G56" s="139"/>
      <c r="H56" s="15"/>
      <c r="I56" s="139" t="s">
        <v>2</v>
      </c>
      <c r="J56" s="15">
        <v>0</v>
      </c>
      <c r="K56" s="139" t="s">
        <v>2</v>
      </c>
      <c r="L56" s="15">
        <v>0</v>
      </c>
      <c r="M56" s="139" t="s">
        <v>2</v>
      </c>
      <c r="N56" s="15">
        <f>단가대비표!H7</f>
        <v>34500000</v>
      </c>
      <c r="O56" s="139" t="s">
        <v>492</v>
      </c>
      <c r="P56" s="15">
        <f t="shared" si="1"/>
        <v>34500000</v>
      </c>
      <c r="Q56" s="4">
        <v>0</v>
      </c>
      <c r="R56" s="4">
        <f t="shared" si="2"/>
        <v>34500000</v>
      </c>
      <c r="S56" s="113" t="s">
        <v>491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401</v>
      </c>
      <c r="DN56" s="1" t="s">
        <v>2</v>
      </c>
      <c r="DO56" s="1"/>
    </row>
    <row r="57" spans="1:119" ht="24.95" customHeight="1" x14ac:dyDescent="0.2">
      <c r="A57" s="5" t="s">
        <v>244</v>
      </c>
      <c r="B57" s="137" t="s">
        <v>17</v>
      </c>
      <c r="C57" s="3" t="s">
        <v>189</v>
      </c>
      <c r="D57" s="15"/>
      <c r="E57" s="139" t="s">
        <v>2</v>
      </c>
      <c r="F57" s="15"/>
      <c r="G57" s="139"/>
      <c r="H57" s="15"/>
      <c r="I57" s="139" t="s">
        <v>2</v>
      </c>
      <c r="J57" s="15">
        <v>0</v>
      </c>
      <c r="K57" s="139" t="s">
        <v>2</v>
      </c>
      <c r="L57" s="15">
        <v>0</v>
      </c>
      <c r="M57" s="139" t="s">
        <v>2</v>
      </c>
      <c r="N57" s="15">
        <f>단가대비표!H8</f>
        <v>38750000</v>
      </c>
      <c r="O57" s="139" t="s">
        <v>492</v>
      </c>
      <c r="P57" s="15">
        <f t="shared" si="1"/>
        <v>38750000</v>
      </c>
      <c r="Q57" s="4">
        <v>0</v>
      </c>
      <c r="R57" s="4">
        <f t="shared" si="2"/>
        <v>38750000</v>
      </c>
      <c r="S57" s="113" t="s">
        <v>490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101</v>
      </c>
      <c r="DN57" s="1" t="s">
        <v>2</v>
      </c>
      <c r="DO57" s="1"/>
    </row>
    <row r="58" spans="1:119" ht="24.95" customHeight="1" x14ac:dyDescent="0.2">
      <c r="A58" s="5" t="s">
        <v>348</v>
      </c>
      <c r="B58" s="137" t="s">
        <v>17</v>
      </c>
      <c r="C58" s="3" t="s">
        <v>189</v>
      </c>
      <c r="D58" s="15"/>
      <c r="E58" s="139" t="s">
        <v>2</v>
      </c>
      <c r="F58" s="15"/>
      <c r="G58" s="139"/>
      <c r="H58" s="15"/>
      <c r="I58" s="139" t="s">
        <v>2</v>
      </c>
      <c r="J58" s="15">
        <v>0</v>
      </c>
      <c r="K58" s="139" t="s">
        <v>2</v>
      </c>
      <c r="L58" s="15">
        <v>0</v>
      </c>
      <c r="M58" s="139" t="s">
        <v>2</v>
      </c>
      <c r="N58" s="15">
        <f>단가대비표!H9</f>
        <v>38750000</v>
      </c>
      <c r="O58" s="139" t="s">
        <v>492</v>
      </c>
      <c r="P58" s="15">
        <f t="shared" si="1"/>
        <v>38750000</v>
      </c>
      <c r="Q58" s="4">
        <v>0</v>
      </c>
      <c r="R58" s="4">
        <f t="shared" si="2"/>
        <v>38750000</v>
      </c>
      <c r="S58" s="113" t="s">
        <v>490</v>
      </c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196</v>
      </c>
      <c r="DN58" s="1" t="s">
        <v>2</v>
      </c>
      <c r="DO58" s="1"/>
    </row>
    <row r="59" spans="1:119" ht="24.95" customHeight="1" x14ac:dyDescent="0.2">
      <c r="A59" s="5" t="s">
        <v>285</v>
      </c>
      <c r="B59" s="137" t="s">
        <v>195</v>
      </c>
      <c r="C59" s="3" t="s">
        <v>189</v>
      </c>
      <c r="D59" s="15"/>
      <c r="E59" s="139" t="s">
        <v>2</v>
      </c>
      <c r="F59" s="15"/>
      <c r="G59" s="139"/>
      <c r="H59" s="15"/>
      <c r="I59" s="139" t="s">
        <v>2</v>
      </c>
      <c r="J59" s="15">
        <v>0</v>
      </c>
      <c r="K59" s="139" t="s">
        <v>2</v>
      </c>
      <c r="L59" s="15">
        <v>0</v>
      </c>
      <c r="M59" s="139" t="s">
        <v>2</v>
      </c>
      <c r="N59" s="15">
        <f>단가대비표!H10</f>
        <v>125000000</v>
      </c>
      <c r="O59" s="139" t="s">
        <v>492</v>
      </c>
      <c r="P59" s="15">
        <f t="shared" si="1"/>
        <v>125000000</v>
      </c>
      <c r="Q59" s="4">
        <v>0</v>
      </c>
      <c r="R59" s="4">
        <f t="shared" si="2"/>
        <v>125000000</v>
      </c>
      <c r="S59" s="113" t="s">
        <v>490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303</v>
      </c>
      <c r="DN59" s="1" t="s">
        <v>2</v>
      </c>
      <c r="DO59" s="1"/>
    </row>
    <row r="60" spans="1:119" ht="24.95" customHeight="1" x14ac:dyDescent="0.2">
      <c r="A60" s="5" t="s">
        <v>267</v>
      </c>
      <c r="B60" s="137" t="s">
        <v>400</v>
      </c>
      <c r="C60" s="3" t="s">
        <v>189</v>
      </c>
      <c r="D60" s="15"/>
      <c r="E60" s="139" t="s">
        <v>2</v>
      </c>
      <c r="F60" s="15"/>
      <c r="G60" s="139"/>
      <c r="H60" s="15"/>
      <c r="I60" s="139" t="s">
        <v>2</v>
      </c>
      <c r="J60" s="15">
        <v>0</v>
      </c>
      <c r="K60" s="139" t="s">
        <v>2</v>
      </c>
      <c r="L60" s="15">
        <v>0</v>
      </c>
      <c r="M60" s="139" t="s">
        <v>2</v>
      </c>
      <c r="N60" s="15">
        <f>단가대비표!H11</f>
        <v>3250000</v>
      </c>
      <c r="O60" s="139" t="s">
        <v>492</v>
      </c>
      <c r="P60" s="15">
        <f t="shared" si="1"/>
        <v>3250000</v>
      </c>
      <c r="Q60" s="4">
        <v>0</v>
      </c>
      <c r="R60" s="4">
        <f t="shared" si="2"/>
        <v>3250000</v>
      </c>
      <c r="S60" s="113" t="s">
        <v>491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404</v>
      </c>
      <c r="DN60" s="1" t="s">
        <v>2</v>
      </c>
      <c r="DO60" s="1"/>
    </row>
    <row r="61" spans="1:119" ht="24.95" customHeight="1" x14ac:dyDescent="0.2">
      <c r="A61" s="5" t="s">
        <v>215</v>
      </c>
      <c r="B61" s="137" t="s">
        <v>358</v>
      </c>
      <c r="C61" s="3" t="s">
        <v>189</v>
      </c>
      <c r="D61" s="15"/>
      <c r="E61" s="139" t="s">
        <v>2</v>
      </c>
      <c r="F61" s="15"/>
      <c r="G61" s="139"/>
      <c r="H61" s="15"/>
      <c r="I61" s="139" t="s">
        <v>2</v>
      </c>
      <c r="J61" s="15">
        <v>0</v>
      </c>
      <c r="K61" s="139" t="s">
        <v>2</v>
      </c>
      <c r="L61" s="15">
        <v>0</v>
      </c>
      <c r="M61" s="139" t="s">
        <v>2</v>
      </c>
      <c r="N61" s="15">
        <f>단가대비표!H12</f>
        <v>5200000</v>
      </c>
      <c r="O61" s="139" t="s">
        <v>492</v>
      </c>
      <c r="P61" s="15">
        <f t="shared" si="1"/>
        <v>5200000</v>
      </c>
      <c r="Q61" s="4">
        <v>0</v>
      </c>
      <c r="R61" s="4">
        <f t="shared" si="2"/>
        <v>5200000</v>
      </c>
      <c r="S61" s="113" t="s">
        <v>491</v>
      </c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98</v>
      </c>
      <c r="DN61" s="1" t="s">
        <v>2</v>
      </c>
      <c r="DO61" s="1"/>
    </row>
    <row r="62" spans="1:119" ht="24.95" customHeight="1" x14ac:dyDescent="0.2">
      <c r="A62" s="5" t="s">
        <v>179</v>
      </c>
      <c r="B62" s="137" t="s">
        <v>242</v>
      </c>
      <c r="C62" s="3" t="s">
        <v>189</v>
      </c>
      <c r="D62" s="15"/>
      <c r="E62" s="139" t="s">
        <v>2</v>
      </c>
      <c r="F62" s="15"/>
      <c r="G62" s="139"/>
      <c r="H62" s="15"/>
      <c r="I62" s="139" t="s">
        <v>2</v>
      </c>
      <c r="J62" s="15">
        <v>0</v>
      </c>
      <c r="K62" s="139" t="s">
        <v>2</v>
      </c>
      <c r="L62" s="15">
        <v>0</v>
      </c>
      <c r="M62" s="139" t="s">
        <v>2</v>
      </c>
      <c r="N62" s="15">
        <f>단가대비표!H13</f>
        <v>2695000</v>
      </c>
      <c r="O62" s="139" t="s">
        <v>492</v>
      </c>
      <c r="P62" s="15">
        <f t="shared" si="1"/>
        <v>2695000</v>
      </c>
      <c r="Q62" s="4">
        <v>0</v>
      </c>
      <c r="R62" s="4">
        <f t="shared" si="2"/>
        <v>2695000</v>
      </c>
      <c r="S62" s="113" t="s">
        <v>491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194</v>
      </c>
      <c r="DN62" s="1" t="s">
        <v>2</v>
      </c>
      <c r="DO62" s="1"/>
    </row>
    <row r="63" spans="1:119" ht="24.95" customHeight="1" x14ac:dyDescent="0.2">
      <c r="A63" s="134"/>
      <c r="B63" s="140"/>
      <c r="C63" s="133"/>
      <c r="D63" s="134"/>
      <c r="E63" s="133"/>
      <c r="F63" s="134"/>
      <c r="G63" s="133"/>
      <c r="H63" s="134"/>
      <c r="I63" s="133"/>
      <c r="J63" s="134"/>
      <c r="K63" s="133"/>
      <c r="L63" s="134"/>
      <c r="M63" s="133"/>
      <c r="N63" s="134"/>
      <c r="O63" s="133"/>
      <c r="P63" s="134"/>
      <c r="Q63" s="134"/>
      <c r="R63" s="134"/>
      <c r="S63" s="133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</row>
    <row r="64" spans="1:119" ht="24.95" customHeight="1" x14ac:dyDescent="0.2">
      <c r="A64" s="135"/>
      <c r="B64" s="141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42"/>
    </row>
    <row r="65" spans="1:19" ht="24.95" customHeight="1" x14ac:dyDescent="0.2">
      <c r="A65" s="135"/>
      <c r="B65" s="141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42"/>
    </row>
    <row r="66" spans="1:19" ht="24.95" customHeight="1" x14ac:dyDescent="0.2">
      <c r="A66" s="135"/>
      <c r="B66" s="141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42"/>
    </row>
    <row r="67" spans="1:19" ht="24.95" customHeight="1" x14ac:dyDescent="0.2">
      <c r="A67" s="135"/>
      <c r="B67" s="141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42"/>
    </row>
  </sheetData>
  <mergeCells count="14">
    <mergeCell ref="R3:R4"/>
    <mergeCell ref="S3:S4"/>
    <mergeCell ref="D3:E3"/>
    <mergeCell ref="F3:G3"/>
    <mergeCell ref="H3:I3"/>
    <mergeCell ref="J3:K3"/>
    <mergeCell ref="L3:M3"/>
    <mergeCell ref="N3:O3"/>
    <mergeCell ref="A1:S1"/>
    <mergeCell ref="A3:A4"/>
    <mergeCell ref="B3:B4"/>
    <mergeCell ref="C3:C4"/>
    <mergeCell ref="P3:P4"/>
    <mergeCell ref="Q3:Q4"/>
  </mergeCells>
  <phoneticPr fontId="7" type="noConversion"/>
  <pageMargins left="0.47244094488188981" right="7.874015748031496E-2" top="0.47244094488188981" bottom="0.47244094488188981" header="0" footer="0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5"/>
  <sheetViews>
    <sheetView showGridLines="0" view="pageBreakPreview" zoomScale="115" zoomScaleNormal="100" zoomScaleSheetLayoutView="115" workbookViewId="0">
      <selection activeCell="G15" sqref="G15"/>
    </sheetView>
  </sheetViews>
  <sheetFormatPr defaultRowHeight="18" customHeight="1" x14ac:dyDescent="0.2"/>
  <cols>
    <col min="1" max="1" width="7.85546875" customWidth="1"/>
    <col min="2" max="2" width="31.28515625" customWidth="1"/>
    <col min="3" max="3" width="7.85546875" customWidth="1"/>
    <col min="4" max="9" width="16.7109375" customWidth="1"/>
    <col min="10" max="11" width="0" hidden="1" customWidth="1"/>
    <col min="12" max="12" width="12.42578125" customWidth="1"/>
    <col min="13" max="116" width="9.140625" customWidth="1"/>
    <col min="117" max="118" width="0" hidden="1" customWidth="1"/>
  </cols>
  <sheetData>
    <row r="1" spans="1:118" ht="26.1" customHeight="1" x14ac:dyDescent="0.2">
      <c r="A1" s="224" t="s">
        <v>198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</row>
    <row r="2" spans="1:11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</row>
    <row r="3" spans="1:118" ht="18" customHeight="1" x14ac:dyDescent="0.2">
      <c r="A3" s="225" t="s">
        <v>399</v>
      </c>
      <c r="B3" s="225" t="s">
        <v>320</v>
      </c>
      <c r="C3" s="225" t="s">
        <v>390</v>
      </c>
      <c r="D3" s="225" t="s">
        <v>349</v>
      </c>
      <c r="E3" s="225"/>
      <c r="F3" s="225" t="s">
        <v>394</v>
      </c>
      <c r="G3" s="225"/>
      <c r="H3" s="225" t="s">
        <v>184</v>
      </c>
      <c r="I3" s="225" t="s">
        <v>44</v>
      </c>
      <c r="J3" s="225" t="s">
        <v>130</v>
      </c>
      <c r="K3" s="225" t="s">
        <v>219</v>
      </c>
      <c r="L3" s="225" t="s">
        <v>185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</row>
    <row r="4" spans="1:118" ht="18" customHeight="1" x14ac:dyDescent="0.2">
      <c r="A4" s="225"/>
      <c r="B4" s="225"/>
      <c r="C4" s="225"/>
      <c r="D4" s="132" t="s">
        <v>392</v>
      </c>
      <c r="E4" s="132" t="s">
        <v>375</v>
      </c>
      <c r="F4" s="132" t="s">
        <v>392</v>
      </c>
      <c r="G4" s="132" t="s">
        <v>375</v>
      </c>
      <c r="H4" s="225"/>
      <c r="I4" s="225"/>
      <c r="J4" s="225"/>
      <c r="K4" s="225"/>
      <c r="L4" s="22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</row>
    <row r="5" spans="1:118" ht="24.95" customHeight="1" x14ac:dyDescent="0.2">
      <c r="A5" s="3">
        <v>1</v>
      </c>
      <c r="B5" s="5" t="s">
        <v>378</v>
      </c>
      <c r="C5" s="3" t="s">
        <v>125</v>
      </c>
      <c r="D5" s="15">
        <v>172068</v>
      </c>
      <c r="E5" s="15">
        <v>172698</v>
      </c>
      <c r="F5" s="15">
        <v>0</v>
      </c>
      <c r="G5" s="15">
        <v>0</v>
      </c>
      <c r="H5" s="15">
        <v>0</v>
      </c>
      <c r="I5" s="15">
        <f>E5</f>
        <v>172698</v>
      </c>
      <c r="J5" s="4">
        <v>0</v>
      </c>
      <c r="K5" s="4">
        <f t="shared" ref="K5:K14" si="0">IF(J5=0,I5,TRUNC(J5/100*I5,0))</f>
        <v>172698</v>
      </c>
      <c r="L5" s="5" t="s">
        <v>258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100</v>
      </c>
      <c r="DN5" s="1"/>
    </row>
    <row r="6" spans="1:118" ht="24.95" customHeight="1" x14ac:dyDescent="0.2">
      <c r="A6" s="3">
        <v>2</v>
      </c>
      <c r="B6" s="5" t="s">
        <v>205</v>
      </c>
      <c r="C6" s="3" t="s">
        <v>125</v>
      </c>
      <c r="D6" s="15">
        <v>226122</v>
      </c>
      <c r="E6" s="15">
        <v>228717</v>
      </c>
      <c r="F6" s="15">
        <v>0</v>
      </c>
      <c r="G6" s="15">
        <v>0</v>
      </c>
      <c r="H6" s="15">
        <v>0</v>
      </c>
      <c r="I6" s="15">
        <f t="shared" ref="I6:I14" si="1">E6</f>
        <v>228717</v>
      </c>
      <c r="J6" s="4">
        <v>0</v>
      </c>
      <c r="K6" s="4">
        <f t="shared" si="0"/>
        <v>228717</v>
      </c>
      <c r="L6" s="5" t="s">
        <v>258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398</v>
      </c>
      <c r="DN6" s="1"/>
    </row>
    <row r="7" spans="1:118" ht="24.95" customHeight="1" x14ac:dyDescent="0.2">
      <c r="A7" s="3">
        <v>3</v>
      </c>
      <c r="B7" s="5" t="s">
        <v>89</v>
      </c>
      <c r="C7" s="3" t="s">
        <v>125</v>
      </c>
      <c r="D7" s="15">
        <v>281939</v>
      </c>
      <c r="E7" s="15">
        <v>284440</v>
      </c>
      <c r="F7" s="15">
        <v>0</v>
      </c>
      <c r="G7" s="15">
        <v>0</v>
      </c>
      <c r="H7" s="15">
        <v>0</v>
      </c>
      <c r="I7" s="15">
        <f t="shared" si="1"/>
        <v>284440</v>
      </c>
      <c r="J7" s="4">
        <v>0</v>
      </c>
      <c r="K7" s="4">
        <f t="shared" si="0"/>
        <v>284440</v>
      </c>
      <c r="L7" s="5" t="s">
        <v>258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97</v>
      </c>
      <c r="DN7" s="1"/>
    </row>
    <row r="8" spans="1:118" ht="24.95" customHeight="1" x14ac:dyDescent="0.2">
      <c r="A8" s="3">
        <v>4</v>
      </c>
      <c r="B8" s="5" t="s">
        <v>233</v>
      </c>
      <c r="C8" s="3" t="s">
        <v>125</v>
      </c>
      <c r="D8" s="15">
        <v>275790</v>
      </c>
      <c r="E8" s="15">
        <v>275379</v>
      </c>
      <c r="F8" s="15">
        <v>0</v>
      </c>
      <c r="G8" s="15">
        <v>0</v>
      </c>
      <c r="H8" s="15">
        <v>0</v>
      </c>
      <c r="I8" s="15">
        <f t="shared" si="1"/>
        <v>275379</v>
      </c>
      <c r="J8" s="4">
        <v>0</v>
      </c>
      <c r="K8" s="4">
        <f t="shared" si="0"/>
        <v>275379</v>
      </c>
      <c r="L8" s="5" t="s">
        <v>258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403</v>
      </c>
      <c r="DN8" s="1"/>
    </row>
    <row r="9" spans="1:118" ht="24.95" customHeight="1" x14ac:dyDescent="0.2">
      <c r="A9" s="3">
        <v>5</v>
      </c>
      <c r="B9" s="5" t="s">
        <v>255</v>
      </c>
      <c r="C9" s="3" t="s">
        <v>125</v>
      </c>
      <c r="D9" s="15">
        <v>282536</v>
      </c>
      <c r="E9" s="15">
        <v>286330</v>
      </c>
      <c r="F9" s="15">
        <v>0</v>
      </c>
      <c r="G9" s="15">
        <v>0</v>
      </c>
      <c r="H9" s="15">
        <v>0</v>
      </c>
      <c r="I9" s="15">
        <f t="shared" si="1"/>
        <v>286330</v>
      </c>
      <c r="J9" s="4">
        <v>0</v>
      </c>
      <c r="K9" s="4">
        <f t="shared" si="0"/>
        <v>286330</v>
      </c>
      <c r="L9" s="5" t="s">
        <v>258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171</v>
      </c>
      <c r="DN9" s="1"/>
    </row>
    <row r="10" spans="1:118" ht="24.95" customHeight="1" x14ac:dyDescent="0.2">
      <c r="A10" s="3">
        <v>6</v>
      </c>
      <c r="B10" s="5" t="s">
        <v>204</v>
      </c>
      <c r="C10" s="3" t="s">
        <v>125</v>
      </c>
      <c r="D10" s="15">
        <v>273540</v>
      </c>
      <c r="E10" s="15">
        <v>276285</v>
      </c>
      <c r="F10" s="15">
        <v>0</v>
      </c>
      <c r="G10" s="15">
        <v>0</v>
      </c>
      <c r="H10" s="15">
        <v>0</v>
      </c>
      <c r="I10" s="15">
        <f t="shared" si="1"/>
        <v>276285</v>
      </c>
      <c r="J10" s="4">
        <v>0</v>
      </c>
      <c r="K10" s="4">
        <f t="shared" si="0"/>
        <v>276285</v>
      </c>
      <c r="L10" s="5" t="s">
        <v>258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274</v>
      </c>
      <c r="DN10" s="1"/>
    </row>
    <row r="11" spans="1:118" ht="24.95" customHeight="1" x14ac:dyDescent="0.2">
      <c r="A11" s="3">
        <v>7</v>
      </c>
      <c r="B11" s="5" t="s">
        <v>319</v>
      </c>
      <c r="C11" s="3" t="s">
        <v>125</v>
      </c>
      <c r="D11" s="15">
        <v>247897</v>
      </c>
      <c r="E11" s="15">
        <v>249073</v>
      </c>
      <c r="F11" s="15">
        <v>0</v>
      </c>
      <c r="G11" s="15">
        <v>0</v>
      </c>
      <c r="H11" s="15">
        <v>0</v>
      </c>
      <c r="I11" s="15">
        <f t="shared" si="1"/>
        <v>249073</v>
      </c>
      <c r="J11" s="4">
        <v>0</v>
      </c>
      <c r="K11" s="4">
        <f t="shared" si="0"/>
        <v>249073</v>
      </c>
      <c r="L11" s="5" t="s">
        <v>258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218</v>
      </c>
      <c r="DN11" s="1"/>
    </row>
    <row r="12" spans="1:118" ht="24.95" customHeight="1" x14ac:dyDescent="0.2">
      <c r="A12" s="3">
        <v>8</v>
      </c>
      <c r="B12" s="5" t="s">
        <v>178</v>
      </c>
      <c r="C12" s="3" t="s">
        <v>125</v>
      </c>
      <c r="D12" s="15">
        <v>283297</v>
      </c>
      <c r="E12" s="15">
        <v>283323</v>
      </c>
      <c r="F12" s="15">
        <v>0</v>
      </c>
      <c r="G12" s="15">
        <v>0</v>
      </c>
      <c r="H12" s="15">
        <v>0</v>
      </c>
      <c r="I12" s="15">
        <f t="shared" si="1"/>
        <v>283323</v>
      </c>
      <c r="J12" s="4">
        <v>0</v>
      </c>
      <c r="K12" s="4">
        <f t="shared" si="0"/>
        <v>283323</v>
      </c>
      <c r="L12" s="5" t="s">
        <v>258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397</v>
      </c>
      <c r="DN12" s="1"/>
    </row>
    <row r="13" spans="1:118" ht="24.95" customHeight="1" x14ac:dyDescent="0.2">
      <c r="A13" s="3">
        <v>9</v>
      </c>
      <c r="B13" s="5" t="s">
        <v>10</v>
      </c>
      <c r="C13" s="3" t="s">
        <v>125</v>
      </c>
      <c r="D13" s="15">
        <v>241698</v>
      </c>
      <c r="E13" s="15">
        <v>242647</v>
      </c>
      <c r="F13" s="15">
        <v>0</v>
      </c>
      <c r="G13" s="15">
        <v>0</v>
      </c>
      <c r="H13" s="15">
        <v>0</v>
      </c>
      <c r="I13" s="15">
        <f t="shared" si="1"/>
        <v>242647</v>
      </c>
      <c r="J13" s="4">
        <v>0</v>
      </c>
      <c r="K13" s="4">
        <f t="shared" si="0"/>
        <v>242647</v>
      </c>
      <c r="L13" s="5" t="s">
        <v>258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173</v>
      </c>
      <c r="DN13" s="1"/>
    </row>
    <row r="14" spans="1:118" ht="24.95" customHeight="1" x14ac:dyDescent="0.2">
      <c r="A14" s="3">
        <v>10</v>
      </c>
      <c r="B14" s="5" t="s">
        <v>175</v>
      </c>
      <c r="C14" s="3" t="s">
        <v>125</v>
      </c>
      <c r="D14" s="15">
        <v>230376</v>
      </c>
      <c r="E14" s="15">
        <v>234041</v>
      </c>
      <c r="F14" s="15">
        <v>0</v>
      </c>
      <c r="G14" s="15">
        <v>0</v>
      </c>
      <c r="H14" s="15">
        <v>0</v>
      </c>
      <c r="I14" s="15">
        <f t="shared" si="1"/>
        <v>234041</v>
      </c>
      <c r="J14" s="4">
        <v>0</v>
      </c>
      <c r="K14" s="4">
        <f t="shared" si="0"/>
        <v>234041</v>
      </c>
      <c r="L14" s="5" t="s">
        <v>258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136</v>
      </c>
      <c r="DN14" s="1"/>
    </row>
    <row r="15" spans="1:118" ht="24.95" customHeight="1" x14ac:dyDescent="0.2">
      <c r="A15" s="133"/>
      <c r="B15" s="134"/>
      <c r="C15" s="133"/>
      <c r="D15" s="134"/>
      <c r="E15" s="134"/>
      <c r="F15" s="134"/>
      <c r="G15" s="134"/>
      <c r="H15" s="134"/>
      <c r="I15" s="134"/>
      <c r="J15" s="134"/>
      <c r="K15" s="134"/>
      <c r="L15" s="13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</row>
    <row r="16" spans="1:118" ht="24.95" customHeight="1" x14ac:dyDescent="0.2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</row>
    <row r="17" spans="1:12" ht="24.95" customHeight="1" x14ac:dyDescent="0.2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</row>
    <row r="18" spans="1:12" ht="24.95" customHeight="1" x14ac:dyDescent="0.2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</row>
    <row r="19" spans="1:12" ht="24.95" customHeight="1" x14ac:dyDescent="0.2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</row>
    <row r="20" spans="1:12" ht="24.95" customHeight="1" x14ac:dyDescent="0.2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</row>
    <row r="21" spans="1:12" ht="24.95" customHeight="1" x14ac:dyDescent="0.2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</row>
    <row r="22" spans="1:12" ht="24.95" customHeight="1" x14ac:dyDescent="0.2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</row>
    <row r="23" spans="1:12" ht="24.95" customHeight="1" x14ac:dyDescent="0.2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</row>
    <row r="24" spans="1:12" ht="24.95" customHeight="1" x14ac:dyDescent="0.2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</row>
    <row r="25" spans="1:12" ht="24.95" customHeight="1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</row>
  </sheetData>
  <mergeCells count="11">
    <mergeCell ref="F3:G3"/>
    <mergeCell ref="A1:L1"/>
    <mergeCell ref="A3:A4"/>
    <mergeCell ref="B3:B4"/>
    <mergeCell ref="C3:C4"/>
    <mergeCell ref="H3:H4"/>
    <mergeCell ref="I3:I4"/>
    <mergeCell ref="J3:J4"/>
    <mergeCell ref="K3:K4"/>
    <mergeCell ref="L3:L4"/>
    <mergeCell ref="D3:E3"/>
  </mergeCells>
  <phoneticPr fontId="7" type="noConversion"/>
  <pageMargins left="0.47244094488188981" right="7.874015748031496E-2" top="0.47244094488188981" bottom="0.47244094488188981" header="0" footer="0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view="pageBreakPreview" zoomScaleNormal="70" zoomScaleSheetLayoutView="100" workbookViewId="0">
      <pane xSplit="3" ySplit="4" topLeftCell="D5" activePane="bottomRight" state="frozen"/>
      <selection activeCell="H14" sqref="H14"/>
      <selection pane="topRight" activeCell="H14" sqref="H14"/>
      <selection pane="bottomLeft" activeCell="H14" sqref="H14"/>
      <selection pane="bottomRight" activeCell="I6" sqref="I6"/>
    </sheetView>
  </sheetViews>
  <sheetFormatPr defaultRowHeight="24.95" customHeight="1" x14ac:dyDescent="0.2"/>
  <cols>
    <col min="1" max="1" width="27.5703125" style="104" customWidth="1"/>
    <col min="2" max="2" width="30.140625" style="129" customWidth="1"/>
    <col min="3" max="3" width="5.85546875" style="130" customWidth="1"/>
    <col min="4" max="7" width="21.5703125" style="104" customWidth="1"/>
    <col min="8" max="8" width="21.5703125" style="131" customWidth="1"/>
    <col min="9" max="9" width="15.42578125" style="104" customWidth="1"/>
    <col min="10" max="11" width="10.5703125" style="104" hidden="1" customWidth="1"/>
    <col min="12" max="16384" width="9.140625" style="104"/>
  </cols>
  <sheetData>
    <row r="1" spans="1:11" s="97" customFormat="1" ht="24.95" customHeight="1" x14ac:dyDescent="0.2">
      <c r="A1" s="230" t="s">
        <v>464</v>
      </c>
      <c r="B1" s="230"/>
      <c r="C1" s="230"/>
      <c r="D1" s="230"/>
      <c r="E1" s="230"/>
      <c r="F1" s="230"/>
      <c r="G1" s="230"/>
      <c r="H1" s="230"/>
      <c r="I1" s="230"/>
    </row>
    <row r="2" spans="1:11" ht="15" customHeight="1" x14ac:dyDescent="0.2">
      <c r="A2" s="98" t="s">
        <v>465</v>
      </c>
      <c r="B2" s="99"/>
      <c r="C2" s="100"/>
      <c r="D2" s="101"/>
      <c r="E2" s="101"/>
      <c r="F2" s="101"/>
      <c r="G2" s="101"/>
      <c r="H2" s="102"/>
      <c r="I2" s="103" t="s">
        <v>466</v>
      </c>
    </row>
    <row r="3" spans="1:11" ht="24.95" customHeight="1" x14ac:dyDescent="0.2">
      <c r="A3" s="231" t="s">
        <v>467</v>
      </c>
      <c r="B3" s="232" t="s">
        <v>468</v>
      </c>
      <c r="C3" s="231" t="s">
        <v>390</v>
      </c>
      <c r="D3" s="105" t="s">
        <v>469</v>
      </c>
      <c r="E3" s="105" t="s">
        <v>470</v>
      </c>
      <c r="F3" s="105" t="s">
        <v>471</v>
      </c>
      <c r="G3" s="105" t="s">
        <v>472</v>
      </c>
      <c r="H3" s="233" t="s">
        <v>219</v>
      </c>
      <c r="I3" s="231" t="s">
        <v>185</v>
      </c>
      <c r="J3" s="229" t="s">
        <v>473</v>
      </c>
      <c r="K3" s="229" t="s">
        <v>474</v>
      </c>
    </row>
    <row r="4" spans="1:11" ht="24.95" customHeight="1" x14ac:dyDescent="0.2">
      <c r="A4" s="231"/>
      <c r="B4" s="232"/>
      <c r="C4" s="231"/>
      <c r="D4" s="107" t="s">
        <v>475</v>
      </c>
      <c r="E4" s="107" t="s">
        <v>476</v>
      </c>
      <c r="F4" s="107" t="s">
        <v>475</v>
      </c>
      <c r="G4" s="107"/>
      <c r="H4" s="233"/>
      <c r="I4" s="231"/>
      <c r="J4" s="229"/>
      <c r="K4" s="229"/>
    </row>
    <row r="5" spans="1:11" ht="24.95" customHeight="1" x14ac:dyDescent="0.2">
      <c r="A5" s="108" t="s">
        <v>488</v>
      </c>
      <c r="B5" s="109"/>
      <c r="C5" s="110"/>
      <c r="D5" s="111"/>
      <c r="E5" s="111"/>
      <c r="F5" s="111"/>
      <c r="G5" s="115"/>
      <c r="H5" s="112"/>
      <c r="I5" s="113"/>
      <c r="J5" s="106"/>
      <c r="K5" s="106"/>
    </row>
    <row r="6" spans="1:11" ht="24.95" customHeight="1" x14ac:dyDescent="0.2">
      <c r="A6" s="116" t="s">
        <v>395</v>
      </c>
      <c r="B6" s="109" t="s">
        <v>477</v>
      </c>
      <c r="C6" s="110" t="s">
        <v>478</v>
      </c>
      <c r="D6" s="111">
        <v>11000000</v>
      </c>
      <c r="E6" s="111"/>
      <c r="F6" s="111"/>
      <c r="G6" s="117"/>
      <c r="H6" s="112">
        <f t="shared" ref="H6:H13" si="0">D6</f>
        <v>11000000</v>
      </c>
      <c r="I6" s="113" t="s">
        <v>490</v>
      </c>
      <c r="J6" s="106"/>
      <c r="K6" s="106"/>
    </row>
    <row r="7" spans="1:11" ht="24.95" customHeight="1" x14ac:dyDescent="0.2">
      <c r="A7" s="116" t="s">
        <v>19</v>
      </c>
      <c r="B7" s="109" t="s">
        <v>479</v>
      </c>
      <c r="C7" s="110" t="s">
        <v>478</v>
      </c>
      <c r="D7" s="111">
        <v>34500000</v>
      </c>
      <c r="E7" s="111">
        <v>45000000</v>
      </c>
      <c r="F7" s="111"/>
      <c r="G7" s="117"/>
      <c r="H7" s="112">
        <f t="shared" si="0"/>
        <v>34500000</v>
      </c>
      <c r="I7" s="113" t="s">
        <v>491</v>
      </c>
      <c r="J7" s="106"/>
      <c r="K7" s="106"/>
    </row>
    <row r="8" spans="1:11" ht="24.95" customHeight="1" x14ac:dyDescent="0.2">
      <c r="A8" s="116" t="s">
        <v>244</v>
      </c>
      <c r="B8" s="109" t="s">
        <v>480</v>
      </c>
      <c r="C8" s="110" t="s">
        <v>478</v>
      </c>
      <c r="D8" s="111">
        <v>38750000</v>
      </c>
      <c r="E8" s="111"/>
      <c r="F8" s="111"/>
      <c r="G8" s="117"/>
      <c r="H8" s="112">
        <f t="shared" si="0"/>
        <v>38750000</v>
      </c>
      <c r="I8" s="113" t="s">
        <v>490</v>
      </c>
      <c r="J8" s="106"/>
      <c r="K8" s="106"/>
    </row>
    <row r="9" spans="1:11" ht="24.95" customHeight="1" x14ac:dyDescent="0.2">
      <c r="A9" s="116" t="s">
        <v>481</v>
      </c>
      <c r="B9" s="109" t="s">
        <v>480</v>
      </c>
      <c r="C9" s="110" t="s">
        <v>478</v>
      </c>
      <c r="D9" s="111">
        <v>38750000</v>
      </c>
      <c r="E9" s="111"/>
      <c r="F9" s="111"/>
      <c r="G9" s="117"/>
      <c r="H9" s="112">
        <f t="shared" si="0"/>
        <v>38750000</v>
      </c>
      <c r="I9" s="113" t="s">
        <v>490</v>
      </c>
      <c r="J9" s="106"/>
      <c r="K9" s="106"/>
    </row>
    <row r="10" spans="1:11" ht="24.95" customHeight="1" x14ac:dyDescent="0.2">
      <c r="A10" s="114" t="s">
        <v>285</v>
      </c>
      <c r="B10" s="109" t="s">
        <v>482</v>
      </c>
      <c r="C10" s="110" t="s">
        <v>478</v>
      </c>
      <c r="D10" s="111">
        <v>125000000</v>
      </c>
      <c r="E10" s="111"/>
      <c r="F10" s="111"/>
      <c r="G10" s="117"/>
      <c r="H10" s="112">
        <f t="shared" si="0"/>
        <v>125000000</v>
      </c>
      <c r="I10" s="113" t="s">
        <v>490</v>
      </c>
      <c r="J10" s="106"/>
      <c r="K10" s="106"/>
    </row>
    <row r="11" spans="1:11" ht="24.95" customHeight="1" x14ac:dyDescent="0.2">
      <c r="A11" s="114" t="s">
        <v>267</v>
      </c>
      <c r="B11" s="109" t="s">
        <v>483</v>
      </c>
      <c r="C11" s="110" t="s">
        <v>478</v>
      </c>
      <c r="D11" s="111">
        <v>3250000</v>
      </c>
      <c r="E11" s="111">
        <v>3400000</v>
      </c>
      <c r="F11" s="111">
        <v>3500000</v>
      </c>
      <c r="G11" s="117"/>
      <c r="H11" s="112">
        <f t="shared" si="0"/>
        <v>3250000</v>
      </c>
      <c r="I11" s="113" t="s">
        <v>491</v>
      </c>
      <c r="J11" s="106"/>
      <c r="K11" s="106"/>
    </row>
    <row r="12" spans="1:11" ht="24.95" customHeight="1" x14ac:dyDescent="0.2">
      <c r="A12" s="114" t="s">
        <v>484</v>
      </c>
      <c r="B12" s="109" t="s">
        <v>485</v>
      </c>
      <c r="C12" s="110" t="s">
        <v>478</v>
      </c>
      <c r="D12" s="111">
        <v>5200000</v>
      </c>
      <c r="E12" s="111">
        <v>6320000</v>
      </c>
      <c r="F12" s="111"/>
      <c r="G12" s="117"/>
      <c r="H12" s="112">
        <f t="shared" si="0"/>
        <v>5200000</v>
      </c>
      <c r="I12" s="113" t="s">
        <v>491</v>
      </c>
      <c r="J12" s="106"/>
      <c r="K12" s="106"/>
    </row>
    <row r="13" spans="1:11" ht="24.95" customHeight="1" x14ac:dyDescent="0.2">
      <c r="A13" s="118" t="s">
        <v>489</v>
      </c>
      <c r="B13" s="109" t="s">
        <v>486</v>
      </c>
      <c r="C13" s="110" t="s">
        <v>478</v>
      </c>
      <c r="D13" s="111">
        <v>2695000</v>
      </c>
      <c r="E13" s="111">
        <v>2816000</v>
      </c>
      <c r="F13" s="111">
        <v>2937000.0000000005</v>
      </c>
      <c r="G13" s="117"/>
      <c r="H13" s="112">
        <f t="shared" si="0"/>
        <v>2695000</v>
      </c>
      <c r="I13" s="113" t="s">
        <v>491</v>
      </c>
      <c r="J13" s="106"/>
      <c r="K13" s="106"/>
    </row>
    <row r="14" spans="1:11" ht="24.95" customHeight="1" x14ac:dyDescent="0.2">
      <c r="A14" s="114"/>
      <c r="B14" s="109"/>
      <c r="C14" s="110"/>
      <c r="D14" s="111"/>
      <c r="E14" s="111"/>
      <c r="F14" s="111"/>
      <c r="G14" s="117"/>
      <c r="H14" s="112"/>
      <c r="I14" s="113"/>
      <c r="J14" s="106"/>
      <c r="K14" s="106"/>
    </row>
    <row r="15" spans="1:11" ht="24.95" customHeight="1" x14ac:dyDescent="0.2">
      <c r="A15" s="119"/>
      <c r="B15" s="120"/>
      <c r="C15" s="110"/>
      <c r="D15" s="111"/>
      <c r="E15" s="111"/>
      <c r="F15" s="111"/>
      <c r="G15" s="117"/>
      <c r="H15" s="112"/>
      <c r="I15" s="113"/>
      <c r="J15" s="106"/>
      <c r="K15" s="106"/>
    </row>
    <row r="16" spans="1:11" ht="24.95" customHeight="1" x14ac:dyDescent="0.2">
      <c r="A16" s="119"/>
      <c r="B16" s="121"/>
      <c r="C16" s="122"/>
      <c r="D16" s="111"/>
      <c r="E16" s="111"/>
      <c r="F16" s="111"/>
      <c r="G16" s="117"/>
      <c r="H16" s="112"/>
      <c r="I16" s="113"/>
      <c r="J16" s="106"/>
      <c r="K16" s="106"/>
    </row>
    <row r="17" spans="1:11" ht="24.95" customHeight="1" x14ac:dyDescent="0.2">
      <c r="A17" s="119"/>
      <c r="B17" s="121"/>
      <c r="C17" s="122"/>
      <c r="D17" s="111"/>
      <c r="E17" s="111"/>
      <c r="F17" s="111"/>
      <c r="G17" s="117"/>
      <c r="H17" s="112"/>
      <c r="I17" s="113"/>
      <c r="J17" s="106"/>
      <c r="K17" s="106"/>
    </row>
    <row r="18" spans="1:11" ht="24.95" customHeight="1" x14ac:dyDescent="0.2">
      <c r="A18" s="119"/>
      <c r="B18" s="121"/>
      <c r="C18" s="122"/>
      <c r="D18" s="111"/>
      <c r="E18" s="111"/>
      <c r="F18" s="111"/>
      <c r="G18" s="117"/>
      <c r="H18" s="112"/>
      <c r="I18" s="113"/>
      <c r="J18" s="106"/>
      <c r="K18" s="106"/>
    </row>
    <row r="19" spans="1:11" ht="24.95" customHeight="1" x14ac:dyDescent="0.2">
      <c r="A19" s="119"/>
      <c r="B19" s="121"/>
      <c r="C19" s="122"/>
      <c r="D19" s="111"/>
      <c r="E19" s="111"/>
      <c r="F19" s="111"/>
      <c r="G19" s="117"/>
      <c r="H19" s="112"/>
      <c r="I19" s="113"/>
      <c r="J19" s="106"/>
      <c r="K19" s="106"/>
    </row>
    <row r="20" spans="1:11" ht="24.95" customHeight="1" x14ac:dyDescent="0.2">
      <c r="A20" s="119"/>
      <c r="B20" s="121"/>
      <c r="C20" s="122"/>
      <c r="D20" s="111"/>
      <c r="E20" s="111"/>
      <c r="F20" s="111"/>
      <c r="G20" s="117"/>
      <c r="H20" s="112"/>
      <c r="I20" s="113"/>
      <c r="J20" s="106"/>
      <c r="K20" s="106"/>
    </row>
    <row r="21" spans="1:11" ht="24.95" customHeight="1" x14ac:dyDescent="0.2">
      <c r="A21" s="119"/>
      <c r="B21" s="121"/>
      <c r="C21" s="122"/>
      <c r="D21" s="111"/>
      <c r="E21" s="111"/>
      <c r="F21" s="111"/>
      <c r="G21" s="117"/>
      <c r="H21" s="112"/>
      <c r="I21" s="113"/>
      <c r="J21" s="106"/>
      <c r="K21" s="106"/>
    </row>
    <row r="22" spans="1:11" ht="24.95" customHeight="1" x14ac:dyDescent="0.2">
      <c r="A22" s="119"/>
      <c r="B22" s="121"/>
      <c r="C22" s="122"/>
      <c r="D22" s="111"/>
      <c r="E22" s="111"/>
      <c r="F22" s="111"/>
      <c r="G22" s="117"/>
      <c r="H22" s="112"/>
      <c r="I22" s="113"/>
      <c r="J22" s="106"/>
      <c r="K22" s="106"/>
    </row>
    <row r="23" spans="1:11" ht="24.95" customHeight="1" x14ac:dyDescent="0.2">
      <c r="A23" s="119"/>
      <c r="B23" s="121"/>
      <c r="C23" s="122"/>
      <c r="D23" s="111"/>
      <c r="E23" s="111"/>
      <c r="F23" s="111"/>
      <c r="G23" s="117"/>
      <c r="H23" s="112"/>
      <c r="I23" s="113"/>
      <c r="J23" s="106"/>
      <c r="K23" s="106"/>
    </row>
    <row r="24" spans="1:11" ht="24.95" customHeight="1" x14ac:dyDescent="0.2">
      <c r="A24" s="119"/>
      <c r="B24" s="121"/>
      <c r="C24" s="122"/>
      <c r="D24" s="111"/>
      <c r="E24" s="111"/>
      <c r="F24" s="111"/>
      <c r="G24" s="117"/>
      <c r="H24" s="112"/>
      <c r="I24" s="113"/>
      <c r="J24" s="106"/>
      <c r="K24" s="106"/>
    </row>
    <row r="25" spans="1:11" ht="24.95" customHeight="1" x14ac:dyDescent="0.2">
      <c r="A25" s="119"/>
      <c r="B25" s="121"/>
      <c r="C25" s="122"/>
      <c r="D25" s="111"/>
      <c r="E25" s="111"/>
      <c r="F25" s="111"/>
      <c r="G25" s="117"/>
      <c r="H25" s="112"/>
      <c r="I25" s="113"/>
      <c r="J25" s="106"/>
      <c r="K25" s="106"/>
    </row>
    <row r="26" spans="1:11" ht="24.95" customHeight="1" x14ac:dyDescent="0.2">
      <c r="A26" s="119"/>
      <c r="B26" s="121"/>
      <c r="C26" s="122"/>
      <c r="D26" s="111"/>
      <c r="E26" s="111"/>
      <c r="F26" s="111"/>
      <c r="G26" s="117"/>
      <c r="H26" s="112"/>
      <c r="I26" s="113"/>
      <c r="J26" s="106"/>
      <c r="K26" s="106"/>
    </row>
    <row r="27" spans="1:11" ht="24.95" customHeight="1" x14ac:dyDescent="0.2">
      <c r="A27" s="119"/>
      <c r="B27" s="121"/>
      <c r="C27" s="122"/>
      <c r="D27" s="111"/>
      <c r="E27" s="111"/>
      <c r="F27" s="111"/>
      <c r="G27" s="117"/>
      <c r="H27" s="112"/>
      <c r="I27" s="113"/>
      <c r="J27" s="106"/>
      <c r="K27" s="106"/>
    </row>
    <row r="28" spans="1:11" ht="24.95" customHeight="1" x14ac:dyDescent="0.2">
      <c r="A28" s="119"/>
      <c r="B28" s="121"/>
      <c r="C28" s="122"/>
      <c r="D28" s="111"/>
      <c r="E28" s="111"/>
      <c r="F28" s="111"/>
      <c r="G28" s="117"/>
      <c r="H28" s="112"/>
      <c r="I28" s="113"/>
      <c r="J28" s="106"/>
      <c r="K28" s="106"/>
    </row>
    <row r="29" spans="1:11" ht="24.95" customHeight="1" x14ac:dyDescent="0.2">
      <c r="A29" s="116"/>
      <c r="B29" s="109"/>
      <c r="C29" s="110"/>
      <c r="D29" s="123"/>
      <c r="E29" s="123"/>
      <c r="F29" s="123"/>
      <c r="G29" s="117"/>
      <c r="H29" s="124"/>
      <c r="I29" s="113"/>
      <c r="J29" s="106"/>
      <c r="K29" s="106"/>
    </row>
    <row r="30" spans="1:11" ht="39.950000000000003" customHeight="1" x14ac:dyDescent="0.2">
      <c r="A30" s="125"/>
      <c r="B30" s="109"/>
      <c r="C30" s="110"/>
      <c r="D30" s="123"/>
      <c r="E30" s="123"/>
      <c r="F30" s="123"/>
      <c r="G30" s="117"/>
      <c r="H30" s="112"/>
      <c r="I30" s="126"/>
      <c r="J30" s="106"/>
      <c r="K30" s="106"/>
    </row>
    <row r="31" spans="1:11" ht="39.950000000000003" customHeight="1" x14ac:dyDescent="0.2">
      <c r="A31" s="125"/>
      <c r="B31" s="109"/>
      <c r="C31" s="110"/>
      <c r="D31" s="123"/>
      <c r="E31" s="123"/>
      <c r="F31" s="123"/>
      <c r="G31" s="117"/>
      <c r="H31" s="112"/>
      <c r="I31" s="126"/>
      <c r="J31" s="106"/>
      <c r="K31" s="106"/>
    </row>
    <row r="32" spans="1:11" ht="39.950000000000003" customHeight="1" x14ac:dyDescent="0.2">
      <c r="A32" s="125"/>
      <c r="B32" s="109"/>
      <c r="C32" s="110"/>
      <c r="D32" s="123"/>
      <c r="E32" s="123"/>
      <c r="F32" s="123"/>
      <c r="G32" s="117"/>
      <c r="H32" s="124"/>
      <c r="I32" s="126"/>
      <c r="J32" s="106"/>
      <c r="K32" s="106"/>
    </row>
    <row r="33" spans="1:11" ht="39.950000000000003" customHeight="1" x14ac:dyDescent="0.2">
      <c r="A33" s="127"/>
      <c r="B33" s="109"/>
      <c r="C33" s="110"/>
      <c r="D33" s="123"/>
      <c r="E33" s="123"/>
      <c r="F33" s="123"/>
      <c r="G33" s="117"/>
      <c r="H33" s="124"/>
      <c r="I33" s="126"/>
      <c r="J33" s="106"/>
      <c r="K33" s="106"/>
    </row>
    <row r="34" spans="1:11" ht="39.950000000000003" customHeight="1" x14ac:dyDescent="0.2">
      <c r="A34" s="128"/>
      <c r="B34" s="109"/>
      <c r="C34" s="110"/>
      <c r="D34" s="123"/>
      <c r="E34" s="123"/>
      <c r="F34" s="123"/>
      <c r="G34" s="117"/>
      <c r="H34" s="124"/>
      <c r="I34" s="126"/>
      <c r="J34" s="106"/>
      <c r="K34" s="106"/>
    </row>
    <row r="35" spans="1:11" ht="39.950000000000003" customHeight="1" x14ac:dyDescent="0.2">
      <c r="A35" s="128"/>
      <c r="B35" s="109"/>
      <c r="C35" s="110"/>
      <c r="D35" s="123"/>
      <c r="E35" s="123"/>
      <c r="F35" s="123"/>
      <c r="G35" s="117"/>
      <c r="H35" s="124"/>
      <c r="I35" s="126"/>
      <c r="J35" s="106"/>
      <c r="K35" s="106"/>
    </row>
    <row r="36" spans="1:11" ht="39.950000000000003" customHeight="1" x14ac:dyDescent="0.2">
      <c r="A36" s="125"/>
      <c r="B36" s="109"/>
      <c r="C36" s="110"/>
      <c r="D36" s="123"/>
      <c r="E36" s="123"/>
      <c r="F36" s="123"/>
      <c r="G36" s="117"/>
      <c r="H36" s="112"/>
      <c r="I36" s="126"/>
      <c r="J36" s="106"/>
      <c r="K36" s="106"/>
    </row>
    <row r="37" spans="1:11" ht="39.950000000000003" customHeight="1" x14ac:dyDescent="0.2">
      <c r="A37" s="125"/>
      <c r="B37" s="109"/>
      <c r="C37" s="110"/>
      <c r="D37" s="123"/>
      <c r="E37" s="123"/>
      <c r="F37" s="123"/>
      <c r="G37" s="117"/>
      <c r="H37" s="112"/>
      <c r="I37" s="126"/>
      <c r="J37" s="106"/>
      <c r="K37" s="106"/>
    </row>
    <row r="38" spans="1:11" ht="39.950000000000003" customHeight="1" x14ac:dyDescent="0.2">
      <c r="A38" s="125"/>
      <c r="B38" s="109"/>
      <c r="C38" s="110"/>
      <c r="D38" s="123"/>
      <c r="E38" s="123"/>
      <c r="F38" s="123"/>
      <c r="G38" s="117"/>
      <c r="H38" s="124"/>
      <c r="I38" s="126"/>
      <c r="J38" s="106"/>
      <c r="K38" s="106"/>
    </row>
    <row r="39" spans="1:11" ht="39.950000000000003" customHeight="1" x14ac:dyDescent="0.2">
      <c r="A39" s="127"/>
      <c r="B39" s="109"/>
      <c r="C39" s="110"/>
      <c r="D39" s="123"/>
      <c r="E39" s="123"/>
      <c r="F39" s="123"/>
      <c r="G39" s="117"/>
      <c r="H39" s="124"/>
      <c r="I39" s="126"/>
      <c r="J39" s="106"/>
      <c r="K39" s="106"/>
    </row>
    <row r="40" spans="1:11" ht="39.950000000000003" customHeight="1" x14ac:dyDescent="0.2">
      <c r="A40" s="128"/>
      <c r="B40" s="109"/>
      <c r="C40" s="110"/>
      <c r="D40" s="123"/>
      <c r="E40" s="123"/>
      <c r="F40" s="123"/>
      <c r="G40" s="117"/>
      <c r="H40" s="124"/>
      <c r="I40" s="126"/>
      <c r="J40" s="106"/>
      <c r="K40" s="106"/>
    </row>
    <row r="41" spans="1:11" ht="39.950000000000003" customHeight="1" x14ac:dyDescent="0.2">
      <c r="A41" s="128"/>
      <c r="B41" s="109"/>
      <c r="C41" s="110"/>
      <c r="D41" s="123"/>
      <c r="E41" s="123"/>
      <c r="F41" s="123"/>
      <c r="G41" s="117"/>
      <c r="H41" s="124"/>
      <c r="I41" s="126"/>
      <c r="J41" s="106"/>
      <c r="K41" s="106"/>
    </row>
  </sheetData>
  <autoFilter ref="A1:K21">
    <filterColumn colId="5" showButton="0"/>
  </autoFilter>
  <mergeCells count="8">
    <mergeCell ref="J3:J4"/>
    <mergeCell ref="K3:K4"/>
    <mergeCell ref="A1:I1"/>
    <mergeCell ref="A3:A4"/>
    <mergeCell ref="B3:B4"/>
    <mergeCell ref="C3:C4"/>
    <mergeCell ref="H3:H4"/>
    <mergeCell ref="I3:I4"/>
  </mergeCells>
  <phoneticPr fontId="7" type="noConversion"/>
  <printOptions horizontalCentered="1"/>
  <pageMargins left="0.39370078740157483" right="0.39370078740157483" top="0.39370078740157483" bottom="0.39370078740157483" header="0.59055118110236227" footer="0.39370078740157483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14</vt:i4>
      </vt:variant>
    </vt:vector>
  </HeadingPairs>
  <TitlesOfParts>
    <vt:vector size="23" baseType="lpstr">
      <vt:lpstr>갑지</vt:lpstr>
      <vt:lpstr>원가계산</vt:lpstr>
      <vt:lpstr>집계표</vt:lpstr>
      <vt:lpstr>내역서</vt:lpstr>
      <vt:lpstr>일위대가 목록</vt:lpstr>
      <vt:lpstr>일위대가</vt:lpstr>
      <vt:lpstr>자재단가</vt:lpstr>
      <vt:lpstr>노임단가</vt:lpstr>
      <vt:lpstr>단가대비표</vt:lpstr>
      <vt:lpstr>내역서!Print_Area</vt:lpstr>
      <vt:lpstr>노임단가!Print_Area</vt:lpstr>
      <vt:lpstr>단가대비표!Print_Area</vt:lpstr>
      <vt:lpstr>원가계산!Print_Area</vt:lpstr>
      <vt:lpstr>일위대가!Print_Area</vt:lpstr>
      <vt:lpstr>'일위대가 목록'!Print_Area</vt:lpstr>
      <vt:lpstr>자재단가!Print_Area</vt:lpstr>
      <vt:lpstr>집계표!Print_Area</vt:lpstr>
      <vt:lpstr>내역서!Print_Titles</vt:lpstr>
      <vt:lpstr>단가대비표!Print_Titles</vt:lpstr>
      <vt:lpstr>일위대가!Print_Titles</vt:lpstr>
      <vt:lpstr>'일위대가 목록'!Print_Titles</vt:lpstr>
      <vt:lpstr>자재단가!Print_Titles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ASKARIT</dc:creator>
  <cp:lastModifiedBy>Administrator</cp:lastModifiedBy>
  <cp:lastPrinted>2026-10-13T04:47:24Z</cp:lastPrinted>
  <dcterms:created xsi:type="dcterms:W3CDTF">2026-10-13T00:45:27Z</dcterms:created>
  <dcterms:modified xsi:type="dcterms:W3CDTF">2026-10-13T09:33:11Z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U4IiwibG9nVGltZSI6IjIwMjYtMTAtMTNUMDI6MjE6MTdaIiwicElEIjoxLCJwcm9jZXNzSWQiOjE1Nzk2LCJwcm9jZXNzTmFtZSI6IkVYQ0VMLkVYRSIsInRyYWNlSWQiOiIwRjdDN0EyQURENTA0ODQyODI4NjIyQjk5MEYxMzBBQiIsInVzZXJDb2RlIjoic2I5NDYyIn0sIm5vZGUyIjp7ImRzZCI6IjAxMDAwMDAwMDAwMDI1NTgiLCJsb2dUaW1lIjoiMjAyNi0xMC0xM1QwMjoyMToxN1oiLCJwSUQiOjEsInByb2Nlc3NJZCI6MTU3OTYsInByb2Nlc3NOYW1lIjoiRVhDRUwuRVhFIiwidHJhY2VJZCI6IjBGN0M3QTJBREQ1MDQ4NDI4Mjg2MjJCOTkwRjEzMEFCIiwidXNlckNvZGUiOiJzYjk0NjIifSwibm9kZTMiOnsiZHNkIjoiMDEwMDAwMDAwMDAwMjU1OCIsImxvZ1RpbWUiOiIyMDI2LTEwLTEzVDAyOjIxOjE3WiIsInBJRCI6MSwicHJvY2Vzc0lkIjoxNTc5NiwicHJvY2Vzc05hbWUiOiJFWENFTC5FWEUiLCJ0cmFjZUlkIjoiMEY3QzdBMkFERDUwNDg0MjgyODYyMkI5OTBGMTMwQUIiLCJ1c2VyQ29kZSI6InNiOTQ2MiJ9LCJub2RlNCI6eyJkc2QiOiIwMTAwMDAwMDAwMDAyNTU4IiwibG9nVGltZSI6IjIwMjYtMTAtMTNUMDI6MjE6MTdaIiwicElEIjoxLCJwcm9jZXNzSWQiOjE1Nzk2LCJwcm9jZXNzTmFtZSI6IkVYQ0VMLkVYRSIsInRyYWNlSWQiOiIwRjdDN0EyQURENTA0ODQyODI4NjIyQjk5MEYxMzBBQiIsInVzZXJDb2RlIjoic2I5NDYyIn0sIm5vZGU1Ijp7ImRzZCI6IjAwMDAwMDAwMDAwMDAwMDAiLCJsb2dUaW1lIjoiMjAyNi0xMC0xM1QwNDo0NTo0N1oiLCJwSUQiOjIwNDgsInByb2Nlc3NJZCI6MTU3OTYsInByb2Nlc3NOYW1lIjoiRVhDRUwuRVhFIiwidHJhY2VJZCI6IkFGNTYwNzZDRTZBNjQ3MTJCMTEwMzBCNkZFQzQ1QzQ2IiwidXNlckNvZGUiOiJzYjk0NjIifSwibm9kZUNvdW50IjoyLCJyb290VHJhY2VJZCI6IjBGN0M3QTJBREQ1MDQ4NDI4Mjg2MjJCOTkwRjEzMEFCIn0=</vt:lpwstr>
  </property>
</Properties>
</file>