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79. (지역제한)적성면 대가리 소규모위험시설 재해예방 정비사업\"/>
    </mc:Choice>
  </mc:AlternateContent>
  <xr:revisionPtr revIDLastSave="0" documentId="8_{7100CEAE-BA5A-4205-87E2-1066FB86DCC9}" xr6:coauthVersionLast="36" xr6:coauthVersionMax="36" xr10:uidLastSave="{00000000-0000-0000-0000-000000000000}"/>
  <bookViews>
    <workbookView xWindow="0" yWindow="0" windowWidth="28800" windowHeight="11190" tabRatio="823" firstSheet="1" activeTab="1" xr2:uid="{00000000-000D-0000-FFFF-FFFF00000000}"/>
  </bookViews>
  <sheets>
    <sheet name="2.0 공사시방서" sheetId="21" state="hidden" r:id="rId1"/>
    <sheet name="내역서" sheetId="465" r:id="rId2"/>
  </sheets>
  <externalReferences>
    <externalReference r:id="rId3"/>
  </externalReferences>
  <definedNames>
    <definedName name="_Order1" hidden="1">255</definedName>
    <definedName name="_Order2" hidden="1">255</definedName>
    <definedName name="L형측구">[1]!수식입력매크로</definedName>
    <definedName name="L형측구1">[1]!수식입력매크로</definedName>
    <definedName name="_xlnm.Print_Area" localSheetId="0">'2.0 공사시방서'!$A$1:$E$54</definedName>
    <definedName name="_xlnm.Print_Area" localSheetId="1">내역서!$A$1:$BG$210</definedName>
    <definedName name="_xlnm.Print_Titles" localSheetId="1">내역서!$1:$3</definedName>
    <definedName name="_xlnm.Print_Titles">#N/A</definedName>
    <definedName name="낙책">{"Book1","부대-(표지판,데리,가드).xls","부대-(낙,차,중분대).xls"}</definedName>
    <definedName name="ㅁㅁㅁ">[1]!일위화면복귀매크로</definedName>
    <definedName name="신성">{"Book1","부대-(표지판,데리,가드).xls","부대-(낙,차,중분대).xls"}</definedName>
  </definedNames>
  <calcPr calcId="191029"/>
</workbook>
</file>

<file path=xl/calcChain.xml><?xml version="1.0" encoding="utf-8"?>
<calcChain xmlns="http://schemas.openxmlformats.org/spreadsheetml/2006/main">
  <c r="AD209" i="465" l="1"/>
  <c r="BJ208" i="465"/>
  <c r="BJ203" i="465"/>
  <c r="BJ198" i="465"/>
  <c r="BJ193" i="465"/>
  <c r="BJ192" i="465"/>
  <c r="BJ187" i="465"/>
  <c r="BJ186" i="465"/>
  <c r="BJ181" i="465"/>
  <c r="BJ180" i="465"/>
  <c r="BJ175" i="465"/>
  <c r="BJ170" i="465"/>
  <c r="BJ165" i="465"/>
  <c r="BJ160" i="465"/>
  <c r="BJ159" i="465"/>
  <c r="BJ158" i="465"/>
  <c r="BJ153" i="465"/>
  <c r="BJ152" i="465"/>
  <c r="BJ147" i="465"/>
  <c r="BJ141" i="465"/>
  <c r="AB141" i="465"/>
  <c r="AD141" i="465" s="1"/>
  <c r="BJ140" i="465"/>
  <c r="BJ137" i="465"/>
  <c r="BJ136" i="465"/>
  <c r="BJ135" i="465"/>
  <c r="BJ134" i="465"/>
  <c r="BJ133" i="465"/>
  <c r="BJ130" i="465"/>
  <c r="BJ129" i="465"/>
  <c r="BJ128" i="465"/>
  <c r="BJ126" i="465"/>
  <c r="BJ125" i="465"/>
  <c r="BJ124" i="465"/>
  <c r="BJ120" i="465"/>
  <c r="BJ119" i="465"/>
  <c r="BJ117" i="465"/>
  <c r="BJ116" i="465"/>
  <c r="BJ115" i="465"/>
  <c r="BJ114" i="465"/>
  <c r="BJ113" i="465"/>
  <c r="BJ111" i="465"/>
  <c r="BJ110" i="465"/>
  <c r="BJ109" i="465"/>
  <c r="BJ108" i="465"/>
  <c r="BJ107" i="465"/>
  <c r="BJ106" i="465"/>
  <c r="BJ105" i="465"/>
  <c r="BJ101" i="465"/>
  <c r="BJ100" i="465"/>
  <c r="BJ99" i="465"/>
  <c r="BJ98" i="465"/>
  <c r="BJ97" i="465"/>
  <c r="BJ95" i="465"/>
  <c r="BJ94" i="465"/>
  <c r="BJ93" i="465"/>
  <c r="BJ92" i="465"/>
  <c r="BJ91" i="465"/>
  <c r="BJ90" i="465"/>
  <c r="BJ88" i="465"/>
  <c r="BJ86" i="465"/>
  <c r="BJ85" i="465"/>
  <c r="BJ84" i="465"/>
  <c r="BJ83" i="465"/>
  <c r="BJ82" i="465"/>
  <c r="BJ78" i="465"/>
  <c r="BJ77" i="465"/>
  <c r="BJ76" i="465"/>
  <c r="BJ75" i="465"/>
  <c r="BJ74" i="465"/>
  <c r="BJ73" i="465"/>
  <c r="BJ72" i="465"/>
  <c r="BJ71" i="465"/>
  <c r="BJ69" i="465"/>
  <c r="BJ68" i="465"/>
  <c r="BJ67" i="465"/>
  <c r="BJ65" i="465"/>
  <c r="BJ64" i="465"/>
  <c r="BJ63" i="465"/>
  <c r="BJ62" i="465"/>
  <c r="BJ60" i="465"/>
  <c r="BJ59" i="465"/>
  <c r="BJ58" i="465"/>
  <c r="BJ57" i="465"/>
  <c r="BJ56" i="465"/>
  <c r="BJ55" i="465"/>
  <c r="BJ54" i="465"/>
  <c r="BJ53" i="465"/>
  <c r="BJ52" i="465"/>
  <c r="BJ51" i="465"/>
  <c r="BJ49" i="465"/>
  <c r="BJ48" i="465"/>
  <c r="BJ47" i="465"/>
  <c r="BJ46" i="465"/>
  <c r="BJ45" i="465"/>
  <c r="BJ44" i="465"/>
  <c r="BJ43" i="465"/>
  <c r="BJ42" i="465"/>
  <c r="BJ41" i="465"/>
  <c r="BJ40" i="465"/>
  <c r="BJ38" i="465"/>
  <c r="BJ37" i="465"/>
  <c r="BJ36" i="465"/>
  <c r="BJ35" i="465"/>
  <c r="BJ31" i="465"/>
  <c r="BJ30" i="465"/>
  <c r="BJ28" i="465"/>
  <c r="BJ27" i="465"/>
  <c r="BJ25" i="465"/>
  <c r="BJ24" i="465"/>
  <c r="BJ23" i="465"/>
  <c r="BJ22" i="465"/>
  <c r="BJ20" i="465"/>
  <c r="BJ19" i="465"/>
  <c r="BJ18" i="465"/>
  <c r="BJ17" i="465"/>
  <c r="BJ16" i="465"/>
  <c r="BJ15" i="465"/>
  <c r="BJ14" i="465"/>
  <c r="BJ10" i="465"/>
  <c r="BJ9" i="465"/>
  <c r="BJ8" i="465"/>
  <c r="BJ7" i="465"/>
  <c r="BJ6" i="465"/>
  <c r="BJ5" i="465"/>
  <c r="AB170" i="465" l="1"/>
  <c r="AD170" i="465" s="1"/>
  <c r="AB165" i="465" l="1"/>
  <c r="AD165" i="465" s="1"/>
  <c r="AB153" i="465"/>
  <c r="AD153" i="465" s="1"/>
  <c r="AB203" i="465"/>
  <c r="AD203" i="465" s="1"/>
  <c r="AB181" i="465"/>
  <c r="AD181" i="465" s="1"/>
  <c r="AB198" i="465" l="1"/>
  <c r="AD198" i="465" s="1"/>
  <c r="AB147" i="465"/>
  <c r="AD147" i="465" s="1"/>
  <c r="AB160" i="465"/>
  <c r="AD160" i="465" s="1"/>
  <c r="AB187" i="465"/>
  <c r="AD187" i="465" s="1"/>
  <c r="AB193" i="465"/>
  <c r="AD193" i="465" s="1"/>
  <c r="AB175" i="465"/>
  <c r="AD175" i="465" s="1"/>
  <c r="AA33" i="465" l="1"/>
  <c r="AB33" i="465"/>
  <c r="Z33" i="465" l="1"/>
  <c r="AB34" i="465"/>
  <c r="AA34" i="465" l="1"/>
  <c r="Z34" i="46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3" authorId="0" shapeId="0" xr:uid="{00000000-0006-0000-0E00-000001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J33" authorId="0" shapeId="0" xr:uid="{00000000-0006-0000-0E00-000002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L33" authorId="0" shapeId="0" xr:uid="{00000000-0006-0000-0E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<sst xmlns="http://schemas.openxmlformats.org/spreadsheetml/2006/main" count="1684" uniqueCount="452">
  <si>
    <t>단 가</t>
  </si>
  <si>
    <t>공  사   시  방  서</t>
    <phoneticPr fontId="2" type="noConversion"/>
  </si>
  <si>
    <t>1.</t>
    <phoneticPr fontId="9" type="noConversion"/>
  </si>
  <si>
    <t>본 공사는 설계도서 및 국토해양부 제정 다음 시방서의 해당조건에 의거 시공하여야 한다.</t>
    <phoneticPr fontId="9" type="noConversion"/>
  </si>
  <si>
    <t>1)</t>
    <phoneticPr fontId="9" type="noConversion"/>
  </si>
  <si>
    <t>토목공사 일반 표준시방서</t>
    <phoneticPr fontId="9" type="noConversion"/>
  </si>
  <si>
    <t>2)</t>
    <phoneticPr fontId="9" type="noConversion"/>
  </si>
  <si>
    <t>콘크리트 표준시방서</t>
    <phoneticPr fontId="9" type="noConversion"/>
  </si>
  <si>
    <t>3)</t>
    <phoneticPr fontId="9" type="noConversion"/>
  </si>
  <si>
    <t>도로공사 표준시방서</t>
    <phoneticPr fontId="9" type="noConversion"/>
  </si>
  <si>
    <t>4)</t>
    <phoneticPr fontId="9" type="noConversion"/>
  </si>
  <si>
    <t>조경공사 표준시방서</t>
    <phoneticPr fontId="9" type="noConversion"/>
  </si>
  <si>
    <t>5)</t>
    <phoneticPr fontId="9" type="noConversion"/>
  </si>
  <si>
    <t>도로포장 설계 시공지침 (국토해양부)</t>
    <phoneticPr fontId="9" type="noConversion"/>
  </si>
  <si>
    <t>2.</t>
    <phoneticPr fontId="9" type="noConversion"/>
  </si>
  <si>
    <t>수급자는 공사 착수 전 공사수행 예정공정표를 제출하고 이에 따라 성실하게 이행하여야 한다.</t>
    <phoneticPr fontId="9" type="noConversion"/>
  </si>
  <si>
    <t>3.</t>
    <phoneticPr fontId="9" type="noConversion"/>
  </si>
  <si>
    <t>공사에 필요한 측량, 조명, 보안, 안전관리, 기타검사시험에 필요한 비용은 수급자가 부담한다.</t>
    <phoneticPr fontId="9" type="noConversion"/>
  </si>
  <si>
    <t>4.</t>
    <phoneticPr fontId="9" type="noConversion"/>
  </si>
  <si>
    <t>수급자는 착공과 동시에 안전관리 책임자를 선정하여 현장 내에 고정 배치하여 안전관리에 만전을 기하고 제반 표지를 감독의 지시에</t>
    <phoneticPr fontId="9" type="noConversion"/>
  </si>
  <si>
    <t>따라 설치하여야 한다.</t>
  </si>
  <si>
    <t>5.</t>
    <phoneticPr fontId="9" type="noConversion"/>
  </si>
  <si>
    <t xml:space="preserve">현장 시공관리 요원 및 작업인부의 행위가 공사에 지장을 주거나 부적당하다고 판단 될 때, 감독은 수급자에게 교체를 요구 할 수 </t>
    <phoneticPr fontId="9" type="noConversion"/>
  </si>
  <si>
    <t>있으며, 수급자는 감독으로부터 교체요구가 있을 때에는 즉시 교체하여야 한다.</t>
  </si>
  <si>
    <t>6.</t>
    <phoneticPr fontId="9" type="noConversion"/>
  </si>
  <si>
    <t>공사가 설계도서 및 시방에 맞지 않을 때 또는 부적당하다고 지적 받았을 때 수급자 부담으로 이를 즉시 수정하여야 한다.</t>
    <phoneticPr fontId="9" type="noConversion"/>
  </si>
  <si>
    <t>7.</t>
    <phoneticPr fontId="9" type="noConversion"/>
  </si>
  <si>
    <t>재료의 검수, 기성 및 준공 검사 시에는 현장 대리인이 반드시 입회하여야 하며 검사에 필요한 제반기구 및 인원을 동원 적극 협조</t>
    <phoneticPr fontId="9" type="noConversion"/>
  </si>
  <si>
    <t>하여야 한다.</t>
  </si>
  <si>
    <t>8.</t>
    <phoneticPr fontId="9" type="noConversion"/>
  </si>
  <si>
    <t>수급자는 작업인원을 고용함에 있어 노동법 및 근로기준법에 명시된 해당조건을 준수하여야 한다.</t>
    <phoneticPr fontId="9" type="noConversion"/>
  </si>
  <si>
    <t>9.</t>
    <phoneticPr fontId="9" type="noConversion"/>
  </si>
  <si>
    <t>시행청은 각호에 해당하는 사항이 발생시에는 수급자에 대하여 필요하다고 인정되는 기간동안 공사의 일부 또는 전부의 시행중지를</t>
    <phoneticPr fontId="9" type="noConversion"/>
  </si>
  <si>
    <t>명할 수 있다.</t>
  </si>
  <si>
    <t>기상관계로 인하여 공사의 시행이 부적당하다고 판단될 때</t>
    <phoneticPr fontId="9" type="noConversion"/>
  </si>
  <si>
    <t>공사에 종사하는 종업원의 안전을 위하여 필요하다고 판단될 때</t>
    <phoneticPr fontId="9" type="noConversion"/>
  </si>
  <si>
    <t>천재지변으로 인하여 작업의 계속시행이 불가능할 때</t>
    <phoneticPr fontId="9" type="noConversion"/>
  </si>
  <si>
    <t>공사용 소요부지의 취득이 지연될 때</t>
    <phoneticPr fontId="9" type="noConversion"/>
  </si>
  <si>
    <t>10.</t>
    <phoneticPr fontId="9" type="noConversion"/>
  </si>
  <si>
    <t>수급자는 본 공사계획 구간에서 공사 시행에 발생하는 토량은 원상 복구토록 하여야 하며 이로 인해 발생되는 제반 사건 대하여는</t>
    <phoneticPr fontId="9" type="noConversion"/>
  </si>
  <si>
    <t>수급자 부담으로 조치하여야 한다.</t>
  </si>
  <si>
    <t>11.</t>
    <phoneticPr fontId="9" type="noConversion"/>
  </si>
  <si>
    <t>공 사 안 전 관 리</t>
    <phoneticPr fontId="9" type="noConversion"/>
  </si>
  <si>
    <t>공사 기간중 항상 안전관리에 유의하여 현장관리 할 것이며 재해방지에 최선의 노력을 경주하여야 한다.</t>
    <phoneticPr fontId="9" type="noConversion"/>
  </si>
  <si>
    <t>공사시공중 감독관 및 관리자의 허가없이 유수 또는 공정에 지장 및 불편을 주는 시공방법을 택해서는 안된다.</t>
    <phoneticPr fontId="9" type="noConversion"/>
  </si>
  <si>
    <t>공사 착공과 동시에 재해대책반을 편성 운영토록하여 천재시 가능한한 모든 대책을 강구하여야 하며 시공중의 재해에 대해서는 수급자</t>
    <phoneticPr fontId="9" type="noConversion"/>
  </si>
  <si>
    <t>책임으로 한다.</t>
    <phoneticPr fontId="9" type="noConversion"/>
  </si>
  <si>
    <t>공사기간 중 현장안전관리 (안내표지, 안전표시 등) 불충분으로 인한 사고 발생시 모든 민형사상의 책임은 수급자 부담으로 한다.</t>
    <phoneticPr fontId="9" type="noConversion"/>
  </si>
  <si>
    <t>12.</t>
    <phoneticPr fontId="9" type="noConversion"/>
  </si>
  <si>
    <t>공 정 관 리</t>
    <phoneticPr fontId="9" type="noConversion"/>
  </si>
  <si>
    <t>현장대리인은 감독관의 지시에 따라 작업계획서를 제출하여 승인을 얻은후 작업을 하여야 하며, 매일의 작업일보 및 공사도를 집계하여</t>
    <phoneticPr fontId="9" type="noConversion"/>
  </si>
  <si>
    <t>공사 현황을 보고하여야 한다.</t>
    <phoneticPr fontId="9" type="noConversion"/>
  </si>
  <si>
    <t>13.</t>
    <phoneticPr fontId="9" type="noConversion"/>
  </si>
  <si>
    <t>기술요원 확보</t>
    <phoneticPr fontId="9" type="noConversion"/>
  </si>
  <si>
    <t>공사현장에는 현장대리인 외에 토목기술자를 충분히 배치하여 공사수행에 차질이 없어야 하며 현장대리인 및 주요기술원은 감독관의</t>
  </si>
  <si>
    <t>사전 승인없이 현장을 이탈할 수 없다.</t>
  </si>
  <si>
    <t>14.</t>
    <phoneticPr fontId="9" type="noConversion"/>
  </si>
  <si>
    <t>자 재 관 리</t>
    <phoneticPr fontId="9" type="noConversion"/>
  </si>
  <si>
    <t>본 공사용 주요 자재는 KS 규격품 사용을 원칙으로하고 감독관의 검사를 받은 후 시공하여야 하며 규격에 미달된 자재는 감독관의</t>
    <phoneticPr fontId="9" type="noConversion"/>
  </si>
  <si>
    <t>지시에 따라 즉시 현장밖으로 반출하여야 한다.</t>
    <phoneticPr fontId="9" type="noConversion"/>
  </si>
  <si>
    <t>본 공사의 자재는 수급자 책임하에 관리 및 보관을 하여야 하며 감독관의 불출 지시에 따라 출고하여야 한다.</t>
    <phoneticPr fontId="9" type="noConversion"/>
  </si>
  <si>
    <t>15.</t>
    <phoneticPr fontId="9" type="noConversion"/>
  </si>
  <si>
    <t>수급자는 다음과 같은 사진을 촬영하여 사진대장 및 앨범에 첨부 (원판포함) 하여 제출하여야 한다.</t>
    <phoneticPr fontId="9" type="noConversion"/>
  </si>
  <si>
    <t>그 부수 및 규격은 감독의 지시에 따른다.</t>
  </si>
  <si>
    <t>착수전사진 : 착공과 동시</t>
    <phoneticPr fontId="9" type="noConversion"/>
  </si>
  <si>
    <t>공사진행사진 : 수시 제출</t>
    <phoneticPr fontId="9" type="noConversion"/>
  </si>
  <si>
    <t>공사천연색사진 : 수시 제출</t>
    <phoneticPr fontId="9" type="noConversion"/>
  </si>
  <si>
    <t>공사사진첩 : 공사기록 사진</t>
    <phoneticPr fontId="9" type="noConversion"/>
  </si>
  <si>
    <t>16.</t>
    <phoneticPr fontId="9" type="noConversion"/>
  </si>
  <si>
    <t>기 타</t>
    <phoneticPr fontId="9" type="noConversion"/>
  </si>
  <si>
    <t>기존 구조물 철거 등 공사로 인하여 발생되는 모든 발생품은 감독관의 지시에 따라 조치하여야 한다.</t>
    <phoneticPr fontId="9" type="noConversion"/>
  </si>
  <si>
    <t>표면에 노출되지 않은 지하에 매설된 각종시설은 손상되지 않도록 주의하여 작업시행하고 부주의로 인한 피해보상 등에 대하여는</t>
    <phoneticPr fontId="9" type="noConversion"/>
  </si>
  <si>
    <t>수급자가 책임져야 한다.</t>
    <phoneticPr fontId="9" type="noConversion"/>
  </si>
  <si>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</si>
  <si>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</si>
  <si>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</si>
  <si>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</si>
  <si>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</si>
  <si>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</si>
  <si>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</si>
  <si>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</si>
  <si>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</si>
  <si>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</si>
  <si>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</si>
  <si>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</si>
  <si>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</si>
  <si>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</si>
  <si>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</si>
  <si>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</si>
  <si>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</si>
  <si>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</si>
  <si>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</si>
  <si>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식</t>
  </si>
  <si>
    <t>10</t>
  </si>
  <si>
    <t>20</t>
  </si>
  <si>
    <t>F</t>
  </si>
  <si>
    <t>30</t>
  </si>
  <si>
    <t>40</t>
  </si>
  <si>
    <t>50</t>
  </si>
  <si>
    <t>60</t>
  </si>
  <si>
    <t>70</t>
  </si>
  <si>
    <t>80</t>
  </si>
  <si>
    <t>90</t>
  </si>
  <si>
    <t>100</t>
  </si>
  <si>
    <t>110</t>
  </si>
  <si>
    <t>120</t>
  </si>
  <si>
    <t>130</t>
  </si>
  <si>
    <t xml:space="preserve">MA+ = </t>
  </si>
  <si>
    <t xml:space="preserve">MA = </t>
  </si>
  <si>
    <t>140</t>
  </si>
  <si>
    <t>150</t>
  </si>
  <si>
    <t>160</t>
  </si>
  <si>
    <t>S</t>
  </si>
  <si>
    <t>가. 직접공사비</t>
  </si>
  <si>
    <t>A-011</t>
  </si>
  <si>
    <t>A-012</t>
  </si>
  <si>
    <t>A-013</t>
  </si>
  <si>
    <t>A-014</t>
  </si>
  <si>
    <t>A-015</t>
  </si>
  <si>
    <t>m</t>
  </si>
  <si>
    <t>m3</t>
  </si>
  <si>
    <t>m2</t>
  </si>
  <si>
    <t xml:space="preserve">ma=cut(TOT(20)*(1+0.54/100)+10000,-4)-TOT(20)_x000D_
</t>
  </si>
  <si>
    <t>ton</t>
  </si>
  <si>
    <t>기계</t>
  </si>
  <si>
    <t>개소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</si>
  <si>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</si>
  <si>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</si>
  <si>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</si>
  <si>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</si>
  <si>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</si>
  <si>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</si>
  <si>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</si>
  <si>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</si>
  <si>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</si>
  <si>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</si>
  <si>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</si>
  <si>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</si>
  <si>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</si>
  <si>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</si>
  <si>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</si>
  <si>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</si>
  <si>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</si>
  <si>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</si>
  <si>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</si>
  <si>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</si>
  <si>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</si>
  <si>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</si>
  <si>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</si>
  <si>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</si>
  <si>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</si>
  <si>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</si>
  <si>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</si>
  <si>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소규모포설</t>
  </si>
  <si>
    <t>D/M</t>
  </si>
  <si>
    <t>본</t>
  </si>
  <si>
    <t>EA</t>
  </si>
  <si>
    <t>조</t>
  </si>
  <si>
    <t>WC-2, 가열3등급</t>
  </si>
  <si>
    <t>E</t>
  </si>
  <si>
    <t>A-016</t>
  </si>
  <si>
    <t xml:space="preserve">EQ+ = </t>
  </si>
  <si>
    <t xml:space="preserve">EQ = </t>
  </si>
  <si>
    <t>D16, L=500mm</t>
  </si>
  <si>
    <t>A-017</t>
  </si>
  <si>
    <t>30Cm미만(기계100%)</t>
  </si>
  <si>
    <t>무근구조물</t>
  </si>
  <si>
    <t>0~7m, 간단</t>
  </si>
  <si>
    <t>B-TYPE( T=20Cm )</t>
  </si>
  <si>
    <t>HYCS00</t>
  </si>
  <si>
    <t>P.S</t>
  </si>
  <si>
    <t>초급품질관리대상공사</t>
  </si>
  <si>
    <t>TYPE-Ⅱ-2</t>
  </si>
  <si>
    <t>A-010</t>
  </si>
  <si>
    <t>A-018</t>
  </si>
  <si>
    <t>HGSS03</t>
  </si>
  <si>
    <t>HGSS04</t>
  </si>
  <si>
    <t>HGSS05</t>
  </si>
  <si>
    <t>HGSS06</t>
  </si>
  <si>
    <t>HGSS07</t>
  </si>
  <si>
    <t>HGSS08</t>
  </si>
  <si>
    <t>HGSS09</t>
  </si>
  <si>
    <t>HGSS10</t>
  </si>
  <si>
    <t>HGSS11</t>
  </si>
  <si>
    <t>HGSS12</t>
  </si>
  <si>
    <t>육상토사</t>
  </si>
  <si>
    <t>HGSS13</t>
  </si>
  <si>
    <t>HGSS14</t>
  </si>
  <si>
    <t>토  사, L=200m</t>
  </si>
  <si>
    <t>HGSS15</t>
  </si>
  <si>
    <t>HGSS16</t>
  </si>
  <si>
    <t>절·성토용</t>
  </si>
  <si>
    <t>HGSS17</t>
  </si>
  <si>
    <t>HGSS18</t>
  </si>
  <si>
    <t>HGSS19</t>
  </si>
  <si>
    <t>HGSS20</t>
  </si>
  <si>
    <t>HGSS21</t>
  </si>
  <si>
    <t>HGSS22</t>
  </si>
  <si>
    <t>철근, 소형구조물</t>
  </si>
  <si>
    <t>HGSS23</t>
  </si>
  <si>
    <t>HGSS24</t>
  </si>
  <si>
    <t>3개월,2.5m이하</t>
  </si>
  <si>
    <t>공/m3</t>
  </si>
  <si>
    <t>HGSS25</t>
  </si>
  <si>
    <t>무근, 소형구조물</t>
  </si>
  <si>
    <t>HGSS26</t>
  </si>
  <si>
    <t>HGSS27</t>
  </si>
  <si>
    <t>HGSS28</t>
  </si>
  <si>
    <t>TYPE-Ⅱ-1</t>
  </si>
  <si>
    <t>HGSS29</t>
  </si>
  <si>
    <t>1,300×1,300×50</t>
  </si>
  <si>
    <t>HGSS30</t>
  </si>
  <si>
    <t>PE (자재포함)</t>
  </si>
  <si>
    <t>HGSS31</t>
  </si>
  <si>
    <t>슬래브및기초</t>
  </si>
  <si>
    <t>HGSS32</t>
  </si>
  <si>
    <t>벽체</t>
  </si>
  <si>
    <t>HGSS33</t>
  </si>
  <si>
    <t>D300mm</t>
  </si>
  <si>
    <t>HGSS34</t>
  </si>
  <si>
    <t>HGSS35</t>
  </si>
  <si>
    <t>HGSS36</t>
  </si>
  <si>
    <t>0~7m, 보통</t>
  </si>
  <si>
    <t>HGSS37</t>
  </si>
  <si>
    <t>PVC 200*5</t>
  </si>
  <si>
    <t>HGSS38</t>
  </si>
  <si>
    <t>6*50mm</t>
  </si>
  <si>
    <t>HGSS39</t>
  </si>
  <si>
    <t>RS(C)-4,30ℓ/a</t>
  </si>
  <si>
    <t>HGSS41</t>
  </si>
  <si>
    <t>HGSS43</t>
  </si>
  <si>
    <t>인력,소규모</t>
  </si>
  <si>
    <t>HGSS44</t>
  </si>
  <si>
    <t>HGSS45</t>
  </si>
  <si>
    <t>3.0x9.0x2.6m</t>
  </si>
  <si>
    <t>동</t>
  </si>
  <si>
    <t>HGSS46</t>
  </si>
  <si>
    <t>HGSS47</t>
  </si>
  <si>
    <t>HGSS48</t>
  </si>
  <si>
    <t>L=30km까지</t>
  </si>
  <si>
    <t>HGSS49</t>
  </si>
  <si>
    <t>HGSS50</t>
  </si>
  <si>
    <t>H10mm</t>
  </si>
  <si>
    <t>H13mm</t>
  </si>
  <si>
    <t>RSC-4</t>
  </si>
  <si>
    <t>M-GSS04</t>
  </si>
  <si>
    <t>D40mm</t>
  </si>
  <si>
    <t>HGSS01</t>
  </si>
  <si>
    <t>HGSS02</t>
  </si>
  <si>
    <t>M-GSG01</t>
  </si>
  <si>
    <t>자재대의 0.54%</t>
  </si>
  <si>
    <t>25-18-80</t>
  </si>
  <si>
    <t>M-GSG02</t>
  </si>
  <si>
    <t>25-21-80</t>
  </si>
  <si>
    <t>M-GSG03</t>
  </si>
  <si>
    <t>M-GSG04</t>
  </si>
  <si>
    <t>M-GSG05</t>
  </si>
  <si>
    <t>M-GSG06</t>
  </si>
  <si>
    <t>M-GSG07</t>
  </si>
  <si>
    <t>#6-100×100</t>
  </si>
  <si>
    <t>H16mm</t>
  </si>
  <si>
    <t>440</t>
  </si>
  <si>
    <t>HGSS51</t>
  </si>
  <si>
    <t>M-GSG10</t>
  </si>
  <si>
    <t>450</t>
  </si>
  <si>
    <t>460</t>
  </si>
  <si>
    <t>D1,200mm</t>
  </si>
  <si>
    <t>철근구조물</t>
  </si>
  <si>
    <t>470</t>
  </si>
  <si>
    <t>480</t>
  </si>
  <si>
    <t>490</t>
  </si>
  <si>
    <t>500</t>
  </si>
  <si>
    <t>510</t>
  </si>
  <si>
    <t>1련 0.8×0.8</t>
  </si>
  <si>
    <t>1련 0.8×0.8, L=50km까지</t>
  </si>
  <si>
    <t>1.0x1.0(기계)</t>
  </si>
  <si>
    <t>잡석</t>
  </si>
  <si>
    <t xml:space="preserve">ma=cut(TOT(70)*(1+0.54/100)+10000,-4)-TOT(70)_x000D_
</t>
  </si>
  <si>
    <t xml:space="preserve">ma=cut(TOT(130)*(1+0.54/100)+10000,-4)-TOT(130)_x000D_
</t>
  </si>
  <si>
    <t>B800×H800</t>
  </si>
  <si>
    <t xml:space="preserve">ma=cut(TOT(200)*(1+0.54/100)+10000,-4)-TOT(200)_x000D_
</t>
  </si>
  <si>
    <t>D1,200mmx2.5m(고무링포함)</t>
  </si>
  <si>
    <t>M-GSG11</t>
  </si>
  <si>
    <t>1,000×1,000×250</t>
  </si>
  <si>
    <t>M-GSG12</t>
  </si>
  <si>
    <t>500×17×4</t>
  </si>
  <si>
    <t>M-GSG13</t>
  </si>
  <si>
    <t>원형. D1,200</t>
  </si>
  <si>
    <t>M-GSG17</t>
  </si>
  <si>
    <t>500x600x700(R15~30)</t>
  </si>
  <si>
    <t>M-GSG18</t>
  </si>
  <si>
    <t>520</t>
  </si>
  <si>
    <t>530</t>
  </si>
  <si>
    <t>540</t>
  </si>
  <si>
    <t>M-GSG19</t>
  </si>
  <si>
    <t>HGSS52</t>
  </si>
  <si>
    <t>HGSS53</t>
  </si>
  <si>
    <t>HGSS54</t>
  </si>
  <si>
    <t xml:space="preserve"> 1. 토 공</t>
  </si>
  <si>
    <t xml:space="preserve"> 2. 배 수 공</t>
  </si>
  <si>
    <t xml:space="preserve"> 3. 구 조 물 공</t>
  </si>
  <si>
    <t xml:space="preserve"> 4. 포 장 공</t>
  </si>
  <si>
    <t xml:space="preserve"> 5. 부 대 공</t>
  </si>
  <si>
    <t xml:space="preserve"> 6. 사급자재대</t>
  </si>
  <si>
    <t xml:space="preserve"> 1.01 기존구조물 철거</t>
  </si>
  <si>
    <t xml:space="preserve">    무근콘크리트깨기</t>
  </si>
  <si>
    <t xml:space="preserve">    철근콘크리트깨기</t>
  </si>
  <si>
    <t xml:space="preserve">    콘크리트포장깨기</t>
  </si>
  <si>
    <t xml:space="preserve">    아스팔트포장깨기</t>
  </si>
  <si>
    <t xml:space="preserve">    포장절단(콘크리트)</t>
  </si>
  <si>
    <t xml:space="preserve">    구조물절단(콘크리트)</t>
  </si>
  <si>
    <t xml:space="preserve"> 1.02 흙깎기</t>
  </si>
  <si>
    <t xml:space="preserve"> 1.03 흙쌓기</t>
  </si>
  <si>
    <t xml:space="preserve">    흙쌓기</t>
  </si>
  <si>
    <t xml:space="preserve"> 1.04 구조물터파기(기계100%)</t>
  </si>
  <si>
    <t xml:space="preserve"> 1.05 되메우기 및 다짐(기계100%)</t>
  </si>
  <si>
    <t xml:space="preserve"> 1.06 흙운반</t>
  </si>
  <si>
    <t xml:space="preserve">    덤프운반(현장내)</t>
  </si>
  <si>
    <t xml:space="preserve"> 1.07 비탈면보호공</t>
  </si>
  <si>
    <t xml:space="preserve">    거적덮기 및 씨드스프레이</t>
  </si>
  <si>
    <t xml:space="preserve"> 1.08 폐기물상차</t>
  </si>
  <si>
    <t xml:space="preserve"> 2.01 수로관덮개</t>
  </si>
  <si>
    <t xml:space="preserve">    레미콘타설(장비사용)</t>
  </si>
  <si>
    <t xml:space="preserve">    유로폼</t>
  </si>
  <si>
    <t xml:space="preserve">    철근현장가공 및 조립</t>
  </si>
  <si>
    <t xml:space="preserve">    강관동바리</t>
  </si>
  <si>
    <t xml:space="preserve"> 2.02 배수관설치</t>
  </si>
  <si>
    <t xml:space="preserve">    구조물터파기(기계100%)</t>
  </si>
  <si>
    <t xml:space="preserve">    되메우기 및 다짐(기계100%)</t>
  </si>
  <si>
    <t xml:space="preserve">    관접합및부설</t>
  </si>
  <si>
    <t xml:space="preserve">    흄관 절단</t>
  </si>
  <si>
    <t xml:space="preserve">    스페이셔 설치</t>
  </si>
  <si>
    <t xml:space="preserve"> 2.03 집수정설치</t>
  </si>
  <si>
    <t xml:space="preserve">    스틸그레이팅설치</t>
  </si>
  <si>
    <t xml:space="preserve">    사다리</t>
  </si>
  <si>
    <t xml:space="preserve"> 2.04 답배수관설치</t>
  </si>
  <si>
    <t xml:space="preserve">    PE이중벽관 접합및부설</t>
  </si>
  <si>
    <t xml:space="preserve">    PE이중벽관절단</t>
  </si>
  <si>
    <t xml:space="preserve"> 2.05 바닥보호공</t>
  </si>
  <si>
    <t xml:space="preserve">    전석깔기</t>
  </si>
  <si>
    <t xml:space="preserve"> 2.06 개거수로설치</t>
  </si>
  <si>
    <t xml:space="preserve">    PVC 지수판설치</t>
  </si>
  <si>
    <t xml:space="preserve">    수축줄눈</t>
  </si>
  <si>
    <t xml:space="preserve"> 3.01 날개벽설치</t>
  </si>
  <si>
    <t xml:space="preserve"> 3.02 자동문비 설치</t>
  </si>
  <si>
    <t xml:space="preserve">    원형자동문비설치</t>
  </si>
  <si>
    <t xml:space="preserve"> 3.03 PC암거</t>
  </si>
  <si>
    <t xml:space="preserve">    조립식 PC암거 조립 및 부설</t>
  </si>
  <si>
    <t xml:space="preserve">    조립식 PC암거 운반 및 하차비</t>
  </si>
  <si>
    <t xml:space="preserve"> 3.04 식생호안블록</t>
  </si>
  <si>
    <t xml:space="preserve">    호안블록 붙이기</t>
  </si>
  <si>
    <t xml:space="preserve">    부직포설치</t>
  </si>
  <si>
    <t xml:space="preserve">    밑다짐잡석부설 및 다짐</t>
  </si>
  <si>
    <t xml:space="preserve"> 4.01 아스콘+콘크리트포장</t>
  </si>
  <si>
    <t xml:space="preserve">    표층아스콘포설 및 다짐</t>
  </si>
  <si>
    <t xml:space="preserve">    택코팅(인력)</t>
  </si>
  <si>
    <t xml:space="preserve">    콘크리트포장(인력)</t>
  </si>
  <si>
    <t xml:space="preserve">    포장줄눈절단(콘크리트)</t>
  </si>
  <si>
    <t xml:space="preserve">    보조기층포설및다짐</t>
  </si>
  <si>
    <t xml:space="preserve">    앵커천공(신구콘크리트)</t>
  </si>
  <si>
    <t xml:space="preserve"> 4.02 콘크리트포장</t>
  </si>
  <si>
    <t xml:space="preserve"> 5.01 가설공사</t>
  </si>
  <si>
    <t xml:space="preserve">    가설사무소(콘테이너)</t>
  </si>
  <si>
    <t xml:space="preserve">    가설창고(콘테이너)</t>
  </si>
  <si>
    <t xml:space="preserve"> 5.02 중기운반</t>
  </si>
  <si>
    <t xml:space="preserve"> 5.03 자재운반 및 하차비</t>
  </si>
  <si>
    <t xml:space="preserve">    철근운반</t>
  </si>
  <si>
    <t xml:space="preserve">    조경석하차비</t>
  </si>
  <si>
    <t xml:space="preserve">    흄관하차비</t>
  </si>
  <si>
    <t xml:space="preserve">  아스팔트</t>
  </si>
  <si>
    <t xml:space="preserve">  보조기층(도착도)</t>
  </si>
  <si>
    <t xml:space="preserve"> 7. 품질관리비</t>
  </si>
  <si>
    <t xml:space="preserve"> 7.01 품질관리 활동비(6개월)</t>
  </si>
  <si>
    <t xml:space="preserve"> 7.03 금액조정</t>
  </si>
  <si>
    <t xml:space="preserve"> 8. 관급자재대</t>
  </si>
  <si>
    <t xml:space="preserve"> 1) 아스콘</t>
  </si>
  <si>
    <t xml:space="preserve">   a. 자재대</t>
  </si>
  <si>
    <t xml:space="preserve">      아스콘(표층용)</t>
  </si>
  <si>
    <t xml:space="preserve">   b. 조달수수료</t>
  </si>
  <si>
    <t xml:space="preserve"> 2) 레미콘</t>
  </si>
  <si>
    <t xml:space="preserve">      레미콘</t>
  </si>
  <si>
    <t xml:space="preserve"> 3) 이형철근</t>
  </si>
  <si>
    <t xml:space="preserve">      이형철근</t>
  </si>
  <si>
    <t xml:space="preserve"> 4) 조립식 PC암거</t>
  </si>
  <si>
    <t xml:space="preserve">      조립식 PC암거</t>
  </si>
  <si>
    <t xml:space="preserve"> 5) 원심력철근콘크리트관</t>
  </si>
  <si>
    <t xml:space="preserve">      원심력철근콘크리트관</t>
  </si>
  <si>
    <t xml:space="preserve"> 6) PE이중벽관</t>
  </si>
  <si>
    <t xml:space="preserve">      PE이중벽관</t>
  </si>
  <si>
    <t xml:space="preserve">      식생호안블록</t>
  </si>
  <si>
    <t xml:space="preserve">      호안블록 연결체인</t>
  </si>
  <si>
    <t xml:space="preserve">      수문문비</t>
  </si>
  <si>
    <t xml:space="preserve">      수문문틀</t>
  </si>
  <si>
    <t xml:space="preserve">      조경석</t>
  </si>
  <si>
    <t xml:space="preserve">    용접철망</t>
  </si>
  <si>
    <t>브레이카+굴착기0.7㎥</t>
  </si>
  <si>
    <t>굴착기0.7㎥</t>
  </si>
  <si>
    <t>노상(굴착기0.7㎥)</t>
  </si>
  <si>
    <t>노체(굴착기0.7㎥)</t>
  </si>
  <si>
    <t>굴착기0.7㎥+진동롤러(0.7ton)</t>
  </si>
  <si>
    <t>토사,L=2.0KM (덤프15t+굴착기0.7㎥)</t>
  </si>
  <si>
    <t>1,000×1,000×75</t>
  </si>
  <si>
    <t xml:space="preserve">    순성토운반(자동덮개)</t>
  </si>
  <si>
    <t xml:space="preserve">ma=cut(TOT(250)*(1+0.54/100)+10000,-4)-TOT(250)_x000D_
</t>
  </si>
  <si>
    <t xml:space="preserve">ma=cut(TOT(300)*(1+0.54/100)+10000,-4)-TOT(300)_x000D_
</t>
  </si>
  <si>
    <t xml:space="preserve">ma=cut(TOT(350)*(1+0.54/100)+10000,-4)-TOT(350)_x000D_
</t>
  </si>
  <si>
    <t xml:space="preserve">ma=cut(TOT(410)*(1+0.54/100)+10000,-4)-TOT(410)_x000D_
</t>
  </si>
  <si>
    <t xml:space="preserve">ma=cut(TOT(470)*(1+0.54/100)+10000,-4)-TOT(470)_x000D_
</t>
  </si>
  <si>
    <t xml:space="preserve">    스틸그레이팅설치(차도용)</t>
  </si>
  <si>
    <t>HGSS40</t>
  </si>
  <si>
    <t>HGSS42</t>
  </si>
  <si>
    <t xml:space="preserve">  스틸그레이팅(뚜껑)</t>
  </si>
  <si>
    <t>개</t>
  </si>
  <si>
    <t>M-GSS09</t>
  </si>
  <si>
    <t xml:space="preserve">  스틸그레이팅(앵글)</t>
  </si>
  <si>
    <t>M-GSS10</t>
  </si>
  <si>
    <t>M-GSS21</t>
  </si>
  <si>
    <t xml:space="preserve"> 7.02 품질관리 시험비</t>
  </si>
  <si>
    <t xml:space="preserve"> 7) 스틸그레이팅</t>
  </si>
  <si>
    <t xml:space="preserve">      스틸그레이팅(차도용)</t>
  </si>
  <si>
    <t>895×1,000×75(뚜껑)</t>
  </si>
  <si>
    <t>75×50×1,000(앵글)</t>
  </si>
  <si>
    <t xml:space="preserve"> 8) 식생호안블록</t>
  </si>
  <si>
    <t>M-GSG16</t>
  </si>
  <si>
    <t xml:space="preserve"> 9) 원형자동문비</t>
  </si>
  <si>
    <t xml:space="preserve"> 10) 조경석</t>
  </si>
  <si>
    <t>M-GSG20</t>
  </si>
  <si>
    <t>550</t>
  </si>
  <si>
    <t xml:space="preserve">ma=cut(TOT(530)*(1+0.54/100)+10000,-4)-TOT(530)_x000D_
</t>
  </si>
  <si>
    <t>560</t>
  </si>
  <si>
    <t xml:space="preserve"> 11) 용접철망</t>
  </si>
  <si>
    <t>570</t>
  </si>
  <si>
    <t>580</t>
  </si>
  <si>
    <t>M-GSG21</t>
  </si>
  <si>
    <t>590</t>
  </si>
  <si>
    <t>600</t>
  </si>
  <si>
    <t xml:space="preserve">ma=cut(TOT(580)*(1+0.54/100)+10000,-4)-TOT(580)_x000D_
</t>
  </si>
  <si>
    <t>610</t>
  </si>
  <si>
    <t xml:space="preserve"> 4.03 아스콘덧씌우기포장</t>
  </si>
  <si>
    <t>A-019</t>
  </si>
  <si>
    <t xml:space="preserve">  PE밴드</t>
  </si>
  <si>
    <t>D300</t>
  </si>
  <si>
    <t>M-GSS11</t>
  </si>
  <si>
    <t xml:space="preserve"> 9. 고 재 대</t>
  </si>
  <si>
    <t xml:space="preserve">  1) 철근콘크리트깨기</t>
  </si>
  <si>
    <t>1㎥당 고철 50kg공제</t>
  </si>
  <si>
    <t xml:space="preserve">   고철</t>
  </si>
  <si>
    <t>중량A</t>
  </si>
  <si>
    <t>M-MBS99</t>
  </si>
  <si>
    <t xml:space="preserve">  2) 금액조정</t>
  </si>
  <si>
    <t xml:space="preserve">ma = 3950_x000D_
</t>
  </si>
  <si>
    <t xml:space="preserve">EQ = 10000 - 3199_x000D_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</si>
</sst>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3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9" formatCode="0_ "/>
    <numFmt numFmtId="180" formatCode="#,##0_ "/>
    <numFmt numFmtId="182" formatCode="_-* #,##0.00_-;\-* #,##0.00_-;_-* &quot;-&quot;_-;_-@_-"/>
    <numFmt numFmtId="204" formatCode="0.000"/>
    <numFmt numFmtId="207" formatCode="_ * #,##0_ ;_ * \-#,##0_ ;_ * &quot;-&quot;_ ;_ @_ "/>
    <numFmt numFmtId="208" formatCode="#,##0.00_ "/>
    <numFmt numFmtId="209" formatCode="&quot;₩&quot;#,##0;&quot;₩&quot;\-#,##0"/>
    <numFmt numFmtId="210" formatCode="_ * #,##0.00_ ;_ * \-#,##0.00_ ;_ * &quot;-&quot;??_ ;_ @_ "/>
    <numFmt numFmtId="211" formatCode="_(&quot;$&quot;* #,##0_);_(&quot;$&quot;* \(#,##0\);_(&quot;$&quot;* &quot;-&quot;_);_(@_)"/>
    <numFmt numFmtId="212" formatCode="_(&quot;$&quot;* #,##0.00_);_(&quot;$&quot;* \(#,##0.00\);_(&quot;$&quot;* &quot;-&quot;??_);_(@_)"/>
    <numFmt numFmtId="213" formatCode="\ 0.00"/>
    <numFmt numFmtId="214" formatCode="#,##0;&quot;-&quot;#,##0"/>
    <numFmt numFmtId="215" formatCode="#,##0.00;&quot;-&quot;#,##0.00"/>
    <numFmt numFmtId="216" formatCode="#,###;\-#,###;&quot;&quot;;@"/>
    <numFmt numFmtId="217" formatCode="General;\-General\,&quot;&quot;;@"/>
    <numFmt numFmtId="221" formatCode="_-* #,##0_-;\-* #,##0_-;_-* &quot;-&quot;??_-;_-@_-"/>
    <numFmt numFmtId="224" formatCode="#,##0.00####;\-#,##0.00####;@"/>
    <numFmt numFmtId="227" formatCode="&quot;₩&quot;\!\$#,##0_);[Red]&quot;₩&quot;\!\(&quot;₩&quot;\!\$#,##0&quot;₩&quot;\!\)"/>
    <numFmt numFmtId="228" formatCode="_ * #,##0.000000_ ;_ * &quot;₩&quot;\!\-#,##0.000000_ ;_ * &quot;-&quot;_ ;_ @_ "/>
    <numFmt numFmtId="229" formatCode="0.00000000"/>
    <numFmt numFmtId="230" formatCode="mm&quot;월&quot;\ dd&quot;일&quot;"/>
    <numFmt numFmtId="231" formatCode="_-* #,##0.0_-;\-* #,##0.0_-;_-* &quot;-&quot;??_-;_-@_-"/>
    <numFmt numFmtId="232" formatCode="#,##0.00;[Red]#,##0.00;&quot; &quot;"/>
    <numFmt numFmtId="233" formatCode="#,##0.0;[Red]#,##0.0;&quot; &quot;"/>
    <numFmt numFmtId="234" formatCode="0.0000%"/>
    <numFmt numFmtId="235" formatCode="#,##0&quot; 원&quot;"/>
    <numFmt numFmtId="236" formatCode="#,##0.00000"/>
    <numFmt numFmtId="237" formatCode="0.0%;[Red]\(0.0%\)"/>
    <numFmt numFmtId="238" formatCode="#,##0.00_);[Red]\(#,##0.00\)"/>
    <numFmt numFmtId="239" formatCode="&quot;₩&quot;#,##0.00;&quot;₩&quot;\-#,##0.00"/>
    <numFmt numFmtId="240" formatCode="_ &quot;₩&quot;* #,##0_ ;_ &quot;₩&quot;* \-#,##0_ ;_ &quot;₩&quot;* &quot;-&quot;_ ;_ @_ "/>
    <numFmt numFmtId="241" formatCode="_ &quot;₩&quot;* #,##0.00_ ;_ &quot;₩&quot;* \-#,##0.00_ ;_ &quot;₩&quot;* &quot;-&quot;??_ ;_ @_ "/>
    <numFmt numFmtId="242" formatCode="0.000%"/>
    <numFmt numFmtId="243" formatCode="&quot;S&quot;\ #,##0;[Red]\-&quot;S&quot;\ #,##0"/>
    <numFmt numFmtId="244" formatCode="&quot;US$&quot;#,##0_);[Red]\(&quot;US$&quot;#,##0\)"/>
    <numFmt numFmtId="245" formatCode="[&lt;&gt;0]#,##0.0#;[=0]&quot; &quot;;General"/>
    <numFmt numFmtId="246" formatCode="#,##0.###"/>
    <numFmt numFmtId="247" formatCode="#,###"/>
    <numFmt numFmtId="248" formatCode="#,##0.0000_);\(#,##0.0000\)"/>
    <numFmt numFmtId="249" formatCode="#,##0.0000;\(#,##0.0000\);\ &quot;-&quot;\ "/>
    <numFmt numFmtId="250" formatCode="_ * #,##0_ ;_ * &quot;₩&quot;&quot;₩&quot;&quot;₩&quot;\-#,##0_ ;_ * &quot;-&quot;_ ;_ @_ "/>
    <numFmt numFmtId="251" formatCode="&quot;$&quot;#,##0.00_);[Red]\(&quot;$&quot;#,##0.00\)"/>
    <numFmt numFmtId="252" formatCode="&quot;$&quot;#,##0_);[Red]\(&quot;$&quot;#,##0\)"/>
    <numFmt numFmtId="253" formatCode="#,##0\);[Red]\(#,##0\)"/>
    <numFmt numFmtId="254" formatCode="&quot;₩&quot;#\!\,##0;&quot;₩&quot;\!\-&quot;₩&quot;#\!\,##0"/>
    <numFmt numFmtId="255" formatCode="#,##0.0000\ ;\(#,##0.0000\)"/>
    <numFmt numFmtId="256" formatCode="&quot;$&quot;#,##0.00;;"/>
    <numFmt numFmtId="257" formatCode="#,##0.0;\(#,##0.0\);\ &quot;-&quot;\ "/>
    <numFmt numFmtId="258" formatCode="_-[$€-2]* #,##0.00_-;\-[$€-2]* #,##0.00_-;_-[$€-2]* &quot;-&quot;??_-"/>
    <numFmt numFmtId="259" formatCode="General_)"/>
    <numFmt numFmtId="260" formatCode="&quot;Fr.&quot;\ #,##0;[Red]&quot;Fr.&quot;\ \-#,##0"/>
    <numFmt numFmtId="261" formatCode="&quot;Fr.&quot;\ #,##0.00;[Red]&quot;Fr.&quot;\ \-#,##0.00"/>
    <numFmt numFmtId="262" formatCode="&quot;₩&quot;#,##0;&quot;₩&quot;\-&quot;₩&quot;#,##0"/>
    <numFmt numFmtId="263" formatCode="&quot;$&quot;#,##0.00"/>
    <numFmt numFmtId="264" formatCode="&quot;현재시각&quot;yyyy&quot;년&quot;\ m&quot;월&quot;\ d&quot;일&quot;"/>
    <numFmt numFmtId="265" formatCode="#."/>
    <numFmt numFmtId="266" formatCode="&quot;₩&quot;#,##0.00;[Red]&quot;₩&quot;\-#,##0.00"/>
    <numFmt numFmtId="267" formatCode="0.00_);[Red]\(0.00\)"/>
    <numFmt numFmtId="268" formatCode="_*\ ??_-"/>
    <numFmt numFmtId="269" formatCode="0.0_)"/>
    <numFmt numFmtId="270" formatCode="&quot;₩&quot;#,##0;&quot;₩&quot;&quot;₩&quot;&quot;₩&quot;&quot;₩&quot;\-#,##0"/>
    <numFmt numFmtId="271" formatCode="#,##0.0&quot; ㎡&quot;"/>
    <numFmt numFmtId="272" formatCode="_(&quot;RM&quot;* #,##0.00_);_(&quot;RM&quot;* \(#,##0.00\);_(&quot;RM&quot;* &quot;-&quot;??_);_(@_)"/>
    <numFmt numFmtId="273" formatCode="&quot;US$&quot;#,##0_);\(&quot;US$&quot;#,##0\)"/>
    <numFmt numFmtId="274" formatCode="0_);\(0\)"/>
    <numFmt numFmtId="275" formatCode="0.0%"/>
    <numFmt numFmtId="276" formatCode="_-* #,##0.0_-;\-* #,##0.0_-;_-* &quot; &quot;??_-;_-@_-"/>
    <numFmt numFmtId="277" formatCode="#,##0&quot;칸&quot;"/>
    <numFmt numFmtId="278" formatCode="0.0_);[Red]&quot;₩&quot;\!\(0.0&quot;₩&quot;\!\)"/>
    <numFmt numFmtId="279" formatCode="0.000_ "/>
    <numFmt numFmtId="280" formatCode="_-* #,##0;\-* #,##0;_-* &quot;-&quot;;_-@"/>
    <numFmt numFmtId="281" formatCode="#,##0_ ;[Red]\-#,##0\ "/>
    <numFmt numFmtId="282" formatCode="&quot;₩&quot;#,##0.00;[Red]&quot;₩&quot;&quot;₩&quot;&quot;₩&quot;&quot;₩&quot;&quot;₩&quot;&quot;₩&quot;&quot;₩&quot;\-#,##0.00"/>
    <numFmt numFmtId="283" formatCode="&quot;  &quot;@"/>
    <numFmt numFmtId="284" formatCode="&quot;?#,##0.00;\-&quot;&quot;?&quot;#,##0.00"/>
    <numFmt numFmtId="285" formatCode="&quot;₩&quot;#,##0;[Red]&quot;₩&quot;&quot;₩&quot;&quot;₩&quot;&quot;₩&quot;\-#,##0"/>
    <numFmt numFmtId="286" formatCode="#,##0.0&quot; ㎥&quot;"/>
    <numFmt numFmtId="287" formatCode="#,##0;[Red]&quot;-&quot;#,##0"/>
    <numFmt numFmtId="288" formatCode="_ * #,##0_ ;_ * &quot;₩&quot;\!\-#,##0_ ;_ * &quot;-&quot;_ ;_ @_ "/>
    <numFmt numFmtId="289" formatCode="_ * #,##0_ ;_ * &quot;₩&quot;&quot;₩&quot;&quot;₩&quot;&quot;₩&quot;\-#,##0_ ;_ * &quot;-&quot;_ ;_ @_ "/>
    <numFmt numFmtId="290" formatCode="#,##0.0"/>
    <numFmt numFmtId="291" formatCode="#,##0&quot; &quot;;[Red]&quot;△&quot;#,##0&quot; &quot;"/>
    <numFmt numFmtId="292" formatCode="* #,##0&quot; &quot;;[Red]* &quot;△&quot;#,##0&quot; &quot;;* @"/>
    <numFmt numFmtId="293" formatCode="_-* #,##0.000_-;\-* #,##0.000_-;_-* &quot;-&quot;_-;_-@_-"/>
    <numFmt numFmtId="294" formatCode="#,##0.####;[Red]&quot;△&quot;#,##0.####"/>
    <numFmt numFmtId="295" formatCode="#,##0.00##;[Red]&quot;△&quot;#,##0.00##"/>
    <numFmt numFmtId="296" formatCode="_-&quot;$&quot;* #,##0_-;\-&quot;$&quot;* #,##0_-;_-&quot;$&quot;* &quot;-&quot;_-;_-@_-"/>
    <numFmt numFmtId="297" formatCode="&quot;₩&quot;#,##0.00;&quot;₩&quot;&quot;₩&quot;&quot;₩&quot;&quot;₩&quot;\-#,##0.00"/>
  </numFmts>
  <fonts count="15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2"/>
      <name val="바탕체"/>
      <family val="1"/>
      <charset val="129"/>
    </font>
    <font>
      <sz val="9"/>
      <name val="돋움"/>
      <family val="3"/>
      <charset val="129"/>
    </font>
    <font>
      <sz val="8"/>
      <name val="바탕체"/>
      <family val="1"/>
      <charset val="129"/>
    </font>
    <font>
      <sz val="12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0"/>
      <color indexed="19"/>
      <name val="돋움체"/>
      <family val="3"/>
      <charset val="129"/>
    </font>
    <font>
      <sz val="10"/>
      <name val="Arial Narrow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sz val="10"/>
      <name val="Helv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바탕체"/>
      <family val="1"/>
      <charset val="129"/>
    </font>
    <font>
      <b/>
      <sz val="8"/>
      <name val="Arial"/>
      <family val="2"/>
    </font>
    <font>
      <sz val="8"/>
      <name val="¹UAAA¼"/>
      <family val="3"/>
      <charset val="129"/>
    </font>
    <font>
      <sz val="10"/>
      <name val="±¼¸²A¼"/>
      <family val="3"/>
      <charset val="129"/>
    </font>
    <font>
      <sz val="11"/>
      <name val="µ¸¿ò"/>
      <family val="3"/>
      <charset val="129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2"/>
      <name val="굴림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sz val="1"/>
      <color indexed="16"/>
      <name val="Courier"/>
      <family val="3"/>
    </font>
    <font>
      <b/>
      <sz val="16"/>
      <name val="Times New Roman"/>
      <family val="1"/>
    </font>
    <font>
      <sz val="12"/>
      <color indexed="10"/>
      <name val="바탕체"/>
      <family val="1"/>
      <charset val="129"/>
    </font>
    <font>
      <sz val="10"/>
      <color indexed="10"/>
      <name val="바탕체"/>
      <family val="1"/>
      <charset val="129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1"/>
      <name val="명조"/>
      <family val="3"/>
      <charset val="129"/>
    </font>
    <font>
      <b/>
      <sz val="8"/>
      <color indexed="32"/>
      <name val="Arial"/>
      <family val="2"/>
    </font>
    <font>
      <sz val="10"/>
      <name val="Geneva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0"/>
      <name val="명조"/>
      <family val="3"/>
      <charset val="129"/>
    </font>
    <font>
      <sz val="11"/>
      <color indexed="20"/>
      <name val="돋움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0"/>
      <color indexed="8"/>
      <name val="Gulim"/>
      <family val="3"/>
    </font>
    <font>
      <sz val="11"/>
      <name val="뼻뮝"/>
      <family val="3"/>
      <charset val="129"/>
    </font>
    <font>
      <sz val="11"/>
      <color indexed="60"/>
      <name val="돋움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9"/>
      <name val="굴림체"/>
      <family val="3"/>
      <charset val="129"/>
    </font>
    <font>
      <sz val="11"/>
      <name val="돋움체"/>
      <family val="3"/>
      <charset val="129"/>
    </font>
    <font>
      <sz val="9"/>
      <color indexed="10"/>
      <name val="바탕체"/>
      <family val="1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i/>
      <sz val="11"/>
      <name val="명조"/>
      <family val="3"/>
      <charset val="129"/>
    </font>
    <font>
      <b/>
      <u/>
      <sz val="16"/>
      <name val="굴림체"/>
      <family val="3"/>
      <charset val="129"/>
    </font>
    <font>
      <sz val="9"/>
      <color indexed="8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8"/>
      <color indexed="8"/>
      <name val="굴림"/>
      <family val="2"/>
      <charset val="129"/>
    </font>
    <font>
      <sz val="8"/>
      <color indexed="8"/>
      <name val="Arial"/>
      <family val="2"/>
    </font>
    <font>
      <sz val="8"/>
      <color indexed="22"/>
      <name val="굴림"/>
      <family val="3"/>
      <charset val="129"/>
    </font>
    <font>
      <u/>
      <sz val="8"/>
      <color indexed="30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30">
    <xf numFmtId="0" fontId="0" fillId="0" borderId="0">
      <alignment vertical="center"/>
    </xf>
    <xf numFmtId="0" fontId="12" fillId="0" borderId="0"/>
    <xf numFmtId="0" fontId="13" fillId="0" borderId="0"/>
    <xf numFmtId="208" fontId="1" fillId="0" borderId="0">
      <protection locked="0"/>
    </xf>
    <xf numFmtId="207" fontId="14" fillId="0" borderId="0" applyFont="0" applyFill="0" applyBorder="0" applyAlignment="0" applyProtection="0"/>
    <xf numFmtId="209" fontId="7" fillId="0" borderId="0"/>
    <xf numFmtId="210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208" fontId="1" fillId="0" borderId="0">
      <protection locked="0"/>
    </xf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" fillId="0" borderId="0" applyFont="0" applyFill="0" applyBorder="0" applyAlignment="0" applyProtection="0"/>
    <xf numFmtId="214" fontId="7" fillId="0" borderId="0"/>
    <xf numFmtId="0" fontId="14" fillId="0" borderId="0" applyFont="0" applyFill="0" applyBorder="0" applyAlignment="0" applyProtection="0"/>
    <xf numFmtId="215" fontId="7" fillId="0" borderId="0"/>
    <xf numFmtId="2" fontId="1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208" fontId="1" fillId="0" borderId="0">
      <protection locked="0"/>
    </xf>
    <xf numFmtId="208" fontId="1" fillId="0" borderId="0">
      <protection locked="0"/>
    </xf>
    <xf numFmtId="10" fontId="15" fillId="2" borderId="3" applyNumberFormat="0" applyBorder="0" applyAlignment="0" applyProtection="0"/>
    <xf numFmtId="0" fontId="19" fillId="0" borderId="4"/>
    <xf numFmtId="41" fontId="1" fillId="0" borderId="0"/>
    <xf numFmtId="0" fontId="14" fillId="0" borderId="0"/>
    <xf numFmtId="208" fontId="1" fillId="0" borderId="0">
      <protection locked="0"/>
    </xf>
    <xf numFmtId="10" fontId="14" fillId="0" borderId="0" applyFont="0" applyFill="0" applyBorder="0" applyAlignment="0" applyProtection="0"/>
    <xf numFmtId="0" fontId="19" fillId="0" borderId="0"/>
    <xf numFmtId="0" fontId="14" fillId="0" borderId="5" applyNumberFormat="0" applyFont="0" applyFill="0" applyAlignment="0" applyProtection="0"/>
    <xf numFmtId="9" fontId="5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0" fontId="7" fillId="0" borderId="0"/>
    <xf numFmtId="0" fontId="25" fillId="0" borderId="0"/>
    <xf numFmtId="0" fontId="20" fillId="0" borderId="0"/>
    <xf numFmtId="0" fontId="26" fillId="0" borderId="0"/>
    <xf numFmtId="0" fontId="20" fillId="0" borderId="0"/>
    <xf numFmtId="0" fontId="27" fillId="0" borderId="0"/>
    <xf numFmtId="0" fontId="20" fillId="0" borderId="0"/>
    <xf numFmtId="0" fontId="28" fillId="0" borderId="0"/>
    <xf numFmtId="0" fontId="20" fillId="0" borderId="0"/>
    <xf numFmtId="0" fontId="29" fillId="0" borderId="0"/>
    <xf numFmtId="0" fontId="20" fillId="0" borderId="0"/>
    <xf numFmtId="0" fontId="3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3" fillId="0" borderId="0">
      <alignment vertical="center"/>
    </xf>
    <xf numFmtId="0" fontId="7" fillId="0" borderId="0">
      <alignment vertical="center"/>
    </xf>
    <xf numFmtId="0" fontId="20" fillId="0" borderId="0"/>
    <xf numFmtId="0" fontId="32" fillId="0" borderId="0"/>
    <xf numFmtId="0" fontId="20" fillId="0" borderId="0"/>
    <xf numFmtId="0" fontId="33" fillId="0" borderId="0"/>
    <xf numFmtId="0" fontId="20" fillId="0" borderId="0"/>
    <xf numFmtId="0" fontId="34" fillId="0" borderId="0"/>
    <xf numFmtId="0" fontId="20" fillId="0" borderId="0"/>
    <xf numFmtId="0" fontId="35" fillId="0" borderId="0"/>
    <xf numFmtId="0" fontId="20" fillId="0" borderId="0"/>
    <xf numFmtId="0" fontId="36" fillId="0" borderId="0"/>
    <xf numFmtId="0" fontId="20" fillId="0" borderId="0"/>
    <xf numFmtId="0" fontId="37" fillId="0" borderId="0"/>
    <xf numFmtId="0" fontId="20" fillId="0" borderId="0"/>
    <xf numFmtId="0" fontId="38" fillId="0" borderId="0"/>
    <xf numFmtId="0" fontId="20" fillId="0" borderId="0"/>
    <xf numFmtId="0" fontId="39" fillId="0" borderId="0"/>
    <xf numFmtId="0" fontId="20" fillId="0" borderId="0"/>
    <xf numFmtId="0" fontId="40" fillId="0" borderId="0"/>
    <xf numFmtId="0" fontId="20" fillId="0" borderId="0"/>
    <xf numFmtId="0" fontId="14" fillId="0" borderId="0">
      <alignment vertical="center"/>
    </xf>
    <xf numFmtId="0" fontId="41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3" fillId="0" borderId="0"/>
    <xf numFmtId="0" fontId="44" fillId="0" borderId="0"/>
    <xf numFmtId="0" fontId="45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0" fontId="8" fillId="0" borderId="0">
      <alignment vertical="center"/>
    </xf>
    <xf numFmtId="0" fontId="20" fillId="0" borderId="0"/>
    <xf numFmtId="0" fontId="20" fillId="0" borderId="0"/>
    <xf numFmtId="0" fontId="50" fillId="0" borderId="0"/>
    <xf numFmtId="0" fontId="51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1" fillId="0" borderId="0"/>
    <xf numFmtId="0" fontId="20" fillId="0" borderId="0"/>
    <xf numFmtId="0" fontId="23" fillId="0" borderId="0"/>
    <xf numFmtId="0" fontId="20" fillId="0" borderId="0"/>
    <xf numFmtId="0" fontId="24" fillId="0" borderId="0"/>
    <xf numFmtId="0" fontId="20" fillId="0" borderId="0"/>
    <xf numFmtId="0" fontId="1" fillId="0" borderId="0"/>
    <xf numFmtId="0" fontId="54" fillId="0" borderId="7">
      <alignment horizontal="center"/>
    </xf>
    <xf numFmtId="3" fontId="55" fillId="0" borderId="3"/>
    <xf numFmtId="227" fontId="54" fillId="0" borderId="0" applyFont="0" applyFill="0" applyBorder="0" applyAlignment="0" applyProtection="0"/>
    <xf numFmtId="228" fontId="55" fillId="0" borderId="0" applyNumberFormat="0" applyFont="0" applyFill="0" applyBorder="0" applyAlignment="0" applyProtection="0"/>
    <xf numFmtId="0" fontId="54" fillId="0" borderId="0" applyNumberFormat="0" applyFont="0" applyFill="0" applyBorder="0" applyAlignment="0" applyProtection="0"/>
    <xf numFmtId="227" fontId="54" fillId="0" borderId="0" applyFont="0" applyFill="0" applyBorder="0" applyAlignment="0" applyProtection="0"/>
    <xf numFmtId="228" fontId="55" fillId="0" borderId="0" applyNumberFormat="0" applyFont="0" applyFill="0" applyBorder="0" applyAlignment="0" applyProtection="0"/>
    <xf numFmtId="0" fontId="54" fillId="0" borderId="0" applyNumberFormat="0" applyFont="0" applyFill="0" applyBorder="0" applyAlignment="0" applyProtection="0"/>
    <xf numFmtId="24" fontId="54" fillId="0" borderId="0" applyFont="0" applyFill="0" applyBorder="0" applyAlignment="0" applyProtection="0"/>
    <xf numFmtId="24" fontId="54" fillId="0" borderId="0" applyFont="0" applyFill="0" applyBorder="0" applyAlignment="0" applyProtection="0"/>
    <xf numFmtId="24" fontId="54" fillId="0" borderId="0" applyFont="0" applyFill="0" applyBorder="0" applyAlignment="0" applyProtection="0"/>
    <xf numFmtId="176" fontId="1" fillId="0" borderId="0" applyFont="0" applyFill="0" applyBorder="0" applyAlignment="0" applyProtection="0">
      <alignment vertical="center"/>
    </xf>
    <xf numFmtId="229" fontId="56" fillId="0" borderId="0" applyNumberFormat="0">
      <alignment horizontal="center" vertical="center"/>
      <protection locked="0" hidden="1"/>
    </xf>
    <xf numFmtId="0" fontId="7" fillId="0" borderId="0"/>
    <xf numFmtId="0" fontId="7" fillId="0" borderId="0"/>
    <xf numFmtId="0" fontId="14" fillId="0" borderId="0" applyFont="0" applyFill="0" applyBorder="0" applyAlignment="0" applyProtection="0"/>
    <xf numFmtId="0" fontId="14" fillId="0" borderId="0"/>
    <xf numFmtId="9" fontId="5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57" fillId="0" borderId="0" applyFont="0" applyFill="0" applyBorder="0" applyAlignment="0" applyProtection="0"/>
    <xf numFmtId="0" fontId="58" fillId="0" borderId="0"/>
    <xf numFmtId="0" fontId="14" fillId="0" borderId="0"/>
    <xf numFmtId="0" fontId="54" fillId="0" borderId="0"/>
    <xf numFmtId="0" fontId="54" fillId="0" borderId="0"/>
    <xf numFmtId="9" fontId="57" fillId="0" borderId="0" applyFont="0" applyFill="0" applyBorder="0" applyAlignment="0" applyProtection="0"/>
    <xf numFmtId="0" fontId="58" fillId="0" borderId="0"/>
    <xf numFmtId="0" fontId="14" fillId="0" borderId="0"/>
    <xf numFmtId="0" fontId="1" fillId="0" borderId="0"/>
    <xf numFmtId="0" fontId="1" fillId="0" borderId="0"/>
    <xf numFmtId="0" fontId="58" fillId="0" borderId="0"/>
    <xf numFmtId="0" fontId="14" fillId="0" borderId="0"/>
    <xf numFmtId="0" fontId="54" fillId="0" borderId="0"/>
    <xf numFmtId="0" fontId="5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5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14" fillId="0" borderId="0"/>
    <xf numFmtId="0" fontId="1" fillId="0" borderId="0"/>
    <xf numFmtId="0" fontId="1" fillId="0" borderId="0"/>
    <xf numFmtId="9" fontId="5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59" fillId="0" borderId="0"/>
    <xf numFmtId="9" fontId="57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0" fontId="1" fillId="0" borderId="0"/>
    <xf numFmtId="9" fontId="57" fillId="0" borderId="0" applyFont="0" applyFill="0" applyBorder="0" applyAlignment="0" applyProtection="0"/>
    <xf numFmtId="0" fontId="14" fillId="0" borderId="0"/>
    <xf numFmtId="0" fontId="14" fillId="0" borderId="0"/>
    <xf numFmtId="0" fontId="5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4" fillId="0" borderId="0"/>
    <xf numFmtId="9" fontId="57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14" fillId="0" borderId="0"/>
    <xf numFmtId="0" fontId="14" fillId="0" borderId="0"/>
    <xf numFmtId="0" fontId="54" fillId="0" borderId="0"/>
    <xf numFmtId="0" fontId="5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1" fillId="0" borderId="0"/>
    <xf numFmtId="0" fontId="1" fillId="0" borderId="0"/>
    <xf numFmtId="9" fontId="5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/>
    <xf numFmtId="9" fontId="57" fillId="0" borderId="0" applyFont="0" applyFill="0" applyBorder="0" applyAlignment="0" applyProtection="0"/>
    <xf numFmtId="0" fontId="14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54" fillId="0" borderId="0"/>
    <xf numFmtId="0" fontId="58" fillId="0" borderId="0"/>
    <xf numFmtId="0" fontId="54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54" fillId="0" borderId="0"/>
    <xf numFmtId="0" fontId="54" fillId="0" borderId="0"/>
    <xf numFmtId="0" fontId="14" fillId="0" borderId="0"/>
    <xf numFmtId="0" fontId="54" fillId="0" borderId="0"/>
    <xf numFmtId="0" fontId="14" fillId="0" borderId="0"/>
    <xf numFmtId="0" fontId="14" fillId="0" borderId="0"/>
    <xf numFmtId="0" fontId="54" fillId="0" borderId="0"/>
    <xf numFmtId="0" fontId="14" fillId="0" borderId="0"/>
    <xf numFmtId="0" fontId="54" fillId="0" borderId="0"/>
    <xf numFmtId="0" fontId="58" fillId="0" borderId="0"/>
    <xf numFmtId="0" fontId="14" fillId="0" borderId="0"/>
    <xf numFmtId="0" fontId="1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61" fillId="0" borderId="0"/>
    <xf numFmtId="0" fontId="14" fillId="0" borderId="0"/>
    <xf numFmtId="0" fontId="1" fillId="0" borderId="0"/>
    <xf numFmtId="9" fontId="57" fillId="0" borderId="0" applyFont="0" applyFill="0" applyBorder="0" applyAlignment="0" applyProtection="0"/>
    <xf numFmtId="0" fontId="59" fillId="0" borderId="0"/>
    <xf numFmtId="0" fontId="14" fillId="0" borderId="0"/>
    <xf numFmtId="0" fontId="59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2" fillId="0" borderId="0"/>
    <xf numFmtId="230" fontId="1" fillId="0" borderId="0" applyFont="0" applyFill="0" applyBorder="0" applyProtection="0">
      <alignment vertical="center"/>
    </xf>
    <xf numFmtId="231" fontId="1" fillId="0" borderId="0">
      <alignment vertical="center"/>
    </xf>
    <xf numFmtId="221" fontId="1" fillId="0" borderId="0" applyFont="0" applyFill="0" applyBorder="0" applyAlignment="0" applyProtection="0">
      <alignment vertical="center"/>
    </xf>
    <xf numFmtId="207" fontId="63" fillId="0" borderId="3">
      <alignment vertical="center"/>
    </xf>
    <xf numFmtId="3" fontId="55" fillId="0" borderId="3"/>
    <xf numFmtId="3" fontId="55" fillId="0" borderId="3"/>
    <xf numFmtId="214" fontId="7" fillId="0" borderId="0">
      <alignment vertical="center"/>
    </xf>
    <xf numFmtId="232" fontId="64" fillId="0" borderId="0">
      <alignment vertical="center"/>
    </xf>
    <xf numFmtId="3" fontId="65" fillId="0" borderId="24">
      <alignment horizontal="right" vertical="center"/>
    </xf>
    <xf numFmtId="233" fontId="66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6" fontId="67" fillId="0" borderId="0">
      <alignment vertical="center"/>
    </xf>
    <xf numFmtId="235" fontId="1" fillId="0" borderId="0">
      <alignment vertical="center"/>
    </xf>
    <xf numFmtId="236" fontId="67" fillId="0" borderId="0">
      <alignment vertical="center"/>
    </xf>
    <xf numFmtId="237" fontId="1" fillId="0" borderId="0">
      <alignment vertical="center"/>
    </xf>
    <xf numFmtId="235" fontId="1" fillId="0" borderId="0">
      <alignment vertical="center"/>
    </xf>
    <xf numFmtId="236" fontId="67" fillId="0" borderId="0">
      <alignment vertical="center"/>
    </xf>
    <xf numFmtId="236" fontId="67" fillId="0" borderId="0">
      <alignment vertical="center"/>
    </xf>
    <xf numFmtId="237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41" fontId="7" fillId="0" borderId="0">
      <alignment horizontal="center" vertical="center"/>
    </xf>
    <xf numFmtId="204" fontId="68" fillId="0" borderId="0">
      <alignment horizontal="center" vertical="center"/>
    </xf>
    <xf numFmtId="0" fontId="67" fillId="0" borderId="0">
      <alignment horizontal="center" vertical="center"/>
    </xf>
    <xf numFmtId="232" fontId="69" fillId="0" borderId="0">
      <alignment vertical="center"/>
    </xf>
    <xf numFmtId="0" fontId="69" fillId="0" borderId="0">
      <alignment vertical="center"/>
    </xf>
    <xf numFmtId="238" fontId="7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" fontId="65" fillId="0" borderId="24">
      <alignment horizontal="right" vertical="center"/>
    </xf>
    <xf numFmtId="0" fontId="7" fillId="0" borderId="21">
      <alignment horizontal="center"/>
    </xf>
    <xf numFmtId="0" fontId="70" fillId="7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232" fontId="69" fillId="0" borderId="0">
      <alignment vertical="center"/>
    </xf>
    <xf numFmtId="232" fontId="69" fillId="0" borderId="9">
      <alignment vertical="center"/>
    </xf>
    <xf numFmtId="0" fontId="70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9" fontId="7" fillId="0" borderId="0">
      <protection locked="0"/>
    </xf>
    <xf numFmtId="0" fontId="71" fillId="17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232" fontId="64" fillId="0" borderId="9">
      <alignment vertical="center"/>
    </xf>
    <xf numFmtId="238" fontId="7" fillId="0" borderId="0">
      <protection locked="0"/>
    </xf>
    <xf numFmtId="0" fontId="72" fillId="0" borderId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69" fillId="0" borderId="0" applyNumberFormat="0" applyFont="0" applyBorder="0" applyAlignment="0">
      <alignment vertical="center"/>
    </xf>
    <xf numFmtId="238" fontId="7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7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40" fontId="12" fillId="0" borderId="0" applyFont="0" applyFill="0" applyBorder="0" applyAlignment="0" applyProtection="0"/>
    <xf numFmtId="0" fontId="74" fillId="0" borderId="0" applyFont="0" applyFill="0" applyBorder="0" applyAlignment="0" applyProtection="0"/>
    <xf numFmtId="204" fontId="12" fillId="0" borderId="0" applyFont="0" applyFill="0" applyBorder="0" applyAlignment="0" applyProtection="0"/>
    <xf numFmtId="0" fontId="74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" fillId="0" borderId="0">
      <protection locked="0"/>
    </xf>
    <xf numFmtId="241" fontId="12" fillId="0" borderId="0" applyFont="0" applyFill="0" applyBorder="0" applyAlignment="0" applyProtection="0"/>
    <xf numFmtId="0" fontId="74" fillId="0" borderId="0" applyFont="0" applyFill="0" applyBorder="0" applyAlignment="0" applyProtection="0"/>
    <xf numFmtId="242" fontId="12" fillId="0" borderId="0" applyFont="0" applyFill="0" applyBorder="0" applyAlignment="0" applyProtection="0"/>
    <xf numFmtId="0" fontId="74" fillId="0" borderId="0" applyFont="0" applyFill="0" applyBorder="0" applyAlignment="0" applyProtection="0"/>
    <xf numFmtId="37" fontId="12" fillId="0" borderId="0" applyFont="0" applyFill="0" applyBorder="0" applyAlignment="0" applyProtection="0"/>
    <xf numFmtId="238" fontId="7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54" fillId="0" borderId="0"/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8" fontId="7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41" fontId="75" fillId="0" borderId="0" applyFont="0" applyFill="0" applyBorder="0" applyAlignment="0" applyProtection="0"/>
    <xf numFmtId="0" fontId="74" fillId="0" borderId="0" applyFont="0" applyFill="0" applyBorder="0" applyAlignment="0" applyProtection="0"/>
    <xf numFmtId="243" fontId="7" fillId="0" borderId="0" applyFont="0" applyFill="0" applyBorder="0" applyAlignment="0" applyProtection="0"/>
    <xf numFmtId="0" fontId="74" fillId="0" borderId="0" applyFont="0" applyFill="0" applyBorder="0" applyAlignment="0" applyProtection="0"/>
    <xf numFmtId="37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0" fontId="74" fillId="0" borderId="0" applyFont="0" applyFill="0" applyBorder="0" applyAlignment="0" applyProtection="0"/>
    <xf numFmtId="244" fontId="7" fillId="0" borderId="0" applyFont="0" applyFill="0" applyBorder="0" applyAlignment="0" applyProtection="0"/>
    <xf numFmtId="0" fontId="74" fillId="0" borderId="0" applyFont="0" applyFill="0" applyBorder="0" applyAlignment="0" applyProtection="0"/>
    <xf numFmtId="37" fontId="12" fillId="0" borderId="0" applyFont="0" applyFill="0" applyBorder="0" applyAlignment="0" applyProtection="0"/>
    <xf numFmtId="58" fontId="1" fillId="0" borderId="0" applyFont="0" applyFill="0" applyBorder="0" applyAlignment="0" applyProtection="0"/>
    <xf numFmtId="0" fontId="14" fillId="2" borderId="0" applyBorder="0" applyAlignment="0" applyProtection="0"/>
    <xf numFmtId="245" fontId="7" fillId="0" borderId="8"/>
    <xf numFmtId="246" fontId="76" fillId="0" borderId="8"/>
    <xf numFmtId="247" fontId="76" fillId="0" borderId="8"/>
    <xf numFmtId="49" fontId="77" fillId="21" borderId="0" applyBorder="0">
      <alignment horizontal="right"/>
    </xf>
    <xf numFmtId="238" fontId="7" fillId="0" borderId="0">
      <protection locked="0"/>
    </xf>
    <xf numFmtId="0" fontId="73" fillId="0" borderId="0">
      <alignment vertical="center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239" fontId="5" fillId="0" borderId="0">
      <protection locked="0"/>
    </xf>
    <xf numFmtId="0" fontId="78" fillId="0" borderId="0"/>
    <xf numFmtId="0" fontId="74" fillId="0" borderId="0"/>
    <xf numFmtId="0" fontId="74" fillId="0" borderId="0"/>
    <xf numFmtId="0" fontId="79" fillId="0" borderId="0"/>
    <xf numFmtId="0" fontId="80" fillId="0" borderId="0"/>
    <xf numFmtId="0" fontId="14" fillId="0" borderId="0"/>
    <xf numFmtId="240" fontId="1" fillId="0" borderId="0" applyFill="0" applyBorder="0" applyAlignment="0"/>
    <xf numFmtId="240" fontId="1" fillId="0" borderId="0" applyFill="0" applyBorder="0" applyAlignment="0"/>
    <xf numFmtId="0" fontId="81" fillId="0" borderId="0" applyNumberFormat="0" applyFill="0" applyBorder="0" applyAlignment="0" applyProtection="0">
      <alignment vertical="top"/>
      <protection locked="0"/>
    </xf>
    <xf numFmtId="238" fontId="7" fillId="0" borderId="0">
      <protection locked="0"/>
    </xf>
    <xf numFmtId="0" fontId="77" fillId="22" borderId="3">
      <alignment horizontal="center"/>
    </xf>
    <xf numFmtId="0" fontId="82" fillId="23" borderId="25" applyNumberFormat="0" applyBorder="0" applyAlignment="0">
      <alignment horizontal="left" wrapText="1"/>
    </xf>
    <xf numFmtId="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248" fontId="7" fillId="0" borderId="0">
      <protection locked="0"/>
    </xf>
    <xf numFmtId="249" fontId="1" fillId="0" borderId="0"/>
    <xf numFmtId="3" fontId="14" fillId="0" borderId="0" applyFont="0" applyFill="0" applyBorder="0" applyAlignment="0" applyProtection="0"/>
    <xf numFmtId="250" fontId="83" fillId="0" borderId="0" applyFont="0" applyFill="0" applyBorder="0" applyAlignment="0" applyProtection="0"/>
    <xf numFmtId="0" fontId="84" fillId="21" borderId="0"/>
    <xf numFmtId="0" fontId="85" fillId="21" borderId="0" applyNumberFormat="0" applyFill="0" applyBorder="0"/>
    <xf numFmtId="0" fontId="86" fillId="21" borderId="0" applyNumberFormat="0" applyFill="0" applyBorder="0"/>
    <xf numFmtId="0" fontId="87" fillId="21" borderId="0" applyNumberFormat="0" applyFill="0" applyBorder="0"/>
    <xf numFmtId="0" fontId="88" fillId="0" borderId="0" applyNumberFormat="0" applyAlignment="0">
      <alignment horizontal="left"/>
    </xf>
    <xf numFmtId="0" fontId="89" fillId="22" borderId="26" applyFont="0" applyBorder="0">
      <alignment horizontal="centerContinuous" vertical="center"/>
    </xf>
    <xf numFmtId="251" fontId="15" fillId="21" borderId="15" applyBorder="0"/>
    <xf numFmtId="0" fontId="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4" fillId="0" borderId="0" applyFont="0" applyFill="0" applyBorder="0" applyAlignment="0" applyProtection="0"/>
    <xf numFmtId="252" fontId="54" fillId="0" borderId="0" applyFont="0" applyFill="0" applyBorder="0" applyAlignment="0" applyProtection="0"/>
    <xf numFmtId="0" fontId="1" fillId="0" borderId="0" applyFont="0" applyFill="0" applyBorder="0" applyAlignment="0" applyProtection="0"/>
    <xf numFmtId="253" fontId="1" fillId="0" borderId="0">
      <protection locked="0"/>
    </xf>
    <xf numFmtId="254" fontId="14" fillId="0" borderId="0" applyFont="0" applyFill="0" applyBorder="0" applyAlignment="0" applyProtection="0"/>
    <xf numFmtId="255" fontId="1" fillId="0" borderId="0"/>
    <xf numFmtId="0" fontId="14" fillId="0" borderId="0"/>
    <xf numFmtId="0" fontId="72" fillId="0" borderId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24" borderId="27" applyBorder="0"/>
    <xf numFmtId="256" fontId="14" fillId="24" borderId="28" applyBorder="0">
      <alignment horizontal="center"/>
    </xf>
    <xf numFmtId="257" fontId="1" fillId="0" borderId="0"/>
    <xf numFmtId="0" fontId="90" fillId="0" borderId="0" applyNumberFormat="0" applyAlignment="0">
      <alignment horizontal="left"/>
    </xf>
    <xf numFmtId="258" fontId="1" fillId="0" borderId="0" applyFont="0" applyFill="0" applyBorder="0" applyAlignment="0" applyProtection="0"/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0" fontId="15" fillId="21" borderId="0"/>
    <xf numFmtId="2" fontId="72" fillId="0" borderId="0" applyProtection="0"/>
    <xf numFmtId="38" fontId="15" fillId="21" borderId="0" applyNumberFormat="0" applyBorder="0" applyAlignment="0" applyProtection="0"/>
    <xf numFmtId="3" fontId="76" fillId="0" borderId="17">
      <alignment horizontal="right" vertical="center"/>
    </xf>
    <xf numFmtId="4" fontId="76" fillId="0" borderId="17">
      <alignment horizontal="right" vertical="center"/>
    </xf>
    <xf numFmtId="0" fontId="92" fillId="25" borderId="8" applyBorder="0" applyAlignment="0"/>
    <xf numFmtId="0" fontId="93" fillId="21" borderId="0" applyNumberFormat="0" applyFill="0" applyBorder="0"/>
    <xf numFmtId="0" fontId="18" fillId="0" borderId="0" applyProtection="0"/>
    <xf numFmtId="0" fontId="17" fillId="0" borderId="0" applyProtection="0"/>
    <xf numFmtId="12" fontId="14" fillId="2" borderId="29" applyNumberFormat="0" applyBorder="0" applyAlignment="0" applyProtection="0">
      <alignment horizontal="center"/>
    </xf>
    <xf numFmtId="0" fontId="14" fillId="26" borderId="3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4" fillId="27" borderId="31" applyBorder="0">
      <protection locked="0"/>
    </xf>
    <xf numFmtId="10" fontId="15" fillId="24" borderId="3" applyNumberFormat="0" applyBorder="0" applyAlignment="0" applyProtection="0"/>
    <xf numFmtId="256" fontId="14" fillId="27" borderId="32" applyBorder="0">
      <alignment horizontal="center"/>
      <protection locked="0"/>
    </xf>
    <xf numFmtId="12" fontId="14" fillId="27" borderId="32" applyBorder="0">
      <alignment horizontal="center"/>
      <protection locked="0"/>
    </xf>
    <xf numFmtId="0" fontId="96" fillId="27" borderId="33">
      <alignment horizontal="center" vertical="center"/>
      <protection locked="0"/>
    </xf>
    <xf numFmtId="251" fontId="15" fillId="24" borderId="0" applyBorder="0">
      <protection locked="0"/>
    </xf>
    <xf numFmtId="15" fontId="15" fillId="24" borderId="0" applyBorder="0">
      <protection locked="0"/>
    </xf>
    <xf numFmtId="49" fontId="15" fillId="24" borderId="0" applyBorder="0">
      <protection locked="0"/>
    </xf>
    <xf numFmtId="49" fontId="15" fillId="24" borderId="10" applyNumberFormat="0" applyBorder="0"/>
    <xf numFmtId="0" fontId="84" fillId="24" borderId="32" applyBorder="0">
      <alignment horizontal="left"/>
    </xf>
    <xf numFmtId="0" fontId="84" fillId="27" borderId="0">
      <alignment horizontal="left"/>
    </xf>
    <xf numFmtId="0" fontId="58" fillId="0" borderId="0" applyNumberFormat="0" applyFont="0" applyFill="0" applyBorder="0" applyProtection="0">
      <alignment horizontal="left" vertical="center"/>
    </xf>
    <xf numFmtId="259" fontId="97" fillId="0" borderId="0">
      <alignment horizontal="left"/>
    </xf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260" fontId="54" fillId="0" borderId="0" applyFont="0" applyFill="0" applyBorder="0" applyAlignment="0" applyProtection="0"/>
    <xf numFmtId="261" fontId="54" fillId="0" borderId="0" applyFont="0" applyFill="0" applyBorder="0" applyAlignment="0" applyProtection="0"/>
    <xf numFmtId="204" fontId="64" fillId="0" borderId="0">
      <alignment horizontal="centerContinuous" vertical="center"/>
    </xf>
    <xf numFmtId="37" fontId="98" fillId="0" borderId="0"/>
    <xf numFmtId="262" fontId="7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7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0" fontId="69" fillId="0" borderId="0">
      <alignment vertical="center"/>
    </xf>
    <xf numFmtId="263" fontId="96" fillId="24" borderId="33">
      <alignment horizontal="center"/>
    </xf>
    <xf numFmtId="0" fontId="14" fillId="21" borderId="32" applyBorder="0">
      <alignment horizontal="center"/>
      <protection locked="0"/>
    </xf>
    <xf numFmtId="264" fontId="1" fillId="0" borderId="0">
      <protection locked="0"/>
    </xf>
    <xf numFmtId="265" fontId="100" fillId="0" borderId="0">
      <protection locked="0"/>
    </xf>
    <xf numFmtId="0" fontId="97" fillId="21" borderId="0"/>
    <xf numFmtId="0" fontId="58" fillId="0" borderId="0"/>
    <xf numFmtId="0" fontId="101" fillId="21" borderId="0"/>
    <xf numFmtId="245" fontId="102" fillId="0" borderId="6"/>
    <xf numFmtId="246" fontId="103" fillId="0" borderId="6"/>
    <xf numFmtId="247" fontId="103" fillId="0" borderId="6"/>
    <xf numFmtId="263" fontId="14" fillId="0" borderId="0"/>
    <xf numFmtId="266" fontId="1" fillId="0" borderId="0" applyNumberFormat="0" applyFill="0" applyBorder="0" applyAlignment="0" applyProtection="0">
      <alignment horizontal="left"/>
    </xf>
    <xf numFmtId="49" fontId="104" fillId="21" borderId="0" applyBorder="0">
      <alignment horizontal="centerContinuous"/>
    </xf>
    <xf numFmtId="267" fontId="69" fillId="0" borderId="0">
      <alignment vertical="center"/>
    </xf>
    <xf numFmtId="268" fontId="8" fillId="0" borderId="20" applyFont="0" applyFill="0" applyBorder="0" applyAlignment="0" applyProtection="0">
      <alignment horizontal="center" vertical="center"/>
    </xf>
    <xf numFmtId="267" fontId="69" fillId="0" borderId="0">
      <alignment vertical="distributed"/>
    </xf>
    <xf numFmtId="0" fontId="14" fillId="28" borderId="0"/>
    <xf numFmtId="0" fontId="105" fillId="21" borderId="0" applyProtection="0">
      <alignment horizontal="centerContinuous" vertical="center"/>
      <protection hidden="1"/>
    </xf>
    <xf numFmtId="40" fontId="106" fillId="0" borderId="0" applyBorder="0">
      <alignment horizontal="right"/>
    </xf>
    <xf numFmtId="0" fontId="14" fillId="21" borderId="32" applyBorder="0">
      <alignment horizontal="center"/>
    </xf>
    <xf numFmtId="0" fontId="14" fillId="21" borderId="32" applyBorder="0">
      <alignment horizontal="center"/>
    </xf>
    <xf numFmtId="269" fontId="107" fillId="0" borderId="0">
      <alignment horizontal="center"/>
    </xf>
    <xf numFmtId="49" fontId="108" fillId="0" borderId="0" applyFill="0" applyBorder="0" applyProtection="0">
      <alignment horizontal="centerContinuous" vertical="center"/>
    </xf>
    <xf numFmtId="0" fontId="109" fillId="0" borderId="0" applyFill="0" applyBorder="0" applyProtection="0">
      <alignment horizontal="centerContinuous" vertical="center"/>
    </xf>
    <xf numFmtId="0" fontId="83" fillId="2" borderId="0" applyFill="0" applyBorder="0" applyProtection="0">
      <alignment horizontal="center" vertical="center"/>
    </xf>
    <xf numFmtId="0" fontId="110" fillId="0" borderId="0" applyFont="0" applyFill="0" applyBorder="0" applyAlignment="0" applyProtection="0">
      <alignment horizontal="left"/>
    </xf>
    <xf numFmtId="0" fontId="72" fillId="0" borderId="34" applyProtection="0"/>
    <xf numFmtId="251" fontId="77" fillId="21" borderId="0"/>
    <xf numFmtId="49" fontId="111" fillId="21" borderId="0" applyBorder="0">
      <alignment horizontal="right"/>
    </xf>
    <xf numFmtId="0" fontId="9" fillId="0" borderId="21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2" fillId="0" borderId="0" applyNumberFormat="0" applyFont="0" applyFill="0" applyBorder="0" applyProtection="0">
      <alignment horizontal="center" vertical="center" wrapText="1"/>
    </xf>
    <xf numFmtId="0" fontId="5" fillId="0" borderId="0">
      <alignment horizontal="center" vertical="center"/>
    </xf>
    <xf numFmtId="0" fontId="113" fillId="0" borderId="0" applyNumberFormat="0" applyFill="0" applyBorder="0" applyAlignment="0" applyProtection="0">
      <alignment vertical="top"/>
      <protection locked="0"/>
    </xf>
    <xf numFmtId="0" fontId="114" fillId="0" borderId="0">
      <alignment horizontal="right"/>
    </xf>
    <xf numFmtId="0" fontId="71" fillId="29" borderId="0" applyNumberFormat="0" applyBorder="0" applyAlignment="0" applyProtection="0">
      <alignment vertical="center"/>
    </xf>
    <xf numFmtId="0" fontId="71" fillId="30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3" borderId="35" applyNumberFormat="0" applyAlignment="0" applyProtection="0">
      <alignment vertical="center"/>
    </xf>
    <xf numFmtId="270" fontId="7" fillId="0" borderId="0">
      <protection locked="0"/>
    </xf>
    <xf numFmtId="0" fontId="117" fillId="0" borderId="0">
      <protection locked="0"/>
    </xf>
    <xf numFmtId="0" fontId="117" fillId="0" borderId="0">
      <protection locked="0"/>
    </xf>
    <xf numFmtId="0" fontId="69" fillId="0" borderId="0">
      <alignment vertical="center"/>
    </xf>
    <xf numFmtId="37" fontId="55" fillId="0" borderId="36">
      <alignment horizontal="center" vertical="center"/>
    </xf>
    <xf numFmtId="37" fontId="55" fillId="0" borderId="24" applyAlignment="0"/>
    <xf numFmtId="0" fontId="118" fillId="0" borderId="11">
      <alignment horizontal="center" vertical="center"/>
    </xf>
    <xf numFmtId="0" fontId="119" fillId="0" borderId="0"/>
    <xf numFmtId="9" fontId="10" fillId="0" borderId="0" applyNumberFormat="0" applyFill="0" applyBorder="0" applyAlignment="0" applyProtection="0"/>
    <xf numFmtId="0" fontId="7" fillId="0" borderId="37" applyFont="0" applyFill="0" applyBorder="0" applyAlignment="0" applyProtection="0">
      <protection locked="0"/>
    </xf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20" fillId="0" borderId="0" applyFont="0" applyFill="0" applyBorder="0" applyAlignment="0" applyProtection="0">
      <alignment horizontal="left"/>
    </xf>
    <xf numFmtId="0" fontId="121" fillId="8" borderId="0" applyNumberFormat="0" applyBorder="0" applyAlignment="0" applyProtection="0">
      <alignment vertical="center"/>
    </xf>
    <xf numFmtId="0" fontId="91" fillId="0" borderId="0">
      <protection locked="0"/>
    </xf>
    <xf numFmtId="3" fontId="54" fillId="0" borderId="13">
      <alignment horizontal="center"/>
    </xf>
    <xf numFmtId="0" fontId="7" fillId="0" borderId="37" applyFont="0" applyFill="0" applyBorder="0" applyAlignment="0" applyProtection="0">
      <alignment horizontal="right"/>
      <protection locked="0"/>
    </xf>
    <xf numFmtId="0" fontId="7" fillId="0" borderId="37" applyFont="0" applyFill="0" applyBorder="0" applyAlignment="0" applyProtection="0">
      <alignment horizontal="center"/>
    </xf>
    <xf numFmtId="0" fontId="7" fillId="0" borderId="37" applyFont="0" applyFill="0" applyBorder="0" applyAlignment="0" applyProtection="0">
      <alignment horizontal="right"/>
    </xf>
    <xf numFmtId="0" fontId="7" fillId="0" borderId="37" applyFont="0" applyFill="0" applyBorder="0" applyAlignment="0" applyProtection="0">
      <alignment horizontal="center"/>
      <protection locked="0"/>
    </xf>
    <xf numFmtId="0" fontId="122" fillId="0" borderId="19">
      <alignment vertical="center"/>
    </xf>
    <xf numFmtId="0" fontId="91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40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7" fontId="59" fillId="0" borderId="17">
      <alignment vertical="center"/>
    </xf>
    <xf numFmtId="0" fontId="1" fillId="34" borderId="31" applyNumberFormat="0" applyFont="0" applyAlignment="0" applyProtection="0">
      <alignment vertical="center"/>
    </xf>
    <xf numFmtId="271" fontId="120" fillId="0" borderId="0" applyFont="0" applyFill="0" applyBorder="0" applyAlignment="0" applyProtection="0">
      <alignment horizontal="left"/>
      <protection locked="0"/>
    </xf>
    <xf numFmtId="0" fontId="120" fillId="0" borderId="0" applyFont="0" applyFill="0" applyBorder="0" applyAlignment="0" applyProtection="0">
      <alignment horizontal="left"/>
    </xf>
    <xf numFmtId="0" fontId="76" fillId="0" borderId="0" applyFont="0" applyFill="0" applyBorder="0" applyAlignment="0" applyProtection="0">
      <alignment horizontal="left"/>
      <protection locked="0"/>
    </xf>
    <xf numFmtId="0" fontId="120" fillId="0" borderId="0" applyFont="0" applyFill="0" applyBorder="0" applyAlignment="0" applyProtection="0">
      <alignment horizontal="left"/>
    </xf>
    <xf numFmtId="0" fontId="120" fillId="0" borderId="0" applyFont="0" applyBorder="0" applyAlignment="0">
      <alignment horizontal="left"/>
    </xf>
    <xf numFmtId="0" fontId="120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0" fillId="0" borderId="0" applyFont="0" applyFill="0" applyBorder="0" applyAlignment="0" applyProtection="0">
      <alignment horizontal="left"/>
    </xf>
    <xf numFmtId="0" fontId="120" fillId="0" borderId="0" applyFont="0" applyFill="0" applyBorder="0" applyAlignment="0" applyProtection="0">
      <alignment horizontal="left"/>
    </xf>
    <xf numFmtId="0" fontId="120" fillId="0" borderId="0" applyFont="0" applyFill="0" applyBorder="0" applyAlignment="0" applyProtection="0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0" fillId="0" borderId="0" applyFont="0" applyFill="0" applyBorder="0" applyAlignment="0" applyProtection="0">
      <alignment horizontal="right"/>
    </xf>
    <xf numFmtId="0" fontId="69" fillId="0" borderId="0" applyNumberFormat="0" applyFont="0" applyFill="0" applyBorder="0" applyProtection="0">
      <alignment horizontal="distributed" vertical="center" justifyLastLine="1"/>
    </xf>
    <xf numFmtId="238" fontId="7" fillId="0" borderId="0">
      <protection locked="0"/>
    </xf>
    <xf numFmtId="10" fontId="64" fillId="0" borderId="0">
      <alignment vertical="center"/>
    </xf>
    <xf numFmtId="0" fontId="125" fillId="0" borderId="0">
      <protection locked="0"/>
    </xf>
    <xf numFmtId="265" fontId="125" fillId="0" borderId="0">
      <protection locked="0"/>
    </xf>
    <xf numFmtId="265" fontId="125" fillId="0" borderId="0">
      <protection locked="0"/>
    </xf>
    <xf numFmtId="272" fontId="7" fillId="0" borderId="0" applyFont="0" applyFill="0" applyBorder="0" applyProtection="0">
      <alignment horizontal="center" vertical="center"/>
    </xf>
    <xf numFmtId="273" fontId="7" fillId="0" borderId="0" applyFont="0" applyFill="0" applyBorder="0" applyProtection="0">
      <alignment horizontal="center" vertical="center"/>
    </xf>
    <xf numFmtId="9" fontId="67" fillId="2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26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274" fontId="1" fillId="0" borderId="0" applyFont="0" applyFill="0" applyBorder="0" applyAlignment="0" applyProtection="0"/>
    <xf numFmtId="275" fontId="69" fillId="0" borderId="0" applyFont="0" applyFill="0" applyBorder="0" applyAlignment="0" applyProtection="0"/>
    <xf numFmtId="0" fontId="127" fillId="0" borderId="0"/>
    <xf numFmtId="0" fontId="128" fillId="35" borderId="0" applyNumberFormat="0" applyBorder="0" applyAlignment="0" applyProtection="0">
      <alignment vertical="center"/>
    </xf>
    <xf numFmtId="0" fontId="127" fillId="0" borderId="0"/>
    <xf numFmtId="207" fontId="129" fillId="0" borderId="22">
      <alignment vertical="center"/>
    </xf>
    <xf numFmtId="0" fontId="1" fillId="0" borderId="6" applyBorder="0"/>
    <xf numFmtId="276" fontId="22" fillId="0" borderId="3">
      <alignment horizontal="center" vertical="center"/>
    </xf>
    <xf numFmtId="0" fontId="130" fillId="0" borderId="0" applyNumberFormat="0" applyFont="0" applyFill="0" applyBorder="0" applyProtection="0">
      <alignment horizontal="centerContinuous" vertical="center"/>
    </xf>
    <xf numFmtId="0" fontId="130" fillId="0" borderId="0" applyNumberFormat="0" applyFont="0" applyFill="0" applyBorder="0" applyProtection="0">
      <alignment horizontal="centerContinuous" vertical="center"/>
    </xf>
    <xf numFmtId="0" fontId="130" fillId="0" borderId="0" applyNumberFormat="0" applyFont="0" applyFill="0" applyBorder="0" applyProtection="0">
      <alignment horizontal="centerContinuous" vertical="center"/>
    </xf>
    <xf numFmtId="0" fontId="69" fillId="0" borderId="0" applyNumberFormat="0" applyFont="0" applyFill="0" applyBorder="0" applyProtection="0">
      <alignment horizontal="centerContinuous" vertical="center"/>
    </xf>
    <xf numFmtId="179" fontId="130" fillId="0" borderId="0" applyNumberFormat="0" applyFont="0" applyFill="0" applyBorder="0" applyProtection="0">
      <alignment horizontal="centerContinuous" vertical="center"/>
    </xf>
    <xf numFmtId="38" fontId="63" fillId="0" borderId="0">
      <alignment vertical="center" wrapText="1"/>
    </xf>
    <xf numFmtId="0" fontId="131" fillId="0" borderId="0" applyNumberFormat="0" applyFill="0" applyBorder="0" applyAlignment="0" applyProtection="0">
      <alignment vertical="center"/>
    </xf>
    <xf numFmtId="0" fontId="132" fillId="36" borderId="38" applyNumberFormat="0" applyAlignment="0" applyProtection="0">
      <alignment vertical="center"/>
    </xf>
    <xf numFmtId="0" fontId="114" fillId="0" borderId="9"/>
    <xf numFmtId="4" fontId="114" fillId="0" borderId="6"/>
    <xf numFmtId="277" fontId="1" fillId="0" borderId="6"/>
    <xf numFmtId="0" fontId="1" fillId="0" borderId="6"/>
    <xf numFmtId="278" fontId="59" fillId="0" borderId="0">
      <alignment horizontal="center" vertical="center"/>
      <protection locked="0"/>
    </xf>
    <xf numFmtId="179" fontId="133" fillId="0" borderId="23" applyFont="0" applyFill="0" applyBorder="0" applyAlignment="0" applyProtection="0">
      <alignment vertical="center"/>
    </xf>
    <xf numFmtId="279" fontId="133" fillId="0" borderId="23" applyFont="0" applyFill="0" applyBorder="0" applyAlignment="0" applyProtection="0">
      <alignment vertical="center"/>
    </xf>
    <xf numFmtId="0" fontId="120" fillId="0" borderId="0" applyFont="0" applyFill="0" applyBorder="0" applyAlignment="0" applyProtection="0"/>
    <xf numFmtId="280" fontId="64" fillId="0" borderId="0">
      <alignment vertical="center"/>
    </xf>
    <xf numFmtId="0" fontId="22" fillId="0" borderId="0"/>
    <xf numFmtId="281" fontId="134" fillId="0" borderId="0">
      <alignment vertical="center"/>
    </xf>
    <xf numFmtId="207" fontId="22" fillId="0" borderId="22">
      <alignment vertical="center"/>
    </xf>
    <xf numFmtId="0" fontId="76" fillId="0" borderId="0" applyFont="0" applyFill="0" applyBorder="0" applyAlignment="0" applyProtection="0"/>
    <xf numFmtId="1" fontId="130" fillId="0" borderId="0" applyFont="0" applyFill="0" applyBorder="0" applyProtection="0">
      <alignment horizontal="centerContinuous" vertical="center"/>
    </xf>
    <xf numFmtId="282" fontId="7" fillId="0" borderId="0">
      <alignment vertical="center"/>
    </xf>
    <xf numFmtId="0" fontId="135" fillId="0" borderId="3" applyFont="0" applyFill="0" applyBorder="0" applyAlignment="0" applyProtection="0">
      <alignment horizontal="centerContinuous" vertical="center"/>
    </xf>
    <xf numFmtId="0" fontId="130" fillId="0" borderId="0" applyFont="0" applyFill="0" applyBorder="0" applyProtection="0">
      <alignment horizontal="centerContinuous" vertical="center"/>
    </xf>
    <xf numFmtId="204" fontId="130" fillId="0" borderId="0" applyFont="0" applyFill="0" applyBorder="0" applyProtection="0">
      <alignment horizontal="centerContinuous" vertical="center"/>
    </xf>
    <xf numFmtId="41" fontId="3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238" fontId="5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58" fillId="0" borderId="0"/>
    <xf numFmtId="0" fontId="58" fillId="0" borderId="0"/>
    <xf numFmtId="0" fontId="58" fillId="0" borderId="0"/>
    <xf numFmtId="0" fontId="58" fillId="0" borderId="0"/>
    <xf numFmtId="0" fontId="120" fillId="0" borderId="16"/>
    <xf numFmtId="0" fontId="136" fillId="0" borderId="39" applyNumberFormat="0" applyFill="0" applyAlignment="0" applyProtection="0">
      <alignment vertical="center"/>
    </xf>
    <xf numFmtId="0" fontId="120" fillId="0" borderId="0" applyFont="0" applyFill="0" applyBorder="0" applyAlignment="0" applyProtection="0">
      <alignment horizontal="left"/>
      <protection locked="0"/>
    </xf>
    <xf numFmtId="0" fontId="120" fillId="0" borderId="0" applyFont="0" applyFill="0" applyBorder="0" applyAlignment="0" applyProtection="0">
      <alignment horizontal="left"/>
    </xf>
    <xf numFmtId="0" fontId="7" fillId="0" borderId="0" applyFont="0" applyFill="0" applyBorder="0" applyAlignment="0" applyProtection="0"/>
    <xf numFmtId="0" fontId="120" fillId="0" borderId="0" applyFont="0" applyFill="0" applyBorder="0" applyAlignment="0" applyProtection="0">
      <alignment horizontal="center"/>
    </xf>
    <xf numFmtId="283" fontId="76" fillId="0" borderId="3" applyBorder="0">
      <alignment vertical="center"/>
    </xf>
    <xf numFmtId="0" fontId="137" fillId="0" borderId="40" applyNumberFormat="0" applyFill="0" applyAlignment="0" applyProtection="0">
      <alignment vertical="center"/>
    </xf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83" fillId="0" borderId="0" applyFont="0" applyFill="0" applyBorder="0" applyAlignment="0" applyProtection="0"/>
    <xf numFmtId="214" fontId="138" fillId="0" borderId="0" applyFont="0" applyFill="0" applyBorder="0" applyAlignment="0" applyProtection="0"/>
    <xf numFmtId="284" fontId="7" fillId="0" borderId="0" applyFont="0" applyFill="0" applyBorder="0" applyAlignment="0" applyProtection="0"/>
    <xf numFmtId="214" fontId="138" fillId="0" borderId="0" applyFont="0" applyFill="0" applyBorder="0" applyAlignment="0" applyProtection="0"/>
    <xf numFmtId="0" fontId="139" fillId="0" borderId="0">
      <alignment vertical="center"/>
    </xf>
    <xf numFmtId="182" fontId="140" fillId="0" borderId="11" applyNumberFormat="0" applyFont="0" applyFill="0" applyAlignment="0" applyProtection="0">
      <alignment horizontal="center" vertical="center"/>
    </xf>
    <xf numFmtId="0" fontId="141" fillId="0" borderId="0">
      <alignment horizontal="center" vertical="center"/>
    </xf>
    <xf numFmtId="0" fontId="110" fillId="0" borderId="14" applyFont="0" applyFill="0" applyBorder="0" applyAlignment="0" applyProtection="0">
      <alignment horizontal="left" vertical="center"/>
    </xf>
    <xf numFmtId="0" fontId="110" fillId="0" borderId="18" applyFont="0" applyFill="0" applyBorder="0" applyAlignment="0" applyProtection="0"/>
    <xf numFmtId="0" fontId="130" fillId="0" borderId="0" applyNumberFormat="0" applyFont="0" applyFill="0" applyBorder="0" applyProtection="0">
      <alignment vertical="center"/>
    </xf>
    <xf numFmtId="0" fontId="62" fillId="0" borderId="0"/>
    <xf numFmtId="0" fontId="142" fillId="12" borderId="35" applyNumberFormat="0" applyAlignment="0" applyProtection="0">
      <alignment vertical="center"/>
    </xf>
    <xf numFmtId="4" fontId="91" fillId="0" borderId="0">
      <protection locked="0"/>
    </xf>
    <xf numFmtId="0" fontId="114" fillId="0" borderId="0"/>
    <xf numFmtId="4" fontId="91" fillId="0" borderId="0">
      <protection locked="0"/>
    </xf>
    <xf numFmtId="285" fontId="7" fillId="0" borderId="0">
      <protection locked="0"/>
    </xf>
    <xf numFmtId="285" fontId="7" fillId="0" borderId="0">
      <protection locked="0"/>
    </xf>
    <xf numFmtId="0" fontId="114" fillId="0" borderId="0" applyFont="0" applyFill="0" applyBorder="0" applyAlignment="0" applyProtection="0">
      <alignment horizontal="right"/>
    </xf>
    <xf numFmtId="0" fontId="143" fillId="0" borderId="41" applyNumberFormat="0" applyFill="0" applyAlignment="0" applyProtection="0">
      <alignment vertical="center"/>
    </xf>
    <xf numFmtId="0" fontId="144" fillId="0" borderId="42" applyNumberFormat="0" applyFill="0" applyAlignment="0" applyProtection="0">
      <alignment vertical="center"/>
    </xf>
    <xf numFmtId="0" fontId="145" fillId="0" borderId="43" applyNumberFormat="0" applyFill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7" fillId="9" borderId="0" applyNumberFormat="0" applyBorder="0" applyAlignment="0" applyProtection="0">
      <alignment vertical="center"/>
    </xf>
    <xf numFmtId="0" fontId="120" fillId="0" borderId="22" applyFont="0" applyFill="0" applyBorder="0" applyAlignment="0" applyProtection="0">
      <alignment horizont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76" fillId="0" borderId="0" applyFont="0" applyFill="0" applyBorder="0" applyAlignment="0" applyProtection="0">
      <alignment horizontal="left"/>
    </xf>
    <xf numFmtId="286" fontId="110" fillId="0" borderId="0" applyFont="0" applyFill="0" applyBorder="0" applyAlignment="0" applyProtection="0">
      <alignment horizontal="center"/>
      <protection locked="0"/>
    </xf>
    <xf numFmtId="0" fontId="120" fillId="0" borderId="0" applyFont="0" applyFill="0" applyBorder="0" applyAlignment="0" applyProtection="0">
      <protection locked="0"/>
    </xf>
    <xf numFmtId="0" fontId="148" fillId="33" borderId="44" applyNumberFormat="0" applyAlignment="0" applyProtection="0">
      <alignment vertical="center"/>
    </xf>
    <xf numFmtId="0" fontId="114" fillId="0" borderId="0" applyFont="0" applyFill="0" applyBorder="0" applyAlignment="0" applyProtection="0"/>
    <xf numFmtId="238" fontId="7" fillId="0" borderId="0">
      <protection locked="0"/>
    </xf>
    <xf numFmtId="265" fontId="125" fillId="0" borderId="0">
      <protection locked="0"/>
    </xf>
    <xf numFmtId="0" fontId="125" fillId="0" borderId="0">
      <protection locked="0"/>
    </xf>
    <xf numFmtId="287" fontId="5" fillId="0" borderId="0" applyFont="0" applyFill="0" applyBorder="0" applyAlignment="0" applyProtection="0">
      <alignment vertical="center"/>
    </xf>
    <xf numFmtId="238" fontId="7" fillId="0" borderId="0">
      <protection locked="0"/>
    </xf>
    <xf numFmtId="244" fontId="7" fillId="0" borderId="0" applyFont="0" applyFill="0" applyBorder="0" applyProtection="0">
      <alignment vertical="center"/>
    </xf>
    <xf numFmtId="38" fontId="69" fillId="0" borderId="0" applyFont="0" applyFill="0" applyBorder="0" applyProtection="0">
      <alignment vertical="center"/>
    </xf>
    <xf numFmtId="265" fontId="125" fillId="0" borderId="0">
      <protection locked="0"/>
    </xf>
    <xf numFmtId="288" fontId="7" fillId="0" borderId="7">
      <alignment horizontal="center" vertical="center"/>
    </xf>
    <xf numFmtId="41" fontId="1" fillId="0" borderId="0" applyFont="0" applyFill="0" applyBorder="0" applyAlignment="0" applyProtection="0"/>
    <xf numFmtId="207" fontId="59" fillId="0" borderId="12">
      <alignment vertical="center"/>
    </xf>
    <xf numFmtId="289" fontId="14" fillId="0" borderId="3"/>
    <xf numFmtId="288" fontId="7" fillId="0" borderId="7">
      <alignment horizontal="center" vertical="center"/>
    </xf>
    <xf numFmtId="290" fontId="7" fillId="2" borderId="0" applyFill="0" applyBorder="0" applyProtection="0">
      <alignment horizontal="right"/>
    </xf>
    <xf numFmtId="0" fontId="110" fillId="0" borderId="0" applyFont="0" applyFill="0" applyBorder="0" applyAlignment="0" applyProtection="0"/>
    <xf numFmtId="38" fontId="69" fillId="0" borderId="0" applyFont="0" applyFill="0" applyBorder="0" applyAlignment="0" applyProtection="0">
      <alignment vertical="center"/>
    </xf>
    <xf numFmtId="180" fontId="69" fillId="0" borderId="0" applyFont="0" applyFill="0" applyBorder="0" applyAlignment="0" applyProtection="0">
      <alignment vertical="center"/>
    </xf>
    <xf numFmtId="38" fontId="69" fillId="0" borderId="0" applyFill="0" applyBorder="0" applyAlignment="0" applyProtection="0">
      <alignment vertical="center"/>
    </xf>
    <xf numFmtId="280" fontId="134" fillId="0" borderId="0" applyFont="0" applyFill="0" applyBorder="0" applyAlignment="0" applyProtection="0"/>
    <xf numFmtId="3" fontId="114" fillId="0" borderId="0" applyFont="0" applyFill="0" applyBorder="0" applyAlignment="0" applyProtection="0"/>
    <xf numFmtId="0" fontId="114" fillId="0" borderId="0" applyFont="0" applyFill="0" applyBorder="0" applyAlignment="0" applyProtection="0">
      <alignment horizontal="right"/>
    </xf>
    <xf numFmtId="0" fontId="149" fillId="0" borderId="22" applyFont="0" applyFill="0" applyBorder="0" applyAlignment="0" applyProtection="0">
      <alignment horizontal="right"/>
    </xf>
    <xf numFmtId="0" fontId="76" fillId="0" borderId="6" applyFont="0" applyFill="0" applyBorder="0" applyAlignment="0" applyProtection="0">
      <alignment horizontal="right"/>
    </xf>
    <xf numFmtId="0" fontId="7" fillId="0" borderId="37" applyFont="0" applyFill="0" applyBorder="0" applyAlignment="0" applyProtection="0">
      <alignment horizontal="center"/>
    </xf>
    <xf numFmtId="291" fontId="54" fillId="0" borderId="0" applyFont="0" applyFill="0" applyBorder="0" applyAlignment="0" applyProtection="0"/>
    <xf numFmtId="292" fontId="54" fillId="0" borderId="0" applyFont="0" applyFill="0" applyBorder="0" applyAlignment="0" applyProtection="0"/>
    <xf numFmtId="293" fontId="134" fillId="0" borderId="3">
      <alignment vertical="center"/>
    </xf>
    <xf numFmtId="294" fontId="54" fillId="0" borderId="0" applyFont="0" applyFill="0" applyBorder="0" applyAlignment="0" applyProtection="0"/>
    <xf numFmtId="295" fontId="5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50" fillId="0" borderId="0">
      <alignment horizontal="center" vertical="center"/>
    </xf>
    <xf numFmtId="41" fontId="57" fillId="0" borderId="0" applyNumberFormat="0" applyBorder="0" applyAlignment="0">
      <alignment vertical="center"/>
    </xf>
    <xf numFmtId="0" fontId="59" fillId="0" borderId="3" applyNumberFormat="0" applyFont="0" applyFill="0" applyAlignment="0" applyProtection="0"/>
    <xf numFmtId="0" fontId="120" fillId="0" borderId="0" applyFont="0" applyFill="0" applyBorder="0" applyAlignment="0" applyProtection="0"/>
    <xf numFmtId="238" fontId="7" fillId="0" borderId="0">
      <protection locked="0"/>
    </xf>
    <xf numFmtId="265" fontId="125" fillId="0" borderId="0">
      <protection locked="0"/>
    </xf>
    <xf numFmtId="0" fontId="125" fillId="0" borderId="0">
      <protection locked="0"/>
    </xf>
    <xf numFmtId="238" fontId="7" fillId="0" borderId="0">
      <protection locked="0"/>
    </xf>
    <xf numFmtId="265" fontId="125" fillId="0" borderId="0">
      <protection locked="0"/>
    </xf>
    <xf numFmtId="0" fontId="7" fillId="0" borderId="0" applyFont="0" applyFill="0" applyBorder="0" applyAlignment="0" applyProtection="0"/>
    <xf numFmtId="0" fontId="7" fillId="0" borderId="0">
      <protection locked="0"/>
    </xf>
    <xf numFmtId="0" fontId="1" fillId="0" borderId="0"/>
    <xf numFmtId="265" fontId="125" fillId="0" borderId="0">
      <protection locked="0"/>
    </xf>
    <xf numFmtId="0" fontId="125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3" fillId="0" borderId="0">
      <alignment vertical="center"/>
    </xf>
    <xf numFmtId="0" fontId="1" fillId="0" borderId="0">
      <alignment vertical="center"/>
    </xf>
    <xf numFmtId="0" fontId="151" fillId="0" borderId="0"/>
    <xf numFmtId="0" fontId="55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51" fillId="0" borderId="0"/>
    <xf numFmtId="0" fontId="20" fillId="0" borderId="0"/>
    <xf numFmtId="0" fontId="53" fillId="0" borderId="0">
      <alignment vertical="center"/>
    </xf>
    <xf numFmtId="0" fontId="20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59" fillId="0" borderId="0"/>
    <xf numFmtId="0" fontId="69" fillId="0" borderId="0">
      <alignment vertical="center"/>
    </xf>
    <xf numFmtId="0" fontId="59" fillId="0" borderId="0" applyProtection="0"/>
    <xf numFmtId="49" fontId="69" fillId="0" borderId="0">
      <alignment horizontal="left"/>
    </xf>
    <xf numFmtId="0" fontId="7" fillId="0" borderId="0"/>
    <xf numFmtId="0" fontId="152" fillId="0" borderId="0" applyNumberFormat="0" applyFill="0" applyBorder="0" applyAlignment="0" applyProtection="0">
      <alignment vertical="top"/>
      <protection locked="0"/>
    </xf>
    <xf numFmtId="5" fontId="1" fillId="0" borderId="0" applyBorder="0"/>
    <xf numFmtId="0" fontId="91" fillId="0" borderId="5">
      <protection locked="0"/>
    </xf>
    <xf numFmtId="29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297" fontId="7" fillId="0" borderId="0">
      <protection locked="0"/>
    </xf>
    <xf numFmtId="207" fontId="7" fillId="0" borderId="45"/>
    <xf numFmtId="0" fontId="153" fillId="0" borderId="0"/>
    <xf numFmtId="9" fontId="52" fillId="0" borderId="0" applyFont="0" applyFill="0" applyBorder="0" applyAlignment="0" applyProtection="0">
      <alignment vertical="center"/>
    </xf>
    <xf numFmtId="0" fontId="20" fillId="0" borderId="0"/>
    <xf numFmtId="0" fontId="53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1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3" fillId="0" borderId="0">
      <alignment vertical="center"/>
    </xf>
    <xf numFmtId="0" fontId="1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3" fillId="0" borderId="0"/>
    <xf numFmtId="0" fontId="53" fillId="0" borderId="0">
      <alignment vertical="center"/>
    </xf>
    <xf numFmtId="0" fontId="153" fillId="0" borderId="0"/>
    <xf numFmtId="0" fontId="20" fillId="0" borderId="0"/>
    <xf numFmtId="0" fontId="20" fillId="0" borderId="0"/>
    <xf numFmtId="0" fontId="20" fillId="0" borderId="0"/>
    <xf numFmtId="0" fontId="153" fillId="0" borderId="0"/>
    <xf numFmtId="0" fontId="153" fillId="0" borderId="0"/>
  </cellStyleXfs>
  <cellXfs count="24">
    <xf numFmtId="0" fontId="0" fillId="0" borderId="0" xfId="0">
      <alignment vertical="center"/>
    </xf>
    <xf numFmtId="0" fontId="3" fillId="0" borderId="0" xfId="107" applyNumberFormat="1" applyFont="1" applyAlignment="1">
      <alignment vertical="center"/>
    </xf>
    <xf numFmtId="0" fontId="3" fillId="0" borderId="0" xfId="107" applyFont="1" applyAlignment="1">
      <alignment vertical="center"/>
    </xf>
    <xf numFmtId="0" fontId="3" fillId="0" borderId="0" xfId="107" applyFont="1" applyAlignment="1">
      <alignment horizontal="right" vertical="center"/>
    </xf>
    <xf numFmtId="0" fontId="3" fillId="0" borderId="0" xfId="107" applyFont="1" applyAlignment="1">
      <alignment horizontal="center" vertical="center"/>
    </xf>
    <xf numFmtId="0" fontId="3" fillId="0" borderId="0" xfId="107" quotePrefix="1" applyNumberFormat="1" applyFont="1" applyAlignment="1">
      <alignment horizontal="right" vertical="center"/>
    </xf>
    <xf numFmtId="0" fontId="3" fillId="0" borderId="0" xfId="107" applyNumberFormat="1" applyFont="1" applyAlignment="1">
      <alignment horizontal="right" vertical="center"/>
    </xf>
    <xf numFmtId="0" fontId="11" fillId="0" borderId="0" xfId="60" applyFont="1" applyAlignment="1">
      <alignment horizontal="justify" vertical="center"/>
    </xf>
    <xf numFmtId="0" fontId="6" fillId="0" borderId="0" xfId="60" applyFont="1" applyAlignment="1">
      <alignment horizontal="justify" vertical="center"/>
    </xf>
    <xf numFmtId="0" fontId="20" fillId="0" borderId="0" xfId="44"/>
    <xf numFmtId="217" fontId="20" fillId="0" borderId="3" xfId="44" applyNumberFormat="1" applyBorder="1" applyAlignment="1">
      <alignment horizontal="center" vertical="center"/>
    </xf>
    <xf numFmtId="217" fontId="20" fillId="0" borderId="3" xfId="44" applyNumberFormat="1" applyBorder="1" applyAlignment="1">
      <alignment vertical="center"/>
    </xf>
    <xf numFmtId="216" fontId="20" fillId="0" borderId="3" xfId="44" applyNumberFormat="1" applyBorder="1" applyAlignment="1">
      <alignment vertical="center"/>
    </xf>
    <xf numFmtId="0" fontId="155" fillId="0" borderId="3" xfId="44" applyFont="1" applyBorder="1" applyAlignment="1">
      <alignment vertical="center"/>
    </xf>
    <xf numFmtId="0" fontId="20" fillId="4" borderId="3" xfId="44" applyFill="1" applyBorder="1" applyAlignment="1">
      <alignment vertical="center"/>
    </xf>
    <xf numFmtId="0" fontId="20" fillId="5" borderId="3" xfId="44" applyFill="1" applyBorder="1" applyAlignment="1">
      <alignment vertical="center"/>
    </xf>
    <xf numFmtId="0" fontId="156" fillId="0" borderId="0" xfId="44" applyFont="1" applyAlignment="1">
      <alignment vertical="center"/>
    </xf>
    <xf numFmtId="224" fontId="20" fillId="6" borderId="3" xfId="44" applyNumberFormat="1" applyFill="1" applyBorder="1" applyAlignment="1">
      <alignment vertical="center"/>
    </xf>
    <xf numFmtId="217" fontId="20" fillId="0" borderId="3" xfId="44" applyNumberFormat="1" applyBorder="1" applyAlignment="1">
      <alignment vertical="center" wrapText="1"/>
    </xf>
    <xf numFmtId="217" fontId="20" fillId="3" borderId="3" xfId="44" applyNumberFormat="1" applyFill="1" applyBorder="1" applyAlignment="1">
      <alignment horizontal="center" vertical="center"/>
    </xf>
    <xf numFmtId="0" fontId="11" fillId="0" borderId="0" xfId="60" applyFont="1" applyAlignment="1">
      <alignment horizontal="left" vertical="center"/>
    </xf>
    <xf numFmtId="0" fontId="4" fillId="0" borderId="0" xfId="107" applyNumberFormat="1" applyFont="1" applyFill="1" applyAlignment="1">
      <alignment horizontal="center" vertical="distributed"/>
    </xf>
    <xf numFmtId="217" fontId="20" fillId="3" borderId="3" xfId="44" applyNumberFormat="1" applyFill="1" applyBorder="1" applyAlignment="1">
      <alignment horizontal="center" vertical="center"/>
    </xf>
    <xf numFmtId="217" fontId="20" fillId="3" borderId="3" xfId="44" applyNumberFormat="1" applyFill="1" applyBorder="1" applyAlignment="1">
      <alignment horizontal="center" vertical="center" wrapText="1"/>
    </xf>
  </cellXfs>
  <cellStyles count="3230">
    <cellStyle name="&quot;" xfId="108" xr:uid="{00000000-0005-0000-0000-000000000000}"/>
    <cellStyle name="#,##0" xfId="109" xr:uid="{00000000-0005-0000-0000-000001000000}"/>
    <cellStyle name="$" xfId="110" xr:uid="{00000000-0005-0000-0000-000002000000}"/>
    <cellStyle name="$_db진흥" xfId="111" xr:uid="{00000000-0005-0000-0000-000003000000}"/>
    <cellStyle name="$_SE40" xfId="112" xr:uid="{00000000-0005-0000-0000-000004000000}"/>
    <cellStyle name="$_강릉재료집계" xfId="113" xr:uid="{00000000-0005-0000-0000-000005000000}"/>
    <cellStyle name="$_견적2" xfId="114" xr:uid="{00000000-0005-0000-0000-000006000000}"/>
    <cellStyle name="$_기아" xfId="115" xr:uid="{00000000-0005-0000-0000-000007000000}"/>
    <cellStyle name="$_사업수지예산서(총괄)" xfId="116" xr:uid="{00000000-0005-0000-0000-000008000000}"/>
    <cellStyle name="$_수원공제계산서" xfId="117" xr:uid="{00000000-0005-0000-0000-000009000000}"/>
    <cellStyle name="$_폐기물" xfId="118" xr:uid="{00000000-0005-0000-0000-00000A000000}"/>
    <cellStyle name="(##.00)" xfId="119" xr:uid="{00000000-0005-0000-0000-00000B000000}"/>
    <cellStyle name=";;;" xfId="120" xr:uid="{00000000-0005-0000-0000-00000C000000}"/>
    <cellStyle name="??&amp;O?&amp;H?_x0008__x000f__x0007_?_x0007__x0001__x0001_" xfId="121" xr:uid="{00000000-0005-0000-0000-00000D000000}"/>
    <cellStyle name="??&amp;O?&amp;H?_x0008_??_x0007__x0001__x0001_" xfId="122" xr:uid="{00000000-0005-0000-0000-00000E000000}"/>
    <cellStyle name="??&amp;쏗?뷐9_x0008__x0011__x0007_?_x0007__x0001__x0001_" xfId="123" xr:uid="{00000000-0005-0000-0000-00000F000000}"/>
    <cellStyle name="?W?_laroux" xfId="124" xr:uid="{00000000-0005-0000-0000-000010000000}"/>
    <cellStyle name="_042-오수관로" xfId="125" xr:uid="{00000000-0005-0000-0000-000011000000}"/>
    <cellStyle name="_1~5.다수교-슬래브(3SP)" xfId="126" xr:uid="{00000000-0005-0000-0000-000012000000}"/>
    <cellStyle name="_1설계조건~5프로그램흐름도" xfId="127" xr:uid="{00000000-0005-0000-0000-000013000000}"/>
    <cellStyle name="_1차1회변경" xfId="128" xr:uid="{00000000-0005-0000-0000-000014000000}"/>
    <cellStyle name="_21-금촌1지구" xfId="129" xr:uid="{00000000-0005-0000-0000-000015000000}"/>
    <cellStyle name="_2-4.상반기실적부문별요약" xfId="130" xr:uid="{00000000-0005-0000-0000-000016000000}"/>
    <cellStyle name="_2-4.상반기실적부문별요약(표지및목차포함)" xfId="131" xr:uid="{00000000-0005-0000-0000-000017000000}"/>
    <cellStyle name="_2-4.상반기실적부문별요약(표지및목차포함)_1" xfId="132" xr:uid="{00000000-0005-0000-0000-000018000000}"/>
    <cellStyle name="_2-4.상반기실적부문별요약_1" xfId="133" xr:uid="{00000000-0005-0000-0000-000019000000}"/>
    <cellStyle name="_2차착공내역" xfId="134" xr:uid="{00000000-0005-0000-0000-00001A000000}"/>
    <cellStyle name="_'99상반기경영개선활동결과(게시용)" xfId="135" xr:uid="{00000000-0005-0000-0000-00001B000000}"/>
    <cellStyle name="_Book1" xfId="136" xr:uid="{00000000-0005-0000-0000-00001C000000}"/>
    <cellStyle name="_강내투찰내역서-x" xfId="137" xr:uid="{00000000-0005-0000-0000-00001D000000}"/>
    <cellStyle name="_강내투찰내역서-x_왜관-태평건설" xfId="138" xr:uid="{00000000-0005-0000-0000-00001E000000}"/>
    <cellStyle name="_경영개선활동상반기실적(990708)" xfId="139" xr:uid="{00000000-0005-0000-0000-00001F000000}"/>
    <cellStyle name="_경영개선활동상반기실적(990708)_1" xfId="140" xr:uid="{00000000-0005-0000-0000-000020000000}"/>
    <cellStyle name="_경영개선활동상반기실적(990708)_2" xfId="141" xr:uid="{00000000-0005-0000-0000-000021000000}"/>
    <cellStyle name="_경영개선활성화방안(990802)" xfId="142" xr:uid="{00000000-0005-0000-0000-000022000000}"/>
    <cellStyle name="_경영개선활성화방안(990802)_1" xfId="143" xr:uid="{00000000-0005-0000-0000-000023000000}"/>
    <cellStyle name="_고산투찰" xfId="144" xr:uid="{00000000-0005-0000-0000-000024000000}"/>
    <cellStyle name="_공사요율표-031008" xfId="145" xr:uid="{00000000-0005-0000-0000-000025000000}"/>
    <cellStyle name="_광릉투찰" xfId="146" xr:uid="{00000000-0005-0000-0000-000026000000}"/>
    <cellStyle name="_광릉투찰_왜관-태평건설" xfId="147" xr:uid="{00000000-0005-0000-0000-000027000000}"/>
    <cellStyle name="_교량보수공사 실시설계용역설계서" xfId="148" xr:uid="{00000000-0005-0000-0000-000028000000}"/>
    <cellStyle name="_구문소철암투찰" xfId="149" xr:uid="{00000000-0005-0000-0000-000029000000}"/>
    <cellStyle name="_구문소철암투찰_광릉투찰" xfId="150" xr:uid="{00000000-0005-0000-0000-00002A000000}"/>
    <cellStyle name="_구문소철암투찰_광릉투찰_왜관-태평건설" xfId="151" xr:uid="{00000000-0005-0000-0000-00002B000000}"/>
    <cellStyle name="_구문소철암투찰_무창투찰" xfId="152" xr:uid="{00000000-0005-0000-0000-00002C000000}"/>
    <cellStyle name="_구문소철암투찰_왜관-태평건설" xfId="153" xr:uid="{00000000-0005-0000-0000-00002D000000}"/>
    <cellStyle name="_국도23호선영암연소지구내역서" xfId="154" xr:uid="{00000000-0005-0000-0000-00002E000000}"/>
    <cellStyle name="_국도38호선통리지구내역서" xfId="155" xr:uid="{00000000-0005-0000-0000-00002F000000}"/>
    <cellStyle name="_국도42호선여량지구오르막차로" xfId="156" xr:uid="{00000000-0005-0000-0000-000030000000}"/>
    <cellStyle name="_금천청소년수련관(토목林)" xfId="157" xr:uid="{00000000-0005-0000-0000-000031000000}"/>
    <cellStyle name="_내역서" xfId="158" xr:uid="{00000000-0005-0000-0000-000032000000}"/>
    <cellStyle name="_농소투찰(32152)" xfId="159" xr:uid="{00000000-0005-0000-0000-000033000000}"/>
    <cellStyle name="_농소투찰(32152)_왜관-태평건설" xfId="160" xr:uid="{00000000-0005-0000-0000-000034000000}"/>
    <cellStyle name="_당곡소하천" xfId="161" xr:uid="{00000000-0005-0000-0000-000035000000}"/>
    <cellStyle name="_대곡이설(투찰)" xfId="162" xr:uid="{00000000-0005-0000-0000-000036000000}"/>
    <cellStyle name="_대곡이설(투찰)_1" xfId="163" xr:uid="{00000000-0005-0000-0000-000037000000}"/>
    <cellStyle name="_대곡이설(투찰)_1_경찰서-터미널간도로(투찰)②" xfId="164" xr:uid="{00000000-0005-0000-0000-000038000000}"/>
    <cellStyle name="_대곡이설(투찰)_1_경찰서-터미널간도로(투찰)②_마현생창(동양고속)" xfId="165" xr:uid="{00000000-0005-0000-0000-000039000000}"/>
    <cellStyle name="_대곡이설(투찰)_1_경찰서-터미널간도로(투찰)②_마현생창(동양고속)_왜관-태평건설" xfId="166" xr:uid="{00000000-0005-0000-0000-00003A000000}"/>
    <cellStyle name="_대곡이설(투찰)_1_경찰서-터미널간도로(투찰)②_왜관-태평건설" xfId="167" xr:uid="{00000000-0005-0000-0000-00003B000000}"/>
    <cellStyle name="_대곡이설(투찰)_1_마현생창(동양고속)" xfId="168" xr:uid="{00000000-0005-0000-0000-00003C000000}"/>
    <cellStyle name="_대곡이설(투찰)_1_마현생창(동양고속)_왜관-태평건설" xfId="169" xr:uid="{00000000-0005-0000-0000-00003D000000}"/>
    <cellStyle name="_대곡이설(투찰)_1_봉무지방산업단지도로(투찰)②" xfId="170" xr:uid="{00000000-0005-0000-0000-00003E000000}"/>
    <cellStyle name="_대곡이설(투찰)_1_봉무지방산업단지도로(투찰)②_마현생창(동양고속)" xfId="171" xr:uid="{00000000-0005-0000-0000-00003F000000}"/>
    <cellStyle name="_대곡이설(투찰)_1_봉무지방산업단지도로(투찰)②_마현생창(동양고속)_왜관-태평건설" xfId="172" xr:uid="{00000000-0005-0000-0000-000040000000}"/>
    <cellStyle name="_대곡이설(투찰)_1_봉무지방산업단지도로(투찰)②_왜관-태평건설" xfId="173" xr:uid="{00000000-0005-0000-0000-000041000000}"/>
    <cellStyle name="_대곡이설(투찰)_1_봉무지방산업단지도로(투찰)②+0.250%" xfId="174" xr:uid="{00000000-0005-0000-0000-000042000000}"/>
    <cellStyle name="_대곡이설(투찰)_1_봉무지방산업단지도로(투찰)②+0.250%_마현생창(동양고속)" xfId="175" xr:uid="{00000000-0005-0000-0000-000043000000}"/>
    <cellStyle name="_대곡이설(투찰)_1_봉무지방산업단지도로(투찰)②+0.250%_마현생창(동양고속)_왜관-태평건설" xfId="176" xr:uid="{00000000-0005-0000-0000-000044000000}"/>
    <cellStyle name="_대곡이설(투찰)_1_봉무지방산업단지도로(투찰)②+0.250%_왜관-태평건설" xfId="177" xr:uid="{00000000-0005-0000-0000-000045000000}"/>
    <cellStyle name="_대곡이설(투찰)_1_왜관-태평건설" xfId="178" xr:uid="{00000000-0005-0000-0000-000046000000}"/>
    <cellStyle name="_대곡이설(투찰)_1_합덕-신례원(2공구)투찰" xfId="179" xr:uid="{00000000-0005-0000-0000-000047000000}"/>
    <cellStyle name="_대곡이설(투찰)_1_합덕-신례원(2공구)투찰_경찰서-터미널간도로(투찰)②" xfId="180" xr:uid="{00000000-0005-0000-0000-000048000000}"/>
    <cellStyle name="_대곡이설(투찰)_1_합덕-신례원(2공구)투찰_경찰서-터미널간도로(투찰)②_마현생창(동양고속)" xfId="181" xr:uid="{00000000-0005-0000-0000-000049000000}"/>
    <cellStyle name="_대곡이설(투찰)_1_합덕-신례원(2공구)투찰_경찰서-터미널간도로(투찰)②_마현생창(동양고속)_왜관-태평건설" xfId="182" xr:uid="{00000000-0005-0000-0000-00004A000000}"/>
    <cellStyle name="_대곡이설(투찰)_1_합덕-신례원(2공구)투찰_경찰서-터미널간도로(투찰)②_왜관-태평건설" xfId="183" xr:uid="{00000000-0005-0000-0000-00004B000000}"/>
    <cellStyle name="_대곡이설(투찰)_1_합덕-신례원(2공구)투찰_마현생창(동양고속)" xfId="184" xr:uid="{00000000-0005-0000-0000-00004C000000}"/>
    <cellStyle name="_대곡이설(투찰)_1_합덕-신례원(2공구)투찰_마현생창(동양고속)_왜관-태평건설" xfId="185" xr:uid="{00000000-0005-0000-0000-00004D000000}"/>
    <cellStyle name="_대곡이설(투찰)_1_합덕-신례원(2공구)투찰_봉무지방산업단지도로(투찰)②" xfId="186" xr:uid="{00000000-0005-0000-0000-00004E000000}"/>
    <cellStyle name="_대곡이설(투찰)_1_합덕-신례원(2공구)투찰_봉무지방산업단지도로(투찰)②_마현생창(동양고속)" xfId="187" xr:uid="{00000000-0005-0000-0000-00004F000000}"/>
    <cellStyle name="_대곡이설(투찰)_1_합덕-신례원(2공구)투찰_봉무지방산업단지도로(투찰)②_마현생창(동양고속)_왜관-태평건설" xfId="188" xr:uid="{00000000-0005-0000-0000-000050000000}"/>
    <cellStyle name="_대곡이설(투찰)_1_합덕-신례원(2공구)투찰_봉무지방산업단지도로(투찰)②_왜관-태평건설" xfId="189" xr:uid="{00000000-0005-0000-0000-000051000000}"/>
    <cellStyle name="_대곡이설(투찰)_1_합덕-신례원(2공구)투찰_봉무지방산업단지도로(투찰)②+0.250%" xfId="190" xr:uid="{00000000-0005-0000-0000-000052000000}"/>
    <cellStyle name="_대곡이설(투찰)_1_합덕-신례원(2공구)투찰_봉무지방산업단지도로(투찰)②+0.250%_마현생창(동양고속)" xfId="191" xr:uid="{00000000-0005-0000-0000-000053000000}"/>
    <cellStyle name="_대곡이설(투찰)_1_합덕-신례원(2공구)투찰_봉무지방산업단지도로(투찰)②+0.250%_마현생창(동양고속)_왜관-태평건설" xfId="192" xr:uid="{00000000-0005-0000-0000-000054000000}"/>
    <cellStyle name="_대곡이설(투찰)_1_합덕-신례원(2공구)투찰_봉무지방산업단지도로(투찰)②+0.250%_왜관-태평건설" xfId="193" xr:uid="{00000000-0005-0000-0000-000055000000}"/>
    <cellStyle name="_대곡이설(투찰)_1_합덕-신례원(2공구)투찰_왜관-태평건설" xfId="194" xr:uid="{00000000-0005-0000-0000-000056000000}"/>
    <cellStyle name="_대곡이설(투찰)_1_합덕-신례원(2공구)투찰_합덕-신례원(2공구)투찰" xfId="195" xr:uid="{00000000-0005-0000-0000-000057000000}"/>
    <cellStyle name="_대곡이설(투찰)_1_합덕-신례원(2공구)투찰_합덕-신례원(2공구)투찰_경찰서-터미널간도로(투찰)②" xfId="196" xr:uid="{00000000-0005-0000-0000-000058000000}"/>
    <cellStyle name="_대곡이설(투찰)_1_합덕-신례원(2공구)투찰_합덕-신례원(2공구)투찰_경찰서-터미널간도로(투찰)②_마현생창(동양고속)" xfId="197" xr:uid="{00000000-0005-0000-0000-000059000000}"/>
    <cellStyle name="_대곡이설(투찰)_1_합덕-신례원(2공구)투찰_합덕-신례원(2공구)투찰_경찰서-터미널간도로(투찰)②_마현생창(동양고속)_왜관-태평건설" xfId="198" xr:uid="{00000000-0005-0000-0000-00005A000000}"/>
    <cellStyle name="_대곡이설(투찰)_1_합덕-신례원(2공구)투찰_합덕-신례원(2공구)투찰_경찰서-터미널간도로(투찰)②_왜관-태평건설" xfId="199" xr:uid="{00000000-0005-0000-0000-00005B000000}"/>
    <cellStyle name="_대곡이설(투찰)_1_합덕-신례원(2공구)투찰_합덕-신례원(2공구)투찰_마현생창(동양고속)" xfId="200" xr:uid="{00000000-0005-0000-0000-00005C000000}"/>
    <cellStyle name="_대곡이설(투찰)_1_합덕-신례원(2공구)투찰_합덕-신례원(2공구)투찰_마현생창(동양고속)_왜관-태평건설" xfId="201" xr:uid="{00000000-0005-0000-0000-00005D000000}"/>
    <cellStyle name="_대곡이설(투찰)_1_합덕-신례원(2공구)투찰_합덕-신례원(2공구)투찰_봉무지방산업단지도로(투찰)②" xfId="202" xr:uid="{00000000-0005-0000-0000-00005E000000}"/>
    <cellStyle name="_대곡이설(투찰)_1_합덕-신례원(2공구)투찰_합덕-신례원(2공구)투찰_봉무지방산업단지도로(투찰)②_마현생창(동양고속)" xfId="203" xr:uid="{00000000-0005-0000-0000-00005F000000}"/>
    <cellStyle name="_대곡이설(투찰)_1_합덕-신례원(2공구)투찰_합덕-신례원(2공구)투찰_봉무지방산업단지도로(투찰)②_마현생창(동양고속)_왜관-태평건설" xfId="204" xr:uid="{00000000-0005-0000-0000-000060000000}"/>
    <cellStyle name="_대곡이설(투찰)_1_합덕-신례원(2공구)투찰_합덕-신례원(2공구)투찰_봉무지방산업단지도로(투찰)②_왜관-태평건설" xfId="205" xr:uid="{00000000-0005-0000-0000-000061000000}"/>
    <cellStyle name="_대곡이설(투찰)_1_합덕-신례원(2공구)투찰_합덕-신례원(2공구)투찰_봉무지방산업단지도로(투찰)②+0.250%" xfId="206" xr:uid="{00000000-0005-0000-0000-000062000000}"/>
    <cellStyle name="_대곡이설(투찰)_1_합덕-신례원(2공구)투찰_합덕-신례원(2공구)투찰_봉무지방산업단지도로(투찰)②+0.250%_마현생창(동양고속)" xfId="207" xr:uid="{00000000-0005-0000-0000-000063000000}"/>
    <cellStyle name="_대곡이설(투찰)_1_합덕-신례원(2공구)투찰_합덕-신례원(2공구)투찰_봉무지방산업단지도로(투찰)②+0.250%_마현생창(동양고속)_왜관-태평건설" xfId="208" xr:uid="{00000000-0005-0000-0000-000064000000}"/>
    <cellStyle name="_대곡이설(투찰)_1_합덕-신례원(2공구)투찰_합덕-신례원(2공구)투찰_봉무지방산업단지도로(투찰)②+0.250%_왜관-태평건설" xfId="209" xr:uid="{00000000-0005-0000-0000-000065000000}"/>
    <cellStyle name="_대곡이설(투찰)_1_합덕-신례원(2공구)투찰_합덕-신례원(2공구)투찰_왜관-태평건설" xfId="210" xr:uid="{00000000-0005-0000-0000-000066000000}"/>
    <cellStyle name="_대곡이설(투찰)_경찰서-터미널간도로(투찰)②" xfId="211" xr:uid="{00000000-0005-0000-0000-000067000000}"/>
    <cellStyle name="_대곡이설(투찰)_경찰서-터미널간도로(투찰)②_마현생창(동양고속)" xfId="212" xr:uid="{00000000-0005-0000-0000-000068000000}"/>
    <cellStyle name="_대곡이설(투찰)_경찰서-터미널간도로(투찰)②_마현생창(동양고속)_왜관-태평건설" xfId="213" xr:uid="{00000000-0005-0000-0000-000069000000}"/>
    <cellStyle name="_대곡이설(투찰)_경찰서-터미널간도로(투찰)②_왜관-태평건설" xfId="214" xr:uid="{00000000-0005-0000-0000-00006A000000}"/>
    <cellStyle name="_대곡이설(투찰)_도덕-고흥도로(투찰)" xfId="215" xr:uid="{00000000-0005-0000-0000-00006B000000}"/>
    <cellStyle name="_대곡이설(투찰)_도덕-고흥도로(투찰)_경찰서-터미널간도로(투찰)②" xfId="216" xr:uid="{00000000-0005-0000-0000-00006C000000}"/>
    <cellStyle name="_대곡이설(투찰)_도덕-고흥도로(투찰)_경찰서-터미널간도로(투찰)②_마현생창(동양고속)" xfId="217" xr:uid="{00000000-0005-0000-0000-00006D000000}"/>
    <cellStyle name="_대곡이설(투찰)_도덕-고흥도로(투찰)_경찰서-터미널간도로(투찰)②_마현생창(동양고속)_왜관-태평건설" xfId="218" xr:uid="{00000000-0005-0000-0000-00006E000000}"/>
    <cellStyle name="_대곡이설(투찰)_도덕-고흥도로(투찰)_경찰서-터미널간도로(투찰)②_왜관-태평건설" xfId="219" xr:uid="{00000000-0005-0000-0000-00006F000000}"/>
    <cellStyle name="_대곡이설(투찰)_도덕-고흥도로(투찰)_마현생창(동양고속)" xfId="220" xr:uid="{00000000-0005-0000-0000-000070000000}"/>
    <cellStyle name="_대곡이설(투찰)_도덕-고흥도로(투찰)_마현생창(동양고속)_왜관-태평건설" xfId="221" xr:uid="{00000000-0005-0000-0000-000071000000}"/>
    <cellStyle name="_대곡이설(투찰)_도덕-고흥도로(투찰)_봉무지방산업단지도로(투찰)②" xfId="222" xr:uid="{00000000-0005-0000-0000-000072000000}"/>
    <cellStyle name="_대곡이설(투찰)_도덕-고흥도로(투찰)_봉무지방산업단지도로(투찰)②_마현생창(동양고속)" xfId="223" xr:uid="{00000000-0005-0000-0000-000073000000}"/>
    <cellStyle name="_대곡이설(투찰)_도덕-고흥도로(투찰)_봉무지방산업단지도로(투찰)②_마현생창(동양고속)_왜관-태평건설" xfId="224" xr:uid="{00000000-0005-0000-0000-000074000000}"/>
    <cellStyle name="_대곡이설(투찰)_도덕-고흥도로(투찰)_봉무지방산업단지도로(투찰)②_왜관-태평건설" xfId="225" xr:uid="{00000000-0005-0000-0000-000075000000}"/>
    <cellStyle name="_대곡이설(투찰)_도덕-고흥도로(투찰)_봉무지방산업단지도로(투찰)②+0.250%" xfId="226" xr:uid="{00000000-0005-0000-0000-000076000000}"/>
    <cellStyle name="_대곡이설(투찰)_도덕-고흥도로(투찰)_봉무지방산업단지도로(투찰)②+0.250%_마현생창(동양고속)" xfId="227" xr:uid="{00000000-0005-0000-0000-000077000000}"/>
    <cellStyle name="_대곡이설(투찰)_도덕-고흥도로(투찰)_봉무지방산업단지도로(투찰)②+0.250%_마현생창(동양고속)_왜관-태평건설" xfId="228" xr:uid="{00000000-0005-0000-0000-000078000000}"/>
    <cellStyle name="_대곡이설(투찰)_도덕-고흥도로(투찰)_봉무지방산업단지도로(투찰)②+0.250%_왜관-태평건설" xfId="229" xr:uid="{00000000-0005-0000-0000-000079000000}"/>
    <cellStyle name="_대곡이설(투찰)_도덕-고흥도로(투찰)_왜관-태평건설" xfId="230" xr:uid="{00000000-0005-0000-0000-00007A000000}"/>
    <cellStyle name="_대곡이설(투찰)_도덕-고흥도로(투찰)_합덕-신례원(2공구)투찰" xfId="231" xr:uid="{00000000-0005-0000-0000-00007B000000}"/>
    <cellStyle name="_대곡이설(투찰)_도덕-고흥도로(투찰)_합덕-신례원(2공구)투찰_경찰서-터미널간도로(투찰)②" xfId="232" xr:uid="{00000000-0005-0000-0000-00007C000000}"/>
    <cellStyle name="_대곡이설(투찰)_도덕-고흥도로(투찰)_합덕-신례원(2공구)투찰_경찰서-터미널간도로(투찰)②_마현생창(동양고속)" xfId="233" xr:uid="{00000000-0005-0000-0000-00007D000000}"/>
    <cellStyle name="_대곡이설(투찰)_도덕-고흥도로(투찰)_합덕-신례원(2공구)투찰_경찰서-터미널간도로(투찰)②_마현생창(동양고속)_왜관-태평건설" xfId="234" xr:uid="{00000000-0005-0000-0000-00007E000000}"/>
    <cellStyle name="_대곡이설(투찰)_도덕-고흥도로(투찰)_합덕-신례원(2공구)투찰_경찰서-터미널간도로(투찰)②_왜관-태평건설" xfId="235" xr:uid="{00000000-0005-0000-0000-00007F000000}"/>
    <cellStyle name="_대곡이설(투찰)_도덕-고흥도로(투찰)_합덕-신례원(2공구)투찰_마현생창(동양고속)" xfId="236" xr:uid="{00000000-0005-0000-0000-000080000000}"/>
    <cellStyle name="_대곡이설(투찰)_도덕-고흥도로(투찰)_합덕-신례원(2공구)투찰_마현생창(동양고속)_왜관-태평건설" xfId="237" xr:uid="{00000000-0005-0000-0000-000081000000}"/>
    <cellStyle name="_대곡이설(투찰)_도덕-고흥도로(투찰)_합덕-신례원(2공구)투찰_봉무지방산업단지도로(투찰)②" xfId="238" xr:uid="{00000000-0005-0000-0000-000082000000}"/>
    <cellStyle name="_대곡이설(투찰)_도덕-고흥도로(투찰)_합덕-신례원(2공구)투찰_봉무지방산업단지도로(투찰)②_마현생창(동양고속)" xfId="239" xr:uid="{00000000-0005-0000-0000-000083000000}"/>
    <cellStyle name="_대곡이설(투찰)_도덕-고흥도로(투찰)_합덕-신례원(2공구)투찰_봉무지방산업단지도로(투찰)②_마현생창(동양고속)_왜관-태평건설" xfId="240" xr:uid="{00000000-0005-0000-0000-000084000000}"/>
    <cellStyle name="_대곡이설(투찰)_도덕-고흥도로(투찰)_합덕-신례원(2공구)투찰_봉무지방산업단지도로(투찰)②_왜관-태평건설" xfId="241" xr:uid="{00000000-0005-0000-0000-000085000000}"/>
    <cellStyle name="_대곡이설(투찰)_도덕-고흥도로(투찰)_합덕-신례원(2공구)투찰_봉무지방산업단지도로(투찰)②+0.250%" xfId="242" xr:uid="{00000000-0005-0000-0000-000086000000}"/>
    <cellStyle name="_대곡이설(투찰)_도덕-고흥도로(투찰)_합덕-신례원(2공구)투찰_봉무지방산업단지도로(투찰)②+0.250%_마현생창(동양고속)" xfId="243" xr:uid="{00000000-0005-0000-0000-000087000000}"/>
    <cellStyle name="_대곡이설(투찰)_도덕-고흥도로(투찰)_합덕-신례원(2공구)투찰_봉무지방산업단지도로(투찰)②+0.250%_마현생창(동양고속)_왜관-태평건설" xfId="244" xr:uid="{00000000-0005-0000-0000-000088000000}"/>
    <cellStyle name="_대곡이설(투찰)_도덕-고흥도로(투찰)_합덕-신례원(2공구)투찰_봉무지방산업단지도로(투찰)②+0.250%_왜관-태평건설" xfId="245" xr:uid="{00000000-0005-0000-0000-000089000000}"/>
    <cellStyle name="_대곡이설(투찰)_도덕-고흥도로(투찰)_합덕-신례원(2공구)투찰_왜관-태평건설" xfId="246" xr:uid="{00000000-0005-0000-0000-00008A000000}"/>
    <cellStyle name="_대곡이설(투찰)_도덕-고흥도로(투찰)_합덕-신례원(2공구)투찰_합덕-신례원(2공구)투찰" xfId="247" xr:uid="{00000000-0005-0000-0000-00008B000000}"/>
    <cellStyle name="_대곡이설(투찰)_도덕-고흥도로(투찰)_합덕-신례원(2공구)투찰_합덕-신례원(2공구)투찰_경찰서-터미널간도로(투찰)②" xfId="248" xr:uid="{00000000-0005-0000-0000-00008C000000}"/>
    <cellStyle name="_대곡이설(투찰)_도덕-고흥도로(투찰)_합덕-신례원(2공구)투찰_합덕-신례원(2공구)투찰_경찰서-터미널간도로(투찰)②_마현생창(동양고속)" xfId="249" xr:uid="{00000000-0005-0000-0000-00008D000000}"/>
    <cellStyle name="_대곡이설(투찰)_도덕-고흥도로(투찰)_합덕-신례원(2공구)투찰_합덕-신례원(2공구)투찰_경찰서-터미널간도로(투찰)②_마현생창(동양고속)_왜관-태평건설" xfId="250" xr:uid="{00000000-0005-0000-0000-00008E000000}"/>
    <cellStyle name="_대곡이설(투찰)_도덕-고흥도로(투찰)_합덕-신례원(2공구)투찰_합덕-신례원(2공구)투찰_경찰서-터미널간도로(투찰)②_왜관-태평건설" xfId="251" xr:uid="{00000000-0005-0000-0000-00008F000000}"/>
    <cellStyle name="_대곡이설(투찰)_도덕-고흥도로(투찰)_합덕-신례원(2공구)투찰_합덕-신례원(2공구)투찰_마현생창(동양고속)" xfId="252" xr:uid="{00000000-0005-0000-0000-000090000000}"/>
    <cellStyle name="_대곡이설(투찰)_도덕-고흥도로(투찰)_합덕-신례원(2공구)투찰_합덕-신례원(2공구)투찰_마현생창(동양고속)_왜관-태평건설" xfId="253" xr:uid="{00000000-0005-0000-0000-000091000000}"/>
    <cellStyle name="_대곡이설(투찰)_도덕-고흥도로(투찰)_합덕-신례원(2공구)투찰_합덕-신례원(2공구)투찰_봉무지방산업단지도로(투찰)②" xfId="254" xr:uid="{00000000-0005-0000-0000-000092000000}"/>
    <cellStyle name="_대곡이설(투찰)_도덕-고흥도로(투찰)_합덕-신례원(2공구)투찰_합덕-신례원(2공구)투찰_봉무지방산업단지도로(투찰)②_마현생창(동양고속)" xfId="255" xr:uid="{00000000-0005-0000-0000-000093000000}"/>
    <cellStyle name="_대곡이설(투찰)_도덕-고흥도로(투찰)_합덕-신례원(2공구)투찰_합덕-신례원(2공구)투찰_봉무지방산업단지도로(투찰)②_마현생창(동양고속)_왜관-태평건설" xfId="256" xr:uid="{00000000-0005-0000-0000-000094000000}"/>
    <cellStyle name="_대곡이설(투찰)_도덕-고흥도로(투찰)_합덕-신례원(2공구)투찰_합덕-신례원(2공구)투찰_봉무지방산업단지도로(투찰)②_왜관-태평건설" xfId="257" xr:uid="{00000000-0005-0000-0000-000095000000}"/>
    <cellStyle name="_대곡이설(투찰)_도덕-고흥도로(투찰)_합덕-신례원(2공구)투찰_합덕-신례원(2공구)투찰_봉무지방산업단지도로(투찰)②+0.250%" xfId="258" xr:uid="{00000000-0005-0000-0000-000096000000}"/>
    <cellStyle name="_대곡이설(투찰)_도덕-고흥도로(투찰)_합덕-신례원(2공구)투찰_합덕-신례원(2공구)투찰_봉무지방산업단지도로(투찰)②+0.250%_마현생창(동양고속)" xfId="259" xr:uid="{00000000-0005-0000-0000-000097000000}"/>
    <cellStyle name="_대곡이설(투찰)_도덕-고흥도로(투찰)_합덕-신례원(2공구)투찰_합덕-신례원(2공구)투찰_봉무지방산업단지도로(투찰)②+0.250%_마현생창(동양고속)_왜관-태평건설" xfId="260" xr:uid="{00000000-0005-0000-0000-000098000000}"/>
    <cellStyle name="_대곡이설(투찰)_도덕-고흥도로(투찰)_합덕-신례원(2공구)투찰_합덕-신례원(2공구)투찰_봉무지방산업단지도로(투찰)②+0.250%_왜관-태평건설" xfId="261" xr:uid="{00000000-0005-0000-0000-000099000000}"/>
    <cellStyle name="_대곡이설(투찰)_도덕-고흥도로(투찰)_합덕-신례원(2공구)투찰_합덕-신례원(2공구)투찰_왜관-태평건설" xfId="262" xr:uid="{00000000-0005-0000-0000-00009A000000}"/>
    <cellStyle name="_대곡이설(투찰)_마현생창(동양고속)" xfId="263" xr:uid="{00000000-0005-0000-0000-00009B000000}"/>
    <cellStyle name="_대곡이설(투찰)_마현생창(동양고속)_왜관-태평건설" xfId="264" xr:uid="{00000000-0005-0000-0000-00009C000000}"/>
    <cellStyle name="_대곡이설(투찰)_봉무지방산업단지도로(투찰)②" xfId="265" xr:uid="{00000000-0005-0000-0000-00009D000000}"/>
    <cellStyle name="_대곡이설(투찰)_봉무지방산업단지도로(투찰)②_마현생창(동양고속)" xfId="266" xr:uid="{00000000-0005-0000-0000-00009E000000}"/>
    <cellStyle name="_대곡이설(투찰)_봉무지방산업단지도로(투찰)②_마현생창(동양고속)_왜관-태평건설" xfId="267" xr:uid="{00000000-0005-0000-0000-00009F000000}"/>
    <cellStyle name="_대곡이설(투찰)_봉무지방산업단지도로(투찰)②_왜관-태평건설" xfId="268" xr:uid="{00000000-0005-0000-0000-0000A0000000}"/>
    <cellStyle name="_대곡이설(투찰)_봉무지방산업단지도로(투찰)②+0.250%" xfId="269" xr:uid="{00000000-0005-0000-0000-0000A1000000}"/>
    <cellStyle name="_대곡이설(투찰)_봉무지방산업단지도로(투찰)②+0.250%_마현생창(동양고속)" xfId="270" xr:uid="{00000000-0005-0000-0000-0000A2000000}"/>
    <cellStyle name="_대곡이설(투찰)_봉무지방산업단지도로(투찰)②+0.250%_마현생창(동양고속)_왜관-태평건설" xfId="271" xr:uid="{00000000-0005-0000-0000-0000A3000000}"/>
    <cellStyle name="_대곡이설(투찰)_봉무지방산업단지도로(투찰)②+0.250%_왜관-태평건설" xfId="272" xr:uid="{00000000-0005-0000-0000-0000A4000000}"/>
    <cellStyle name="_대곡이설(투찰)_안산부대(투찰)⑤" xfId="273" xr:uid="{00000000-0005-0000-0000-0000A5000000}"/>
    <cellStyle name="_대곡이설(투찰)_안산부대(투찰)⑤_경찰서-터미널간도로(투찰)②" xfId="274" xr:uid="{00000000-0005-0000-0000-0000A6000000}"/>
    <cellStyle name="_대곡이설(투찰)_안산부대(투찰)⑤_경찰서-터미널간도로(투찰)②_마현생창(동양고속)" xfId="275" xr:uid="{00000000-0005-0000-0000-0000A7000000}"/>
    <cellStyle name="_대곡이설(투찰)_안산부대(투찰)⑤_경찰서-터미널간도로(투찰)②_마현생창(동양고속)_왜관-태평건설" xfId="276" xr:uid="{00000000-0005-0000-0000-0000A8000000}"/>
    <cellStyle name="_대곡이설(투찰)_안산부대(투찰)⑤_경찰서-터미널간도로(투찰)②_왜관-태평건설" xfId="277" xr:uid="{00000000-0005-0000-0000-0000A9000000}"/>
    <cellStyle name="_대곡이설(투찰)_안산부대(투찰)⑤_마현생창(동양고속)" xfId="278" xr:uid="{00000000-0005-0000-0000-0000AA000000}"/>
    <cellStyle name="_대곡이설(투찰)_안산부대(투찰)⑤_마현생창(동양고속)_왜관-태평건설" xfId="279" xr:uid="{00000000-0005-0000-0000-0000AB000000}"/>
    <cellStyle name="_대곡이설(투찰)_안산부대(투찰)⑤_봉무지방산업단지도로(투찰)②" xfId="280" xr:uid="{00000000-0005-0000-0000-0000AC000000}"/>
    <cellStyle name="_대곡이설(투찰)_안산부대(투찰)⑤_봉무지방산업단지도로(투찰)②_마현생창(동양고속)" xfId="281" xr:uid="{00000000-0005-0000-0000-0000AD000000}"/>
    <cellStyle name="_대곡이설(투찰)_안산부대(투찰)⑤_봉무지방산업단지도로(투찰)②_마현생창(동양고속)_왜관-태평건설" xfId="282" xr:uid="{00000000-0005-0000-0000-0000AE000000}"/>
    <cellStyle name="_대곡이설(투찰)_안산부대(투찰)⑤_봉무지방산업단지도로(투찰)②_왜관-태평건설" xfId="283" xr:uid="{00000000-0005-0000-0000-0000AF000000}"/>
    <cellStyle name="_대곡이설(투찰)_안산부대(투찰)⑤_봉무지방산업단지도로(투찰)②+0.250%" xfId="284" xr:uid="{00000000-0005-0000-0000-0000B0000000}"/>
    <cellStyle name="_대곡이설(투찰)_안산부대(투찰)⑤_봉무지방산업단지도로(투찰)②+0.250%_마현생창(동양고속)" xfId="285" xr:uid="{00000000-0005-0000-0000-0000B1000000}"/>
    <cellStyle name="_대곡이설(투찰)_안산부대(투찰)⑤_봉무지방산업단지도로(투찰)②+0.250%_마현생창(동양고속)_왜관-태평건설" xfId="286" xr:uid="{00000000-0005-0000-0000-0000B2000000}"/>
    <cellStyle name="_대곡이설(투찰)_안산부대(투찰)⑤_봉무지방산업단지도로(투찰)②+0.250%_왜관-태평건설" xfId="287" xr:uid="{00000000-0005-0000-0000-0000B3000000}"/>
    <cellStyle name="_대곡이설(투찰)_안산부대(투찰)⑤_왜관-태평건설" xfId="288" xr:uid="{00000000-0005-0000-0000-0000B4000000}"/>
    <cellStyle name="_대곡이설(투찰)_안산부대(투찰)⑤_합덕-신례원(2공구)투찰" xfId="289" xr:uid="{00000000-0005-0000-0000-0000B5000000}"/>
    <cellStyle name="_대곡이설(투찰)_안산부대(투찰)⑤_합덕-신례원(2공구)투찰_경찰서-터미널간도로(투찰)②" xfId="290" xr:uid="{00000000-0005-0000-0000-0000B6000000}"/>
    <cellStyle name="_대곡이설(투찰)_안산부대(투찰)⑤_합덕-신례원(2공구)투찰_경찰서-터미널간도로(투찰)②_마현생창(동양고속)" xfId="291" xr:uid="{00000000-0005-0000-0000-0000B7000000}"/>
    <cellStyle name="_대곡이설(투찰)_안산부대(투찰)⑤_합덕-신례원(2공구)투찰_경찰서-터미널간도로(투찰)②_마현생창(동양고속)_왜관-태평건설" xfId="292" xr:uid="{00000000-0005-0000-0000-0000B8000000}"/>
    <cellStyle name="_대곡이설(투찰)_안산부대(투찰)⑤_합덕-신례원(2공구)투찰_경찰서-터미널간도로(투찰)②_왜관-태평건설" xfId="293" xr:uid="{00000000-0005-0000-0000-0000B9000000}"/>
    <cellStyle name="_대곡이설(투찰)_안산부대(투찰)⑤_합덕-신례원(2공구)투찰_마현생창(동양고속)" xfId="294" xr:uid="{00000000-0005-0000-0000-0000BA000000}"/>
    <cellStyle name="_대곡이설(투찰)_안산부대(투찰)⑤_합덕-신례원(2공구)투찰_마현생창(동양고속)_왜관-태평건설" xfId="295" xr:uid="{00000000-0005-0000-0000-0000BB000000}"/>
    <cellStyle name="_대곡이설(투찰)_안산부대(투찰)⑤_합덕-신례원(2공구)투찰_봉무지방산업단지도로(투찰)②" xfId="296" xr:uid="{00000000-0005-0000-0000-0000BC000000}"/>
    <cellStyle name="_대곡이설(투찰)_안산부대(투찰)⑤_합덕-신례원(2공구)투찰_봉무지방산업단지도로(투찰)②_마현생창(동양고속)" xfId="297" xr:uid="{00000000-0005-0000-0000-0000BD000000}"/>
    <cellStyle name="_대곡이설(투찰)_안산부대(투찰)⑤_합덕-신례원(2공구)투찰_봉무지방산업단지도로(투찰)②_마현생창(동양고속)_왜관-태평건설" xfId="298" xr:uid="{00000000-0005-0000-0000-0000BE000000}"/>
    <cellStyle name="_대곡이설(투찰)_안산부대(투찰)⑤_합덕-신례원(2공구)투찰_봉무지방산업단지도로(투찰)②_왜관-태평건설" xfId="299" xr:uid="{00000000-0005-0000-0000-0000BF000000}"/>
    <cellStyle name="_대곡이설(투찰)_안산부대(투찰)⑤_합덕-신례원(2공구)투찰_봉무지방산업단지도로(투찰)②+0.250%" xfId="300" xr:uid="{00000000-0005-0000-0000-0000C0000000}"/>
    <cellStyle name="_대곡이설(투찰)_안산부대(투찰)⑤_합덕-신례원(2공구)투찰_봉무지방산업단지도로(투찰)②+0.250%_마현생창(동양고속)" xfId="301" xr:uid="{00000000-0005-0000-0000-0000C1000000}"/>
    <cellStyle name="_대곡이설(투찰)_안산부대(투찰)⑤_합덕-신례원(2공구)투찰_봉무지방산업단지도로(투찰)②+0.250%_마현생창(동양고속)_왜관-태평건설" xfId="302" xr:uid="{00000000-0005-0000-0000-0000C2000000}"/>
    <cellStyle name="_대곡이설(투찰)_안산부대(투찰)⑤_합덕-신례원(2공구)투찰_봉무지방산업단지도로(투찰)②+0.250%_왜관-태평건설" xfId="303" xr:uid="{00000000-0005-0000-0000-0000C3000000}"/>
    <cellStyle name="_대곡이설(투찰)_안산부대(투찰)⑤_합덕-신례원(2공구)투찰_왜관-태평건설" xfId="304" xr:uid="{00000000-0005-0000-0000-0000C4000000}"/>
    <cellStyle name="_대곡이설(투찰)_안산부대(투찰)⑤_합덕-신례원(2공구)투찰_합덕-신례원(2공구)투찰" xfId="305" xr:uid="{00000000-0005-0000-0000-0000C5000000}"/>
    <cellStyle name="_대곡이설(투찰)_안산부대(투찰)⑤_합덕-신례원(2공구)투찰_합덕-신례원(2공구)투찰_경찰서-터미널간도로(투찰)②" xfId="306" xr:uid="{00000000-0005-0000-0000-0000C6000000}"/>
    <cellStyle name="_대곡이설(투찰)_안산부대(투찰)⑤_합덕-신례원(2공구)투찰_합덕-신례원(2공구)투찰_경찰서-터미널간도로(투찰)②_마현생창(동양고속)" xfId="307" xr:uid="{00000000-0005-0000-0000-0000C7000000}"/>
    <cellStyle name="_대곡이설(투찰)_안산부대(투찰)⑤_합덕-신례원(2공구)투찰_합덕-신례원(2공구)투찰_경찰서-터미널간도로(투찰)②_마현생창(동양고속)_왜관-태평건설" xfId="308" xr:uid="{00000000-0005-0000-0000-0000C8000000}"/>
    <cellStyle name="_대곡이설(투찰)_안산부대(투찰)⑤_합덕-신례원(2공구)투찰_합덕-신례원(2공구)투찰_경찰서-터미널간도로(투찰)②_왜관-태평건설" xfId="309" xr:uid="{00000000-0005-0000-0000-0000C9000000}"/>
    <cellStyle name="_대곡이설(투찰)_안산부대(투찰)⑤_합덕-신례원(2공구)투찰_합덕-신례원(2공구)투찰_마현생창(동양고속)" xfId="310" xr:uid="{00000000-0005-0000-0000-0000CA000000}"/>
    <cellStyle name="_대곡이설(투찰)_안산부대(투찰)⑤_합덕-신례원(2공구)투찰_합덕-신례원(2공구)투찰_마현생창(동양고속)_왜관-태평건설" xfId="311" xr:uid="{00000000-0005-0000-0000-0000CB000000}"/>
    <cellStyle name="_대곡이설(투찰)_안산부대(투찰)⑤_합덕-신례원(2공구)투찰_합덕-신례원(2공구)투찰_봉무지방산업단지도로(투찰)②" xfId="312" xr:uid="{00000000-0005-0000-0000-0000CC000000}"/>
    <cellStyle name="_대곡이설(투찰)_안산부대(투찰)⑤_합덕-신례원(2공구)투찰_합덕-신례원(2공구)투찰_봉무지방산업단지도로(투찰)②_마현생창(동양고속)" xfId="313" xr:uid="{00000000-0005-0000-0000-0000CD000000}"/>
    <cellStyle name="_대곡이설(투찰)_안산부대(투찰)⑤_합덕-신례원(2공구)투찰_합덕-신례원(2공구)투찰_봉무지방산업단지도로(투찰)②_마현생창(동양고속)_왜관-태평건설" xfId="314" xr:uid="{00000000-0005-0000-0000-0000CE000000}"/>
    <cellStyle name="_대곡이설(투찰)_안산부대(투찰)⑤_합덕-신례원(2공구)투찰_합덕-신례원(2공구)투찰_봉무지방산업단지도로(투찰)②_왜관-태평건설" xfId="315" xr:uid="{00000000-0005-0000-0000-0000CF000000}"/>
    <cellStyle name="_대곡이설(투찰)_안산부대(투찰)⑤_합덕-신례원(2공구)투찰_합덕-신례원(2공구)투찰_봉무지방산업단지도로(투찰)②+0.250%" xfId="316" xr:uid="{00000000-0005-0000-0000-0000D0000000}"/>
    <cellStyle name="_대곡이설(투찰)_안산부대(투찰)⑤_합덕-신례원(2공구)투찰_합덕-신례원(2공구)투찰_봉무지방산업단지도로(투찰)②+0.250%_마현생창(동양고속)" xfId="317" xr:uid="{00000000-0005-0000-0000-0000D1000000}"/>
    <cellStyle name="_대곡이설(투찰)_안산부대(투찰)⑤_합덕-신례원(2공구)투찰_합덕-신례원(2공구)투찰_봉무지방산업단지도로(투찰)②+0.250%_마현생창(동양고속)_왜관-태평건설" xfId="318" xr:uid="{00000000-0005-0000-0000-0000D2000000}"/>
    <cellStyle name="_대곡이설(투찰)_안산부대(투찰)⑤_합덕-신례원(2공구)투찰_합덕-신례원(2공구)투찰_봉무지방산업단지도로(투찰)②+0.250%_왜관-태평건설" xfId="319" xr:uid="{00000000-0005-0000-0000-0000D3000000}"/>
    <cellStyle name="_대곡이설(투찰)_안산부대(투찰)⑤_합덕-신례원(2공구)투찰_합덕-신례원(2공구)투찰_왜관-태평건설" xfId="320" xr:uid="{00000000-0005-0000-0000-0000D4000000}"/>
    <cellStyle name="_대곡이설(투찰)_양곡부두(투찰)-0.31%" xfId="321" xr:uid="{00000000-0005-0000-0000-0000D5000000}"/>
    <cellStyle name="_대곡이설(투찰)_양곡부두(투찰)-0.31%_경찰서-터미널간도로(투찰)②" xfId="322" xr:uid="{00000000-0005-0000-0000-0000D6000000}"/>
    <cellStyle name="_대곡이설(투찰)_양곡부두(투찰)-0.31%_경찰서-터미널간도로(투찰)②_마현생창(동양고속)" xfId="323" xr:uid="{00000000-0005-0000-0000-0000D7000000}"/>
    <cellStyle name="_대곡이설(투찰)_양곡부두(투찰)-0.31%_경찰서-터미널간도로(투찰)②_마현생창(동양고속)_왜관-태평건설" xfId="324" xr:uid="{00000000-0005-0000-0000-0000D8000000}"/>
    <cellStyle name="_대곡이설(투찰)_양곡부두(투찰)-0.31%_경찰서-터미널간도로(투찰)②_왜관-태평건설" xfId="325" xr:uid="{00000000-0005-0000-0000-0000D9000000}"/>
    <cellStyle name="_대곡이설(투찰)_양곡부두(투찰)-0.31%_마현생창(동양고속)" xfId="326" xr:uid="{00000000-0005-0000-0000-0000DA000000}"/>
    <cellStyle name="_대곡이설(투찰)_양곡부두(투찰)-0.31%_마현생창(동양고속)_왜관-태평건설" xfId="327" xr:uid="{00000000-0005-0000-0000-0000DB000000}"/>
    <cellStyle name="_대곡이설(투찰)_양곡부두(투찰)-0.31%_봉무지방산업단지도로(투찰)②" xfId="328" xr:uid="{00000000-0005-0000-0000-0000DC000000}"/>
    <cellStyle name="_대곡이설(투찰)_양곡부두(투찰)-0.31%_봉무지방산업단지도로(투찰)②_마현생창(동양고속)" xfId="329" xr:uid="{00000000-0005-0000-0000-0000DD000000}"/>
    <cellStyle name="_대곡이설(투찰)_양곡부두(투찰)-0.31%_봉무지방산업단지도로(투찰)②_마현생창(동양고속)_왜관-태평건설" xfId="330" xr:uid="{00000000-0005-0000-0000-0000DE000000}"/>
    <cellStyle name="_대곡이설(투찰)_양곡부두(투찰)-0.31%_봉무지방산업단지도로(투찰)②_왜관-태평건설" xfId="331" xr:uid="{00000000-0005-0000-0000-0000DF000000}"/>
    <cellStyle name="_대곡이설(투찰)_양곡부두(투찰)-0.31%_봉무지방산업단지도로(투찰)②+0.250%" xfId="332" xr:uid="{00000000-0005-0000-0000-0000E0000000}"/>
    <cellStyle name="_대곡이설(투찰)_양곡부두(투찰)-0.31%_봉무지방산업단지도로(투찰)②+0.250%_마현생창(동양고속)" xfId="333" xr:uid="{00000000-0005-0000-0000-0000E1000000}"/>
    <cellStyle name="_대곡이설(투찰)_양곡부두(투찰)-0.31%_봉무지방산업단지도로(투찰)②+0.250%_마현생창(동양고속)_왜관-태평건설" xfId="334" xr:uid="{00000000-0005-0000-0000-0000E2000000}"/>
    <cellStyle name="_대곡이설(투찰)_양곡부두(투찰)-0.31%_봉무지방산업단지도로(투찰)②+0.250%_왜관-태평건설" xfId="335" xr:uid="{00000000-0005-0000-0000-0000E3000000}"/>
    <cellStyle name="_대곡이설(투찰)_양곡부두(투찰)-0.31%_왜관-태평건설" xfId="336" xr:uid="{00000000-0005-0000-0000-0000E4000000}"/>
    <cellStyle name="_대곡이설(투찰)_양곡부두(투찰)-0.31%_합덕-신례원(2공구)투찰" xfId="337" xr:uid="{00000000-0005-0000-0000-0000E5000000}"/>
    <cellStyle name="_대곡이설(투찰)_양곡부두(투찰)-0.31%_합덕-신례원(2공구)투찰_경찰서-터미널간도로(투찰)②" xfId="338" xr:uid="{00000000-0005-0000-0000-0000E6000000}"/>
    <cellStyle name="_대곡이설(투찰)_양곡부두(투찰)-0.31%_합덕-신례원(2공구)투찰_경찰서-터미널간도로(투찰)②_마현생창(동양고속)" xfId="339" xr:uid="{00000000-0005-0000-0000-0000E7000000}"/>
    <cellStyle name="_대곡이설(투찰)_양곡부두(투찰)-0.31%_합덕-신례원(2공구)투찰_경찰서-터미널간도로(투찰)②_마현생창(동양고속)_왜관-태평건설" xfId="340" xr:uid="{00000000-0005-0000-0000-0000E8000000}"/>
    <cellStyle name="_대곡이설(투찰)_양곡부두(투찰)-0.31%_합덕-신례원(2공구)투찰_경찰서-터미널간도로(투찰)②_왜관-태평건설" xfId="341" xr:uid="{00000000-0005-0000-0000-0000E9000000}"/>
    <cellStyle name="_대곡이설(투찰)_양곡부두(투찰)-0.31%_합덕-신례원(2공구)투찰_마현생창(동양고속)" xfId="342" xr:uid="{00000000-0005-0000-0000-0000EA000000}"/>
    <cellStyle name="_대곡이설(투찰)_양곡부두(투찰)-0.31%_합덕-신례원(2공구)투찰_마현생창(동양고속)_왜관-태평건설" xfId="343" xr:uid="{00000000-0005-0000-0000-0000EB000000}"/>
    <cellStyle name="_대곡이설(투찰)_양곡부두(투찰)-0.31%_합덕-신례원(2공구)투찰_봉무지방산업단지도로(투찰)②" xfId="344" xr:uid="{00000000-0005-0000-0000-0000EC000000}"/>
    <cellStyle name="_대곡이설(투찰)_양곡부두(투찰)-0.31%_합덕-신례원(2공구)투찰_봉무지방산업단지도로(투찰)②_마현생창(동양고속)" xfId="345" xr:uid="{00000000-0005-0000-0000-0000ED000000}"/>
    <cellStyle name="_대곡이설(투찰)_양곡부두(투찰)-0.31%_합덕-신례원(2공구)투찰_봉무지방산업단지도로(투찰)②_마현생창(동양고속)_왜관-태평건설" xfId="346" xr:uid="{00000000-0005-0000-0000-0000EE000000}"/>
    <cellStyle name="_대곡이설(투찰)_양곡부두(투찰)-0.31%_합덕-신례원(2공구)투찰_봉무지방산업단지도로(투찰)②_왜관-태평건설" xfId="347" xr:uid="{00000000-0005-0000-0000-0000EF000000}"/>
    <cellStyle name="_대곡이설(투찰)_양곡부두(투찰)-0.31%_합덕-신례원(2공구)투찰_봉무지방산업단지도로(투찰)②+0.250%" xfId="348" xr:uid="{00000000-0005-0000-0000-0000F0000000}"/>
    <cellStyle name="_대곡이설(투찰)_양곡부두(투찰)-0.31%_합덕-신례원(2공구)투찰_봉무지방산업단지도로(투찰)②+0.250%_마현생창(동양고속)" xfId="349" xr:uid="{00000000-0005-0000-0000-0000F1000000}"/>
    <cellStyle name="_대곡이설(투찰)_양곡부두(투찰)-0.31%_합덕-신례원(2공구)투찰_봉무지방산업단지도로(투찰)②+0.250%_마현생창(동양고속)_왜관-태평건설" xfId="350" xr:uid="{00000000-0005-0000-0000-0000F2000000}"/>
    <cellStyle name="_대곡이설(투찰)_양곡부두(투찰)-0.31%_합덕-신례원(2공구)투찰_봉무지방산업단지도로(투찰)②+0.250%_왜관-태평건설" xfId="351" xr:uid="{00000000-0005-0000-0000-0000F3000000}"/>
    <cellStyle name="_대곡이설(투찰)_양곡부두(투찰)-0.31%_합덕-신례원(2공구)투찰_왜관-태평건설" xfId="352" xr:uid="{00000000-0005-0000-0000-0000F4000000}"/>
    <cellStyle name="_대곡이설(투찰)_양곡부두(투찰)-0.31%_합덕-신례원(2공구)투찰_합덕-신례원(2공구)투찰" xfId="353" xr:uid="{00000000-0005-0000-0000-0000F5000000}"/>
    <cellStyle name="_대곡이설(투찰)_양곡부두(투찰)-0.31%_합덕-신례원(2공구)투찰_합덕-신례원(2공구)투찰_경찰서-터미널간도로(투찰)②" xfId="354" xr:uid="{00000000-0005-0000-0000-0000F6000000}"/>
    <cellStyle name="_대곡이설(투찰)_양곡부두(투찰)-0.31%_합덕-신례원(2공구)투찰_합덕-신례원(2공구)투찰_경찰서-터미널간도로(투찰)②_마현생창(동양고속)" xfId="355" xr:uid="{00000000-0005-0000-0000-0000F7000000}"/>
    <cellStyle name="_대곡이설(투찰)_양곡부두(투찰)-0.31%_합덕-신례원(2공구)투찰_합덕-신례원(2공구)투찰_경찰서-터미널간도로(투찰)②_마현생창(동양고속)_왜관-태평건설" xfId="356" xr:uid="{00000000-0005-0000-0000-0000F8000000}"/>
    <cellStyle name="_대곡이설(투찰)_양곡부두(투찰)-0.31%_합덕-신례원(2공구)투찰_합덕-신례원(2공구)투찰_경찰서-터미널간도로(투찰)②_왜관-태평건설" xfId="357" xr:uid="{00000000-0005-0000-0000-0000F9000000}"/>
    <cellStyle name="_대곡이설(투찰)_양곡부두(투찰)-0.31%_합덕-신례원(2공구)투찰_합덕-신례원(2공구)투찰_마현생창(동양고속)" xfId="358" xr:uid="{00000000-0005-0000-0000-0000FA000000}"/>
    <cellStyle name="_대곡이설(투찰)_양곡부두(투찰)-0.31%_합덕-신례원(2공구)투찰_합덕-신례원(2공구)투찰_마현생창(동양고속)_왜관-태평건설" xfId="359" xr:uid="{00000000-0005-0000-0000-0000FB000000}"/>
    <cellStyle name="_대곡이설(투찰)_양곡부두(투찰)-0.31%_합덕-신례원(2공구)투찰_합덕-신례원(2공구)투찰_봉무지방산업단지도로(투찰)②" xfId="360" xr:uid="{00000000-0005-0000-0000-0000FC000000}"/>
    <cellStyle name="_대곡이설(투찰)_양곡부두(투찰)-0.31%_합덕-신례원(2공구)투찰_합덕-신례원(2공구)투찰_봉무지방산업단지도로(투찰)②_마현생창(동양고속)" xfId="361" xr:uid="{00000000-0005-0000-0000-0000FD000000}"/>
    <cellStyle name="_대곡이설(투찰)_양곡부두(투찰)-0.31%_합덕-신례원(2공구)투찰_합덕-신례원(2공구)투찰_봉무지방산업단지도로(투찰)②_마현생창(동양고속)_왜관-태평건설" xfId="362" xr:uid="{00000000-0005-0000-0000-0000FE000000}"/>
    <cellStyle name="_대곡이설(투찰)_양곡부두(투찰)-0.31%_합덕-신례원(2공구)투찰_합덕-신례원(2공구)투찰_봉무지방산업단지도로(투찰)②_왜관-태평건설" xfId="363" xr:uid="{00000000-0005-0000-0000-0000FF000000}"/>
    <cellStyle name="_대곡이설(투찰)_양곡부두(투찰)-0.31%_합덕-신례원(2공구)투찰_합덕-신례원(2공구)투찰_봉무지방산업단지도로(투찰)②+0.250%" xfId="364" xr:uid="{00000000-0005-0000-0000-000000010000}"/>
    <cellStyle name="_대곡이설(투찰)_양곡부두(투찰)-0.31%_합덕-신례원(2공구)투찰_합덕-신례원(2공구)투찰_봉무지방산업단지도로(투찰)②+0.250%_마현생창(동양고속)" xfId="365" xr:uid="{00000000-0005-0000-0000-000001010000}"/>
    <cellStyle name="_대곡이설(투찰)_양곡부두(투찰)-0.31%_합덕-신례원(2공구)투찰_합덕-신례원(2공구)투찰_봉무지방산업단지도로(투찰)②+0.250%_마현생창(동양고속)_왜관-태평건설" xfId="366" xr:uid="{00000000-0005-0000-0000-000002010000}"/>
    <cellStyle name="_대곡이설(투찰)_양곡부두(투찰)-0.31%_합덕-신례원(2공구)투찰_합덕-신례원(2공구)투찰_봉무지방산업단지도로(투찰)②+0.250%_왜관-태평건설" xfId="367" xr:uid="{00000000-0005-0000-0000-000003010000}"/>
    <cellStyle name="_대곡이설(투찰)_양곡부두(투찰)-0.31%_합덕-신례원(2공구)투찰_합덕-신례원(2공구)투찰_왜관-태평건설" xfId="368" xr:uid="{00000000-0005-0000-0000-000004010000}"/>
    <cellStyle name="_대곡이설(투찰)_왜관-태평건설" xfId="369" xr:uid="{00000000-0005-0000-0000-000005010000}"/>
    <cellStyle name="_대곡이설(투찰)_창원상수도(토목)투찰" xfId="370" xr:uid="{00000000-0005-0000-0000-000006010000}"/>
    <cellStyle name="_대곡이설(투찰)_창원상수도(토목)투찰_경찰서-터미널간도로(투찰)②" xfId="371" xr:uid="{00000000-0005-0000-0000-000007010000}"/>
    <cellStyle name="_대곡이설(투찰)_창원상수도(토목)투찰_경찰서-터미널간도로(투찰)②_마현생창(동양고속)" xfId="372" xr:uid="{00000000-0005-0000-0000-000008010000}"/>
    <cellStyle name="_대곡이설(투찰)_창원상수도(토목)투찰_경찰서-터미널간도로(투찰)②_마현생창(동양고속)_왜관-태평건설" xfId="373" xr:uid="{00000000-0005-0000-0000-000009010000}"/>
    <cellStyle name="_대곡이설(투찰)_창원상수도(토목)투찰_경찰서-터미널간도로(투찰)②_왜관-태평건설" xfId="374" xr:uid="{00000000-0005-0000-0000-00000A010000}"/>
    <cellStyle name="_대곡이설(투찰)_창원상수도(토목)투찰_마현생창(동양고속)" xfId="375" xr:uid="{00000000-0005-0000-0000-00000B010000}"/>
    <cellStyle name="_대곡이설(투찰)_창원상수도(토목)투찰_마현생창(동양고속)_왜관-태평건설" xfId="376" xr:uid="{00000000-0005-0000-0000-00000C010000}"/>
    <cellStyle name="_대곡이설(투찰)_창원상수도(토목)투찰_봉무지방산업단지도로(투찰)②" xfId="377" xr:uid="{00000000-0005-0000-0000-00000D010000}"/>
    <cellStyle name="_대곡이설(투찰)_창원상수도(토목)투찰_봉무지방산업단지도로(투찰)②_마현생창(동양고속)" xfId="378" xr:uid="{00000000-0005-0000-0000-00000E010000}"/>
    <cellStyle name="_대곡이설(투찰)_창원상수도(토목)투찰_봉무지방산업단지도로(투찰)②_마현생창(동양고속)_왜관-태평건설" xfId="379" xr:uid="{00000000-0005-0000-0000-00000F010000}"/>
    <cellStyle name="_대곡이설(투찰)_창원상수도(토목)투찰_봉무지방산업단지도로(투찰)②_왜관-태평건설" xfId="380" xr:uid="{00000000-0005-0000-0000-000010010000}"/>
    <cellStyle name="_대곡이설(투찰)_창원상수도(토목)투찰_봉무지방산업단지도로(투찰)②+0.250%" xfId="381" xr:uid="{00000000-0005-0000-0000-000011010000}"/>
    <cellStyle name="_대곡이설(투찰)_창원상수도(토목)투찰_봉무지방산업단지도로(투찰)②+0.250%_마현생창(동양고속)" xfId="382" xr:uid="{00000000-0005-0000-0000-000012010000}"/>
    <cellStyle name="_대곡이설(투찰)_창원상수도(토목)투찰_봉무지방산업단지도로(투찰)②+0.250%_마현생창(동양고속)_왜관-태평건설" xfId="383" xr:uid="{00000000-0005-0000-0000-000013010000}"/>
    <cellStyle name="_대곡이설(투찰)_창원상수도(토목)투찰_봉무지방산업단지도로(투찰)②+0.250%_왜관-태평건설" xfId="384" xr:uid="{00000000-0005-0000-0000-000014010000}"/>
    <cellStyle name="_대곡이설(투찰)_창원상수도(토목)투찰_왜관-태평건설" xfId="385" xr:uid="{00000000-0005-0000-0000-000015010000}"/>
    <cellStyle name="_대곡이설(투찰)_창원상수도(토목)투찰_합덕-신례원(2공구)투찰" xfId="386" xr:uid="{00000000-0005-0000-0000-000016010000}"/>
    <cellStyle name="_대곡이설(투찰)_창원상수도(토목)투찰_합덕-신례원(2공구)투찰_경찰서-터미널간도로(투찰)②" xfId="387" xr:uid="{00000000-0005-0000-0000-000017010000}"/>
    <cellStyle name="_대곡이설(투찰)_창원상수도(토목)투찰_합덕-신례원(2공구)투찰_경찰서-터미널간도로(투찰)②_마현생창(동양고속)" xfId="388" xr:uid="{00000000-0005-0000-0000-000018010000}"/>
    <cellStyle name="_대곡이설(투찰)_창원상수도(토목)투찰_합덕-신례원(2공구)투찰_경찰서-터미널간도로(투찰)②_마현생창(동양고속)_왜관-태평건설" xfId="389" xr:uid="{00000000-0005-0000-0000-000019010000}"/>
    <cellStyle name="_대곡이설(투찰)_창원상수도(토목)투찰_합덕-신례원(2공구)투찰_경찰서-터미널간도로(투찰)②_왜관-태평건설" xfId="390" xr:uid="{00000000-0005-0000-0000-00001A010000}"/>
    <cellStyle name="_대곡이설(투찰)_창원상수도(토목)투찰_합덕-신례원(2공구)투찰_마현생창(동양고속)" xfId="391" xr:uid="{00000000-0005-0000-0000-00001B010000}"/>
    <cellStyle name="_대곡이설(투찰)_창원상수도(토목)투찰_합덕-신례원(2공구)투찰_마현생창(동양고속)_왜관-태평건설" xfId="392" xr:uid="{00000000-0005-0000-0000-00001C010000}"/>
    <cellStyle name="_대곡이설(투찰)_창원상수도(토목)투찰_합덕-신례원(2공구)투찰_봉무지방산업단지도로(투찰)②" xfId="393" xr:uid="{00000000-0005-0000-0000-00001D010000}"/>
    <cellStyle name="_대곡이설(투찰)_창원상수도(토목)투찰_합덕-신례원(2공구)투찰_봉무지방산업단지도로(투찰)②_마현생창(동양고속)" xfId="394" xr:uid="{00000000-0005-0000-0000-00001E010000}"/>
    <cellStyle name="_대곡이설(투찰)_창원상수도(토목)투찰_합덕-신례원(2공구)투찰_봉무지방산업단지도로(투찰)②_마현생창(동양고속)_왜관-태평건설" xfId="395" xr:uid="{00000000-0005-0000-0000-00001F010000}"/>
    <cellStyle name="_대곡이설(투찰)_창원상수도(토목)투찰_합덕-신례원(2공구)투찰_봉무지방산업단지도로(투찰)②_왜관-태평건설" xfId="396" xr:uid="{00000000-0005-0000-0000-000020010000}"/>
    <cellStyle name="_대곡이설(투찰)_창원상수도(토목)투찰_합덕-신례원(2공구)투찰_봉무지방산업단지도로(투찰)②+0.250%" xfId="397" xr:uid="{00000000-0005-0000-0000-000021010000}"/>
    <cellStyle name="_대곡이설(투찰)_창원상수도(토목)투찰_합덕-신례원(2공구)투찰_봉무지방산업단지도로(투찰)②+0.250%_마현생창(동양고속)" xfId="398" xr:uid="{00000000-0005-0000-0000-000022010000}"/>
    <cellStyle name="_대곡이설(투찰)_창원상수도(토목)투찰_합덕-신례원(2공구)투찰_봉무지방산업단지도로(투찰)②+0.250%_마현생창(동양고속)_왜관-태평건설" xfId="399" xr:uid="{00000000-0005-0000-0000-000023010000}"/>
    <cellStyle name="_대곡이설(투찰)_창원상수도(토목)투찰_합덕-신례원(2공구)투찰_봉무지방산업단지도로(투찰)②+0.250%_왜관-태평건설" xfId="400" xr:uid="{00000000-0005-0000-0000-000024010000}"/>
    <cellStyle name="_대곡이설(투찰)_창원상수도(토목)투찰_합덕-신례원(2공구)투찰_왜관-태평건설" xfId="401" xr:uid="{00000000-0005-0000-0000-000025010000}"/>
    <cellStyle name="_대곡이설(투찰)_창원상수도(토목)투찰_합덕-신례원(2공구)투찰_합덕-신례원(2공구)투찰" xfId="402" xr:uid="{00000000-0005-0000-0000-000026010000}"/>
    <cellStyle name="_대곡이설(투찰)_창원상수도(토목)투찰_합덕-신례원(2공구)투찰_합덕-신례원(2공구)투찰_경찰서-터미널간도로(투찰)②" xfId="403" xr:uid="{00000000-0005-0000-0000-000027010000}"/>
    <cellStyle name="_대곡이설(투찰)_창원상수도(토목)투찰_합덕-신례원(2공구)투찰_합덕-신례원(2공구)투찰_경찰서-터미널간도로(투찰)②_마현생창(동양고속)" xfId="404" xr:uid="{00000000-0005-0000-0000-000028010000}"/>
    <cellStyle name="_대곡이설(투찰)_창원상수도(토목)투찰_합덕-신례원(2공구)투찰_합덕-신례원(2공구)투찰_경찰서-터미널간도로(투찰)②_마현생창(동양고속)_왜관-태평건설" xfId="405" xr:uid="{00000000-0005-0000-0000-000029010000}"/>
    <cellStyle name="_대곡이설(투찰)_창원상수도(토목)투찰_합덕-신례원(2공구)투찰_합덕-신례원(2공구)투찰_경찰서-터미널간도로(투찰)②_왜관-태평건설" xfId="406" xr:uid="{00000000-0005-0000-0000-00002A010000}"/>
    <cellStyle name="_대곡이설(투찰)_창원상수도(토목)투찰_합덕-신례원(2공구)투찰_합덕-신례원(2공구)투찰_마현생창(동양고속)" xfId="407" xr:uid="{00000000-0005-0000-0000-00002B010000}"/>
    <cellStyle name="_대곡이설(투찰)_창원상수도(토목)투찰_합덕-신례원(2공구)투찰_합덕-신례원(2공구)투찰_마현생창(동양고속)_왜관-태평건설" xfId="408" xr:uid="{00000000-0005-0000-0000-00002C010000}"/>
    <cellStyle name="_대곡이설(투찰)_창원상수도(토목)투찰_합덕-신례원(2공구)투찰_합덕-신례원(2공구)투찰_봉무지방산업단지도로(투찰)②" xfId="409" xr:uid="{00000000-0005-0000-0000-00002D010000}"/>
    <cellStyle name="_대곡이설(투찰)_창원상수도(토목)투찰_합덕-신례원(2공구)투찰_합덕-신례원(2공구)투찰_봉무지방산업단지도로(투찰)②_마현생창(동양고속)" xfId="410" xr:uid="{00000000-0005-0000-0000-00002E010000}"/>
    <cellStyle name="_대곡이설(투찰)_창원상수도(토목)투찰_합덕-신례원(2공구)투찰_합덕-신례원(2공구)투찰_봉무지방산업단지도로(투찰)②_마현생창(동양고속)_왜관-태평건설" xfId="411" xr:uid="{00000000-0005-0000-0000-00002F010000}"/>
    <cellStyle name="_대곡이설(투찰)_창원상수도(토목)투찰_합덕-신례원(2공구)투찰_합덕-신례원(2공구)투찰_봉무지방산업단지도로(투찰)②_왜관-태평건설" xfId="412" xr:uid="{00000000-0005-0000-0000-000030010000}"/>
    <cellStyle name="_대곡이설(투찰)_창원상수도(토목)투찰_합덕-신례원(2공구)투찰_합덕-신례원(2공구)투찰_봉무지방산업단지도로(투찰)②+0.250%" xfId="413" xr:uid="{00000000-0005-0000-0000-000031010000}"/>
    <cellStyle name="_대곡이설(투찰)_창원상수도(토목)투찰_합덕-신례원(2공구)투찰_합덕-신례원(2공구)투찰_봉무지방산업단지도로(투찰)②+0.250%_마현생창(동양고속)" xfId="414" xr:uid="{00000000-0005-0000-0000-000032010000}"/>
    <cellStyle name="_대곡이설(투찰)_창원상수도(토목)투찰_합덕-신례원(2공구)투찰_합덕-신례원(2공구)투찰_봉무지방산업단지도로(투찰)②+0.250%_마현생창(동양고속)_왜관-태평건설" xfId="415" xr:uid="{00000000-0005-0000-0000-000033010000}"/>
    <cellStyle name="_대곡이설(투찰)_창원상수도(토목)투찰_합덕-신례원(2공구)투찰_합덕-신례원(2공구)투찰_봉무지방산업단지도로(투찰)②+0.250%_왜관-태평건설" xfId="416" xr:uid="{00000000-0005-0000-0000-000034010000}"/>
    <cellStyle name="_대곡이설(투찰)_창원상수도(토목)투찰_합덕-신례원(2공구)투찰_합덕-신례원(2공구)투찰_왜관-태평건설" xfId="417" xr:uid="{00000000-0005-0000-0000-000035010000}"/>
    <cellStyle name="_대곡이설(투찰)_합덕-신례원(2공구)투찰" xfId="418" xr:uid="{00000000-0005-0000-0000-000036010000}"/>
    <cellStyle name="_대곡이설(투찰)_합덕-신례원(2공구)투찰_경찰서-터미널간도로(투찰)②" xfId="419" xr:uid="{00000000-0005-0000-0000-000037010000}"/>
    <cellStyle name="_대곡이설(투찰)_합덕-신례원(2공구)투찰_경찰서-터미널간도로(투찰)②_마현생창(동양고속)" xfId="420" xr:uid="{00000000-0005-0000-0000-000038010000}"/>
    <cellStyle name="_대곡이설(투찰)_합덕-신례원(2공구)투찰_경찰서-터미널간도로(투찰)②_마현생창(동양고속)_왜관-태평건설" xfId="421" xr:uid="{00000000-0005-0000-0000-000039010000}"/>
    <cellStyle name="_대곡이설(투찰)_합덕-신례원(2공구)투찰_경찰서-터미널간도로(투찰)②_왜관-태평건설" xfId="422" xr:uid="{00000000-0005-0000-0000-00003A010000}"/>
    <cellStyle name="_대곡이설(투찰)_합덕-신례원(2공구)투찰_마현생창(동양고속)" xfId="423" xr:uid="{00000000-0005-0000-0000-00003B010000}"/>
    <cellStyle name="_대곡이설(투찰)_합덕-신례원(2공구)투찰_마현생창(동양고속)_왜관-태평건설" xfId="424" xr:uid="{00000000-0005-0000-0000-00003C010000}"/>
    <cellStyle name="_대곡이설(투찰)_합덕-신례원(2공구)투찰_봉무지방산업단지도로(투찰)②" xfId="425" xr:uid="{00000000-0005-0000-0000-00003D010000}"/>
    <cellStyle name="_대곡이설(투찰)_합덕-신례원(2공구)투찰_봉무지방산업단지도로(투찰)②_마현생창(동양고속)" xfId="426" xr:uid="{00000000-0005-0000-0000-00003E010000}"/>
    <cellStyle name="_대곡이설(투찰)_합덕-신례원(2공구)투찰_봉무지방산업단지도로(투찰)②_마현생창(동양고속)_왜관-태평건설" xfId="427" xr:uid="{00000000-0005-0000-0000-00003F010000}"/>
    <cellStyle name="_대곡이설(투찰)_합덕-신례원(2공구)투찰_봉무지방산업단지도로(투찰)②_왜관-태평건설" xfId="428" xr:uid="{00000000-0005-0000-0000-000040010000}"/>
    <cellStyle name="_대곡이설(투찰)_합덕-신례원(2공구)투찰_봉무지방산업단지도로(투찰)②+0.250%" xfId="429" xr:uid="{00000000-0005-0000-0000-000041010000}"/>
    <cellStyle name="_대곡이설(투찰)_합덕-신례원(2공구)투찰_봉무지방산업단지도로(투찰)②+0.250%_마현생창(동양고속)" xfId="430" xr:uid="{00000000-0005-0000-0000-000042010000}"/>
    <cellStyle name="_대곡이설(투찰)_합덕-신례원(2공구)투찰_봉무지방산업단지도로(투찰)②+0.250%_마현생창(동양고속)_왜관-태평건설" xfId="431" xr:uid="{00000000-0005-0000-0000-000043010000}"/>
    <cellStyle name="_대곡이설(투찰)_합덕-신례원(2공구)투찰_봉무지방산업단지도로(투찰)②+0.250%_왜관-태평건설" xfId="432" xr:uid="{00000000-0005-0000-0000-000044010000}"/>
    <cellStyle name="_대곡이설(투찰)_합덕-신례원(2공구)투찰_왜관-태평건설" xfId="433" xr:uid="{00000000-0005-0000-0000-000045010000}"/>
    <cellStyle name="_대곡이설(투찰)_합덕-신례원(2공구)투찰_합덕-신례원(2공구)투찰" xfId="434" xr:uid="{00000000-0005-0000-0000-000046010000}"/>
    <cellStyle name="_대곡이설(투찰)_합덕-신례원(2공구)투찰_합덕-신례원(2공구)투찰_경찰서-터미널간도로(투찰)②" xfId="435" xr:uid="{00000000-0005-0000-0000-000047010000}"/>
    <cellStyle name="_대곡이설(투찰)_합덕-신례원(2공구)투찰_합덕-신례원(2공구)투찰_경찰서-터미널간도로(투찰)②_마현생창(동양고속)" xfId="436" xr:uid="{00000000-0005-0000-0000-000048010000}"/>
    <cellStyle name="_대곡이설(투찰)_합덕-신례원(2공구)투찰_합덕-신례원(2공구)투찰_경찰서-터미널간도로(투찰)②_마현생창(동양고속)_왜관-태평건설" xfId="437" xr:uid="{00000000-0005-0000-0000-000049010000}"/>
    <cellStyle name="_대곡이설(투찰)_합덕-신례원(2공구)투찰_합덕-신례원(2공구)투찰_경찰서-터미널간도로(투찰)②_왜관-태평건설" xfId="438" xr:uid="{00000000-0005-0000-0000-00004A010000}"/>
    <cellStyle name="_대곡이설(투찰)_합덕-신례원(2공구)투찰_합덕-신례원(2공구)투찰_마현생창(동양고속)" xfId="439" xr:uid="{00000000-0005-0000-0000-00004B010000}"/>
    <cellStyle name="_대곡이설(투찰)_합덕-신례원(2공구)투찰_합덕-신례원(2공구)투찰_마현생창(동양고속)_왜관-태평건설" xfId="440" xr:uid="{00000000-0005-0000-0000-00004C010000}"/>
    <cellStyle name="_대곡이설(투찰)_합덕-신례원(2공구)투찰_합덕-신례원(2공구)투찰_봉무지방산업단지도로(투찰)②" xfId="441" xr:uid="{00000000-0005-0000-0000-00004D010000}"/>
    <cellStyle name="_대곡이설(투찰)_합덕-신례원(2공구)투찰_합덕-신례원(2공구)투찰_봉무지방산업단지도로(투찰)②_마현생창(동양고속)" xfId="442" xr:uid="{00000000-0005-0000-0000-00004E010000}"/>
    <cellStyle name="_대곡이설(투찰)_합덕-신례원(2공구)투찰_합덕-신례원(2공구)투찰_봉무지방산업단지도로(투찰)②_마현생창(동양고속)_왜관-태평건설" xfId="443" xr:uid="{00000000-0005-0000-0000-00004F010000}"/>
    <cellStyle name="_대곡이설(투찰)_합덕-신례원(2공구)투찰_합덕-신례원(2공구)투찰_봉무지방산업단지도로(투찰)②_왜관-태평건설" xfId="444" xr:uid="{00000000-0005-0000-0000-000050010000}"/>
    <cellStyle name="_대곡이설(투찰)_합덕-신례원(2공구)투찰_합덕-신례원(2공구)투찰_봉무지방산업단지도로(투찰)②+0.250%" xfId="445" xr:uid="{00000000-0005-0000-0000-000051010000}"/>
    <cellStyle name="_대곡이설(투찰)_합덕-신례원(2공구)투찰_합덕-신례원(2공구)투찰_봉무지방산업단지도로(투찰)②+0.250%_마현생창(동양고속)" xfId="446" xr:uid="{00000000-0005-0000-0000-000052010000}"/>
    <cellStyle name="_대곡이설(투찰)_합덕-신례원(2공구)투찰_합덕-신례원(2공구)투찰_봉무지방산업단지도로(투찰)②+0.250%_마현생창(동양고속)_왜관-태평건설" xfId="447" xr:uid="{00000000-0005-0000-0000-000053010000}"/>
    <cellStyle name="_대곡이설(투찰)_합덕-신례원(2공구)투찰_합덕-신례원(2공구)투찰_봉무지방산업단지도로(투찰)②+0.250%_왜관-태평건설" xfId="448" xr:uid="{00000000-0005-0000-0000-000054010000}"/>
    <cellStyle name="_대곡이설(투찰)_합덕-신례원(2공구)투찰_합덕-신례원(2공구)투찰_왜관-태평건설" xfId="449" xr:uid="{00000000-0005-0000-0000-000055010000}"/>
    <cellStyle name="_대성연립하수도긴급복구공사" xfId="450" xr:uid="{00000000-0005-0000-0000-000056010000}"/>
    <cellStyle name="_도곡1교 교대 수량" xfId="451" xr:uid="{00000000-0005-0000-0000-000057010000}"/>
    <cellStyle name="_도곡1교 교대 수량_02-배수공" xfId="452" xr:uid="{00000000-0005-0000-0000-000058010000}"/>
    <cellStyle name="_도곡1교 교대 수량_2-V형측구" xfId="453" xr:uid="{00000000-0005-0000-0000-000059010000}"/>
    <cellStyle name="_도곡1교 교대(시점) 수량" xfId="454" xr:uid="{00000000-0005-0000-0000-00005A010000}"/>
    <cellStyle name="_도곡1교 교대(시점) 수량_02-배수공" xfId="455" xr:uid="{00000000-0005-0000-0000-00005B010000}"/>
    <cellStyle name="_도곡1교 교대(시점) 수량_2-V형측구" xfId="456" xr:uid="{00000000-0005-0000-0000-00005C010000}"/>
    <cellStyle name="_도곡1교 하부공 수량" xfId="457" xr:uid="{00000000-0005-0000-0000-00005D010000}"/>
    <cellStyle name="_도곡1교 하부공 수량_02-배수공" xfId="458" xr:uid="{00000000-0005-0000-0000-00005E010000}"/>
    <cellStyle name="_도곡1교 하부공 수량_2-V형측구" xfId="459" xr:uid="{00000000-0005-0000-0000-00005F010000}"/>
    <cellStyle name="_도곡2교 교대 수량" xfId="460" xr:uid="{00000000-0005-0000-0000-000060010000}"/>
    <cellStyle name="_도곡2교 교대 수량_02-배수공" xfId="461" xr:uid="{00000000-0005-0000-0000-000061010000}"/>
    <cellStyle name="_도곡2교 교대 수량_2-V형측구" xfId="462" xr:uid="{00000000-0005-0000-0000-000062010000}"/>
    <cellStyle name="_도곡2교 교대(종점) 수량" xfId="463" xr:uid="{00000000-0005-0000-0000-000063010000}"/>
    <cellStyle name="_도곡2교 교대(종점) 수량_02-배수공" xfId="464" xr:uid="{00000000-0005-0000-0000-000064010000}"/>
    <cellStyle name="_도곡2교 교대(종점) 수량_2-V형측구" xfId="465" xr:uid="{00000000-0005-0000-0000-000065010000}"/>
    <cellStyle name="_도곡3교 교대 수량" xfId="466" xr:uid="{00000000-0005-0000-0000-000066010000}"/>
    <cellStyle name="_도곡3교 교대 수량_02-배수공" xfId="467" xr:uid="{00000000-0005-0000-0000-000067010000}"/>
    <cellStyle name="_도곡3교 교대 수량_2-V형측구" xfId="468" xr:uid="{00000000-0005-0000-0000-000068010000}"/>
    <cellStyle name="_도곡4교 하부공 수량" xfId="469" xr:uid="{00000000-0005-0000-0000-000069010000}"/>
    <cellStyle name="_도곡4교 하부공 수량_02-배수공" xfId="470" xr:uid="{00000000-0005-0000-0000-00006A010000}"/>
    <cellStyle name="_도곡4교 하부공 수량_2-V형측구" xfId="471" xr:uid="{00000000-0005-0000-0000-00006B010000}"/>
    <cellStyle name="_도곡교 교대 수량" xfId="472" xr:uid="{00000000-0005-0000-0000-00006C010000}"/>
    <cellStyle name="_도곡교 교대 수량_02-배수공" xfId="473" xr:uid="{00000000-0005-0000-0000-00006D010000}"/>
    <cellStyle name="_도곡교 교대 수량_2-V형측구" xfId="474" xr:uid="{00000000-0005-0000-0000-00006E010000}"/>
    <cellStyle name="_도덕-고흥도로(투찰)" xfId="475" xr:uid="{00000000-0005-0000-0000-00006F010000}"/>
    <cellStyle name="_도리농로" xfId="476" xr:uid="{00000000-0005-0000-0000-000070010000}"/>
    <cellStyle name="_돌고개농로" xfId="477" xr:uid="{00000000-0005-0000-0000-000071010000}"/>
    <cellStyle name="_두계변전소하도급" xfId="478" xr:uid="{00000000-0005-0000-0000-000072010000}"/>
    <cellStyle name="_무극가로망정비사업2지구(제방)" xfId="479" xr:uid="{00000000-0005-0000-0000-000073010000}"/>
    <cellStyle name="_무당수수량" xfId="480" xr:uid="{00000000-0005-0000-0000-000074010000}"/>
    <cellStyle name="_무창(전자입찰용)" xfId="481" xr:uid="{00000000-0005-0000-0000-000075010000}"/>
    <cellStyle name="_무창(전자입찰용)_왜관-태평건설" xfId="482" xr:uid="{00000000-0005-0000-0000-000076010000}"/>
    <cellStyle name="_무창투찰" xfId="483" xr:uid="{00000000-0005-0000-0000-000077010000}"/>
    <cellStyle name="_밀재소하천" xfId="484" xr:uid="{00000000-0005-0000-0000-000078010000}"/>
    <cellStyle name="_배수공" xfId="485" xr:uid="{00000000-0005-0000-0000-000079010000}"/>
    <cellStyle name="_배수공3" xfId="486" xr:uid="{00000000-0005-0000-0000-00007A010000}"/>
    <cellStyle name="_별첨(계획서및실적서양식)" xfId="487" xr:uid="{00000000-0005-0000-0000-00007B010000}"/>
    <cellStyle name="_별첨(계획서및실적서양식)_1" xfId="488" xr:uid="{00000000-0005-0000-0000-00007C010000}"/>
    <cellStyle name="_부대입찰양식②" xfId="489" xr:uid="{00000000-0005-0000-0000-00007D010000}"/>
    <cellStyle name="_부대입찰양식②_경찰서-터미널간도로(투찰)②" xfId="490" xr:uid="{00000000-0005-0000-0000-00007E010000}"/>
    <cellStyle name="_부대입찰양식②_경찰서-터미널간도로(투찰)②_마현생창(동양고속)" xfId="491" xr:uid="{00000000-0005-0000-0000-00007F010000}"/>
    <cellStyle name="_부대입찰양식②_경찰서-터미널간도로(투찰)②_마현생창(동양고속)_왜관-태평건설" xfId="492" xr:uid="{00000000-0005-0000-0000-000080010000}"/>
    <cellStyle name="_부대입찰양식②_경찰서-터미널간도로(투찰)②_왜관-태평건설" xfId="493" xr:uid="{00000000-0005-0000-0000-000081010000}"/>
    <cellStyle name="_부대입찰양식②_마현생창(동양고속)" xfId="494" xr:uid="{00000000-0005-0000-0000-000082010000}"/>
    <cellStyle name="_부대입찰양식②_마현생창(동양고속)_왜관-태평건설" xfId="495" xr:uid="{00000000-0005-0000-0000-000083010000}"/>
    <cellStyle name="_부대입찰양식②_봉무지방산업단지도로(투찰)②" xfId="496" xr:uid="{00000000-0005-0000-0000-000084010000}"/>
    <cellStyle name="_부대입찰양식②_봉무지방산업단지도로(투찰)②_마현생창(동양고속)" xfId="497" xr:uid="{00000000-0005-0000-0000-000085010000}"/>
    <cellStyle name="_부대입찰양식②_봉무지방산업단지도로(투찰)②_마현생창(동양고속)_왜관-태평건설" xfId="498" xr:uid="{00000000-0005-0000-0000-000086010000}"/>
    <cellStyle name="_부대입찰양식②_봉무지방산업단지도로(투찰)②_왜관-태평건설" xfId="499" xr:uid="{00000000-0005-0000-0000-000087010000}"/>
    <cellStyle name="_부대입찰양식②_봉무지방산업단지도로(투찰)②+0.250%" xfId="500" xr:uid="{00000000-0005-0000-0000-000088010000}"/>
    <cellStyle name="_부대입찰양식②_봉무지방산업단지도로(투찰)②+0.250%_마현생창(동양고속)" xfId="501" xr:uid="{00000000-0005-0000-0000-000089010000}"/>
    <cellStyle name="_부대입찰양식②_봉무지방산업단지도로(투찰)②+0.250%_마현생창(동양고속)_왜관-태평건설" xfId="502" xr:uid="{00000000-0005-0000-0000-00008A010000}"/>
    <cellStyle name="_부대입찰양식②_봉무지방산업단지도로(투찰)②+0.250%_왜관-태평건설" xfId="503" xr:uid="{00000000-0005-0000-0000-00008B010000}"/>
    <cellStyle name="_부대입찰양식②_왜관-태평건설" xfId="504" xr:uid="{00000000-0005-0000-0000-00008C010000}"/>
    <cellStyle name="_부대입찰양식②_합덕-신례원(2공구)투찰" xfId="505" xr:uid="{00000000-0005-0000-0000-00008D010000}"/>
    <cellStyle name="_부대입찰양식②_합덕-신례원(2공구)투찰_경찰서-터미널간도로(투찰)②" xfId="506" xr:uid="{00000000-0005-0000-0000-00008E010000}"/>
    <cellStyle name="_부대입찰양식②_합덕-신례원(2공구)투찰_경찰서-터미널간도로(투찰)②_마현생창(동양고속)" xfId="507" xr:uid="{00000000-0005-0000-0000-00008F010000}"/>
    <cellStyle name="_부대입찰양식②_합덕-신례원(2공구)투찰_경찰서-터미널간도로(투찰)②_마현생창(동양고속)_왜관-태평건설" xfId="508" xr:uid="{00000000-0005-0000-0000-000090010000}"/>
    <cellStyle name="_부대입찰양식②_합덕-신례원(2공구)투찰_경찰서-터미널간도로(투찰)②_왜관-태평건설" xfId="509" xr:uid="{00000000-0005-0000-0000-000091010000}"/>
    <cellStyle name="_부대입찰양식②_합덕-신례원(2공구)투찰_마현생창(동양고속)" xfId="510" xr:uid="{00000000-0005-0000-0000-000092010000}"/>
    <cellStyle name="_부대입찰양식②_합덕-신례원(2공구)투찰_마현생창(동양고속)_왜관-태평건설" xfId="511" xr:uid="{00000000-0005-0000-0000-000093010000}"/>
    <cellStyle name="_부대입찰양식②_합덕-신례원(2공구)투찰_봉무지방산업단지도로(투찰)②" xfId="512" xr:uid="{00000000-0005-0000-0000-000094010000}"/>
    <cellStyle name="_부대입찰양식②_합덕-신례원(2공구)투찰_봉무지방산업단지도로(투찰)②_마현생창(동양고속)" xfId="513" xr:uid="{00000000-0005-0000-0000-000095010000}"/>
    <cellStyle name="_부대입찰양식②_합덕-신례원(2공구)투찰_봉무지방산업단지도로(투찰)②_마현생창(동양고속)_왜관-태평건설" xfId="514" xr:uid="{00000000-0005-0000-0000-000096010000}"/>
    <cellStyle name="_부대입찰양식②_합덕-신례원(2공구)투찰_봉무지방산업단지도로(투찰)②_왜관-태평건설" xfId="515" xr:uid="{00000000-0005-0000-0000-000097010000}"/>
    <cellStyle name="_부대입찰양식②_합덕-신례원(2공구)투찰_봉무지방산업단지도로(투찰)②+0.250%" xfId="516" xr:uid="{00000000-0005-0000-0000-000098010000}"/>
    <cellStyle name="_부대입찰양식②_합덕-신례원(2공구)투찰_봉무지방산업단지도로(투찰)②+0.250%_마현생창(동양고속)" xfId="517" xr:uid="{00000000-0005-0000-0000-000099010000}"/>
    <cellStyle name="_부대입찰양식②_합덕-신례원(2공구)투찰_봉무지방산업단지도로(투찰)②+0.250%_마현생창(동양고속)_왜관-태평건설" xfId="518" xr:uid="{00000000-0005-0000-0000-00009A010000}"/>
    <cellStyle name="_부대입찰양식②_합덕-신례원(2공구)투찰_봉무지방산업단지도로(투찰)②+0.250%_왜관-태평건설" xfId="519" xr:uid="{00000000-0005-0000-0000-00009B010000}"/>
    <cellStyle name="_부대입찰양식②_합덕-신례원(2공구)투찰_왜관-태평건설" xfId="520" xr:uid="{00000000-0005-0000-0000-00009C010000}"/>
    <cellStyle name="_부대입찰양식②_합덕-신례원(2공구)투찰_합덕-신례원(2공구)투찰" xfId="521" xr:uid="{00000000-0005-0000-0000-00009D010000}"/>
    <cellStyle name="_부대입찰양식②_합덕-신례원(2공구)투찰_합덕-신례원(2공구)투찰_경찰서-터미널간도로(투찰)②" xfId="522" xr:uid="{00000000-0005-0000-0000-00009E010000}"/>
    <cellStyle name="_부대입찰양식②_합덕-신례원(2공구)투찰_합덕-신례원(2공구)투찰_경찰서-터미널간도로(투찰)②_마현생창(동양고속)" xfId="523" xr:uid="{00000000-0005-0000-0000-00009F010000}"/>
    <cellStyle name="_부대입찰양식②_합덕-신례원(2공구)투찰_합덕-신례원(2공구)투찰_경찰서-터미널간도로(투찰)②_마현생창(동양고속)_왜관-태평건설" xfId="524" xr:uid="{00000000-0005-0000-0000-0000A0010000}"/>
    <cellStyle name="_부대입찰양식②_합덕-신례원(2공구)투찰_합덕-신례원(2공구)투찰_경찰서-터미널간도로(투찰)②_왜관-태평건설" xfId="525" xr:uid="{00000000-0005-0000-0000-0000A1010000}"/>
    <cellStyle name="_부대입찰양식②_합덕-신례원(2공구)투찰_합덕-신례원(2공구)투찰_마현생창(동양고속)" xfId="526" xr:uid="{00000000-0005-0000-0000-0000A2010000}"/>
    <cellStyle name="_부대입찰양식②_합덕-신례원(2공구)투찰_합덕-신례원(2공구)투찰_마현생창(동양고속)_왜관-태평건설" xfId="527" xr:uid="{00000000-0005-0000-0000-0000A3010000}"/>
    <cellStyle name="_부대입찰양식②_합덕-신례원(2공구)투찰_합덕-신례원(2공구)투찰_봉무지방산업단지도로(투찰)②" xfId="528" xr:uid="{00000000-0005-0000-0000-0000A4010000}"/>
    <cellStyle name="_부대입찰양식②_합덕-신례원(2공구)투찰_합덕-신례원(2공구)투찰_봉무지방산업단지도로(투찰)②_마현생창(동양고속)" xfId="529" xr:uid="{00000000-0005-0000-0000-0000A5010000}"/>
    <cellStyle name="_부대입찰양식②_합덕-신례원(2공구)투찰_합덕-신례원(2공구)투찰_봉무지방산업단지도로(투찰)②_마현생창(동양고속)_왜관-태평건설" xfId="530" xr:uid="{00000000-0005-0000-0000-0000A6010000}"/>
    <cellStyle name="_부대입찰양식②_합덕-신례원(2공구)투찰_합덕-신례원(2공구)투찰_봉무지방산업단지도로(투찰)②_왜관-태평건설" xfId="531" xr:uid="{00000000-0005-0000-0000-0000A7010000}"/>
    <cellStyle name="_부대입찰양식②_합덕-신례원(2공구)투찰_합덕-신례원(2공구)투찰_봉무지방산업단지도로(투찰)②+0.250%" xfId="532" xr:uid="{00000000-0005-0000-0000-0000A8010000}"/>
    <cellStyle name="_부대입찰양식②_합덕-신례원(2공구)투찰_합덕-신례원(2공구)투찰_봉무지방산업단지도로(투찰)②+0.250%_마현생창(동양고속)" xfId="533" xr:uid="{00000000-0005-0000-0000-0000A9010000}"/>
    <cellStyle name="_부대입찰양식②_합덕-신례원(2공구)투찰_합덕-신례원(2공구)투찰_봉무지방산업단지도로(투찰)②+0.250%_마현생창(동양고속)_왜관-태평건설" xfId="534" xr:uid="{00000000-0005-0000-0000-0000AA010000}"/>
    <cellStyle name="_부대입찰양식②_합덕-신례원(2공구)투찰_합덕-신례원(2공구)투찰_봉무지방산업단지도로(투찰)②+0.250%_왜관-태평건설" xfId="535" xr:uid="{00000000-0005-0000-0000-0000AB010000}"/>
    <cellStyle name="_부대입찰양식②_합덕-신례원(2공구)투찰_합덕-신례원(2공구)투찰_왜관-태평건설" xfId="536" xr:uid="{00000000-0005-0000-0000-0000AC010000}"/>
    <cellStyle name="_부평배수지(투찰)" xfId="537" xr:uid="{00000000-0005-0000-0000-0000AD010000}"/>
    <cellStyle name="_부평배수지(투찰)_경찰서-터미널간도로(투찰)②" xfId="538" xr:uid="{00000000-0005-0000-0000-0000AE010000}"/>
    <cellStyle name="_부평배수지(투찰)_경찰서-터미널간도로(투찰)②_마현생창(동양고속)" xfId="539" xr:uid="{00000000-0005-0000-0000-0000AF010000}"/>
    <cellStyle name="_부평배수지(투찰)_경찰서-터미널간도로(투찰)②_마현생창(동양고속)_왜관-태평건설" xfId="540" xr:uid="{00000000-0005-0000-0000-0000B0010000}"/>
    <cellStyle name="_부평배수지(투찰)_경찰서-터미널간도로(투찰)②_왜관-태평건설" xfId="541" xr:uid="{00000000-0005-0000-0000-0000B1010000}"/>
    <cellStyle name="_부평배수지(투찰)_마현생창(동양고속)" xfId="542" xr:uid="{00000000-0005-0000-0000-0000B2010000}"/>
    <cellStyle name="_부평배수지(투찰)_마현생창(동양고속)_왜관-태평건설" xfId="543" xr:uid="{00000000-0005-0000-0000-0000B3010000}"/>
    <cellStyle name="_부평배수지(투찰)_봉무지방산업단지도로(투찰)②" xfId="544" xr:uid="{00000000-0005-0000-0000-0000B4010000}"/>
    <cellStyle name="_부평배수지(투찰)_봉무지방산업단지도로(투찰)②_마현생창(동양고속)" xfId="545" xr:uid="{00000000-0005-0000-0000-0000B5010000}"/>
    <cellStyle name="_부평배수지(투찰)_봉무지방산업단지도로(투찰)②_마현생창(동양고속)_왜관-태평건설" xfId="546" xr:uid="{00000000-0005-0000-0000-0000B6010000}"/>
    <cellStyle name="_부평배수지(투찰)_봉무지방산업단지도로(투찰)②_왜관-태평건설" xfId="547" xr:uid="{00000000-0005-0000-0000-0000B7010000}"/>
    <cellStyle name="_부평배수지(투찰)_봉무지방산업단지도로(투찰)②+0.250%" xfId="548" xr:uid="{00000000-0005-0000-0000-0000B8010000}"/>
    <cellStyle name="_부평배수지(투찰)_봉무지방산업단지도로(투찰)②+0.250%_마현생창(동양고속)" xfId="549" xr:uid="{00000000-0005-0000-0000-0000B9010000}"/>
    <cellStyle name="_부평배수지(투찰)_봉무지방산업단지도로(투찰)②+0.250%_마현생창(동양고속)_왜관-태평건설" xfId="550" xr:uid="{00000000-0005-0000-0000-0000BA010000}"/>
    <cellStyle name="_부평배수지(투찰)_봉무지방산업단지도로(투찰)②+0.250%_왜관-태평건설" xfId="551" xr:uid="{00000000-0005-0000-0000-0000BB010000}"/>
    <cellStyle name="_부평배수지(투찰)_왜관-태평건설" xfId="552" xr:uid="{00000000-0005-0000-0000-0000BC010000}"/>
    <cellStyle name="_부평배수지(투찰)_합덕-신례원(2공구)투찰" xfId="553" xr:uid="{00000000-0005-0000-0000-0000BD010000}"/>
    <cellStyle name="_부평배수지(투찰)_합덕-신례원(2공구)투찰_경찰서-터미널간도로(투찰)②" xfId="554" xr:uid="{00000000-0005-0000-0000-0000BE010000}"/>
    <cellStyle name="_부평배수지(투찰)_합덕-신례원(2공구)투찰_경찰서-터미널간도로(투찰)②_마현생창(동양고속)" xfId="555" xr:uid="{00000000-0005-0000-0000-0000BF010000}"/>
    <cellStyle name="_부평배수지(투찰)_합덕-신례원(2공구)투찰_경찰서-터미널간도로(투찰)②_마현생창(동양고속)_왜관-태평건설" xfId="556" xr:uid="{00000000-0005-0000-0000-0000C0010000}"/>
    <cellStyle name="_부평배수지(투찰)_합덕-신례원(2공구)투찰_경찰서-터미널간도로(투찰)②_왜관-태평건설" xfId="557" xr:uid="{00000000-0005-0000-0000-0000C1010000}"/>
    <cellStyle name="_부평배수지(투찰)_합덕-신례원(2공구)투찰_마현생창(동양고속)" xfId="558" xr:uid="{00000000-0005-0000-0000-0000C2010000}"/>
    <cellStyle name="_부평배수지(투찰)_합덕-신례원(2공구)투찰_마현생창(동양고속)_왜관-태평건설" xfId="559" xr:uid="{00000000-0005-0000-0000-0000C3010000}"/>
    <cellStyle name="_부평배수지(투찰)_합덕-신례원(2공구)투찰_봉무지방산업단지도로(투찰)②" xfId="560" xr:uid="{00000000-0005-0000-0000-0000C4010000}"/>
    <cellStyle name="_부평배수지(투찰)_합덕-신례원(2공구)투찰_봉무지방산업단지도로(투찰)②_마현생창(동양고속)" xfId="561" xr:uid="{00000000-0005-0000-0000-0000C5010000}"/>
    <cellStyle name="_부평배수지(투찰)_합덕-신례원(2공구)투찰_봉무지방산업단지도로(투찰)②_마현생창(동양고속)_왜관-태평건설" xfId="562" xr:uid="{00000000-0005-0000-0000-0000C6010000}"/>
    <cellStyle name="_부평배수지(투찰)_합덕-신례원(2공구)투찰_봉무지방산업단지도로(투찰)②_왜관-태평건설" xfId="563" xr:uid="{00000000-0005-0000-0000-0000C7010000}"/>
    <cellStyle name="_부평배수지(투찰)_합덕-신례원(2공구)투찰_봉무지방산업단지도로(투찰)②+0.250%" xfId="564" xr:uid="{00000000-0005-0000-0000-0000C8010000}"/>
    <cellStyle name="_부평배수지(투찰)_합덕-신례원(2공구)투찰_봉무지방산업단지도로(투찰)②+0.250%_마현생창(동양고속)" xfId="565" xr:uid="{00000000-0005-0000-0000-0000C9010000}"/>
    <cellStyle name="_부평배수지(투찰)_합덕-신례원(2공구)투찰_봉무지방산업단지도로(투찰)②+0.250%_마현생창(동양고속)_왜관-태평건설" xfId="566" xr:uid="{00000000-0005-0000-0000-0000CA010000}"/>
    <cellStyle name="_부평배수지(투찰)_합덕-신례원(2공구)투찰_봉무지방산업단지도로(투찰)②+0.250%_왜관-태평건설" xfId="567" xr:uid="{00000000-0005-0000-0000-0000CB010000}"/>
    <cellStyle name="_부평배수지(투찰)_합덕-신례원(2공구)투찰_왜관-태평건설" xfId="568" xr:uid="{00000000-0005-0000-0000-0000CC010000}"/>
    <cellStyle name="_부평배수지(투찰)_합덕-신례원(2공구)투찰_합덕-신례원(2공구)투찰" xfId="569" xr:uid="{00000000-0005-0000-0000-0000CD010000}"/>
    <cellStyle name="_부평배수지(투찰)_합덕-신례원(2공구)투찰_합덕-신례원(2공구)투찰_경찰서-터미널간도로(투찰)②" xfId="570" xr:uid="{00000000-0005-0000-0000-0000CE010000}"/>
    <cellStyle name="_부평배수지(투찰)_합덕-신례원(2공구)투찰_합덕-신례원(2공구)투찰_경찰서-터미널간도로(투찰)②_마현생창(동양고속)" xfId="571" xr:uid="{00000000-0005-0000-0000-0000CF010000}"/>
    <cellStyle name="_부평배수지(투찰)_합덕-신례원(2공구)투찰_합덕-신례원(2공구)투찰_경찰서-터미널간도로(투찰)②_마현생창(동양고속)_왜관-태평건설" xfId="572" xr:uid="{00000000-0005-0000-0000-0000D0010000}"/>
    <cellStyle name="_부평배수지(투찰)_합덕-신례원(2공구)투찰_합덕-신례원(2공구)투찰_경찰서-터미널간도로(투찰)②_왜관-태평건설" xfId="573" xr:uid="{00000000-0005-0000-0000-0000D1010000}"/>
    <cellStyle name="_부평배수지(투찰)_합덕-신례원(2공구)투찰_합덕-신례원(2공구)투찰_마현생창(동양고속)" xfId="574" xr:uid="{00000000-0005-0000-0000-0000D2010000}"/>
    <cellStyle name="_부평배수지(투찰)_합덕-신례원(2공구)투찰_합덕-신례원(2공구)투찰_마현생창(동양고속)_왜관-태평건설" xfId="575" xr:uid="{00000000-0005-0000-0000-0000D3010000}"/>
    <cellStyle name="_부평배수지(투찰)_합덕-신례원(2공구)투찰_합덕-신례원(2공구)투찰_봉무지방산업단지도로(투찰)②" xfId="576" xr:uid="{00000000-0005-0000-0000-0000D4010000}"/>
    <cellStyle name="_부평배수지(투찰)_합덕-신례원(2공구)투찰_합덕-신례원(2공구)투찰_봉무지방산업단지도로(투찰)②_마현생창(동양고속)" xfId="577" xr:uid="{00000000-0005-0000-0000-0000D5010000}"/>
    <cellStyle name="_부평배수지(투찰)_합덕-신례원(2공구)투찰_합덕-신례원(2공구)투찰_봉무지방산업단지도로(투찰)②_마현생창(동양고속)_왜관-태평건설" xfId="578" xr:uid="{00000000-0005-0000-0000-0000D6010000}"/>
    <cellStyle name="_부평배수지(투찰)_합덕-신례원(2공구)투찰_합덕-신례원(2공구)투찰_봉무지방산업단지도로(투찰)②_왜관-태평건설" xfId="579" xr:uid="{00000000-0005-0000-0000-0000D7010000}"/>
    <cellStyle name="_부평배수지(투찰)_합덕-신례원(2공구)투찰_합덕-신례원(2공구)투찰_봉무지방산업단지도로(투찰)②+0.250%" xfId="580" xr:uid="{00000000-0005-0000-0000-0000D8010000}"/>
    <cellStyle name="_부평배수지(투찰)_합덕-신례원(2공구)투찰_합덕-신례원(2공구)투찰_봉무지방산업단지도로(투찰)②+0.250%_마현생창(동양고속)" xfId="581" xr:uid="{00000000-0005-0000-0000-0000D9010000}"/>
    <cellStyle name="_부평배수지(투찰)_합덕-신례원(2공구)투찰_합덕-신례원(2공구)투찰_봉무지방산업단지도로(투찰)②+0.250%_마현생창(동양고속)_왜관-태평건설" xfId="582" xr:uid="{00000000-0005-0000-0000-0000DA010000}"/>
    <cellStyle name="_부평배수지(투찰)_합덕-신례원(2공구)투찰_합덕-신례원(2공구)투찰_봉무지방산업단지도로(투찰)②+0.250%_왜관-태평건설" xfId="583" xr:uid="{00000000-0005-0000-0000-0000DB010000}"/>
    <cellStyle name="_부평배수지(투찰)_합덕-신례원(2공구)투찰_합덕-신례원(2공구)투찰_왜관-태평건설" xfId="584" xr:uid="{00000000-0005-0000-0000-0000DC010000}"/>
    <cellStyle name="_사진대지" xfId="585" xr:uid="{00000000-0005-0000-0000-0000DD010000}"/>
    <cellStyle name="_석교농로" xfId="586" xr:uid="{00000000-0005-0000-0000-0000DE010000}"/>
    <cellStyle name="_수량(버들1공구)" xfId="587" xr:uid="{00000000-0005-0000-0000-0000DF010000}"/>
    <cellStyle name="_신대농로" xfId="588" xr:uid="{00000000-0005-0000-0000-0000E0010000}"/>
    <cellStyle name="_신태백(가실행)" xfId="589" xr:uid="{00000000-0005-0000-0000-0000E1010000}"/>
    <cellStyle name="_신태백(가실행)_1" xfId="590" xr:uid="{00000000-0005-0000-0000-0000E2010000}"/>
    <cellStyle name="_신태백(가실행)_1_경찰서-터미널간도로(투찰)②" xfId="591" xr:uid="{00000000-0005-0000-0000-0000E3010000}"/>
    <cellStyle name="_신태백(가실행)_1_경찰서-터미널간도로(투찰)②_마현생창(동양고속)" xfId="592" xr:uid="{00000000-0005-0000-0000-0000E4010000}"/>
    <cellStyle name="_신태백(가실행)_1_경찰서-터미널간도로(투찰)②_마현생창(동양고속)_왜관-태평건설" xfId="593" xr:uid="{00000000-0005-0000-0000-0000E5010000}"/>
    <cellStyle name="_신태백(가실행)_1_경찰서-터미널간도로(투찰)②_왜관-태평건설" xfId="594" xr:uid="{00000000-0005-0000-0000-0000E6010000}"/>
    <cellStyle name="_신태백(가실행)_1_마현생창(동양고속)" xfId="595" xr:uid="{00000000-0005-0000-0000-0000E7010000}"/>
    <cellStyle name="_신태백(가실행)_1_마현생창(동양고속)_왜관-태평건설" xfId="596" xr:uid="{00000000-0005-0000-0000-0000E8010000}"/>
    <cellStyle name="_신태백(가실행)_1_봉무지방산업단지도로(투찰)②" xfId="597" xr:uid="{00000000-0005-0000-0000-0000E9010000}"/>
    <cellStyle name="_신태백(가실행)_1_봉무지방산업단지도로(투찰)②_마현생창(동양고속)" xfId="598" xr:uid="{00000000-0005-0000-0000-0000EA010000}"/>
    <cellStyle name="_신태백(가실행)_1_봉무지방산업단지도로(투찰)②_마현생창(동양고속)_왜관-태평건설" xfId="599" xr:uid="{00000000-0005-0000-0000-0000EB010000}"/>
    <cellStyle name="_신태백(가실행)_1_봉무지방산업단지도로(투찰)②_왜관-태평건설" xfId="600" xr:uid="{00000000-0005-0000-0000-0000EC010000}"/>
    <cellStyle name="_신태백(가실행)_1_봉무지방산업단지도로(투찰)②+0.250%" xfId="601" xr:uid="{00000000-0005-0000-0000-0000ED010000}"/>
    <cellStyle name="_신태백(가실행)_1_봉무지방산업단지도로(투찰)②+0.250%_마현생창(동양고속)" xfId="602" xr:uid="{00000000-0005-0000-0000-0000EE010000}"/>
    <cellStyle name="_신태백(가실행)_1_봉무지방산업단지도로(투찰)②+0.250%_마현생창(동양고속)_왜관-태평건설" xfId="603" xr:uid="{00000000-0005-0000-0000-0000EF010000}"/>
    <cellStyle name="_신태백(가실행)_1_봉무지방산업단지도로(투찰)②+0.250%_왜관-태평건설" xfId="604" xr:uid="{00000000-0005-0000-0000-0000F0010000}"/>
    <cellStyle name="_신태백(가실행)_1_왜관-태평건설" xfId="605" xr:uid="{00000000-0005-0000-0000-0000F1010000}"/>
    <cellStyle name="_신태백(가실행)_1_합덕-신례원(2공구)투찰" xfId="606" xr:uid="{00000000-0005-0000-0000-0000F2010000}"/>
    <cellStyle name="_신태백(가실행)_1_합덕-신례원(2공구)투찰_경찰서-터미널간도로(투찰)②" xfId="607" xr:uid="{00000000-0005-0000-0000-0000F3010000}"/>
    <cellStyle name="_신태백(가실행)_1_합덕-신례원(2공구)투찰_경찰서-터미널간도로(투찰)②_마현생창(동양고속)" xfId="608" xr:uid="{00000000-0005-0000-0000-0000F4010000}"/>
    <cellStyle name="_신태백(가실행)_1_합덕-신례원(2공구)투찰_경찰서-터미널간도로(투찰)②_마현생창(동양고속)_왜관-태평건설" xfId="609" xr:uid="{00000000-0005-0000-0000-0000F5010000}"/>
    <cellStyle name="_신태백(가실행)_1_합덕-신례원(2공구)투찰_경찰서-터미널간도로(투찰)②_왜관-태평건설" xfId="610" xr:uid="{00000000-0005-0000-0000-0000F6010000}"/>
    <cellStyle name="_신태백(가실행)_1_합덕-신례원(2공구)투찰_마현생창(동양고속)" xfId="611" xr:uid="{00000000-0005-0000-0000-0000F7010000}"/>
    <cellStyle name="_신태백(가실행)_1_합덕-신례원(2공구)투찰_마현생창(동양고속)_왜관-태평건설" xfId="612" xr:uid="{00000000-0005-0000-0000-0000F8010000}"/>
    <cellStyle name="_신태백(가실행)_1_합덕-신례원(2공구)투찰_봉무지방산업단지도로(투찰)②" xfId="613" xr:uid="{00000000-0005-0000-0000-0000F9010000}"/>
    <cellStyle name="_신태백(가실행)_1_합덕-신례원(2공구)투찰_봉무지방산업단지도로(투찰)②_마현생창(동양고속)" xfId="614" xr:uid="{00000000-0005-0000-0000-0000FA010000}"/>
    <cellStyle name="_신태백(가실행)_1_합덕-신례원(2공구)투찰_봉무지방산업단지도로(투찰)②_마현생창(동양고속)_왜관-태평건설" xfId="615" xr:uid="{00000000-0005-0000-0000-0000FB010000}"/>
    <cellStyle name="_신태백(가실행)_1_합덕-신례원(2공구)투찰_봉무지방산업단지도로(투찰)②_왜관-태평건설" xfId="616" xr:uid="{00000000-0005-0000-0000-0000FC010000}"/>
    <cellStyle name="_신태백(가실행)_1_합덕-신례원(2공구)투찰_봉무지방산업단지도로(투찰)②+0.250%" xfId="617" xr:uid="{00000000-0005-0000-0000-0000FD010000}"/>
    <cellStyle name="_신태백(가실행)_1_합덕-신례원(2공구)투찰_봉무지방산업단지도로(투찰)②+0.250%_마현생창(동양고속)" xfId="618" xr:uid="{00000000-0005-0000-0000-0000FE010000}"/>
    <cellStyle name="_신태백(가실행)_1_합덕-신례원(2공구)투찰_봉무지방산업단지도로(투찰)②+0.250%_마현생창(동양고속)_왜관-태평건설" xfId="619" xr:uid="{00000000-0005-0000-0000-0000FF010000}"/>
    <cellStyle name="_신태백(가실행)_1_합덕-신례원(2공구)투찰_봉무지방산업단지도로(투찰)②+0.250%_왜관-태평건설" xfId="620" xr:uid="{00000000-0005-0000-0000-000000020000}"/>
    <cellStyle name="_신태백(가실행)_1_합덕-신례원(2공구)투찰_왜관-태평건설" xfId="621" xr:uid="{00000000-0005-0000-0000-000001020000}"/>
    <cellStyle name="_신태백(가실행)_1_합덕-신례원(2공구)투찰_합덕-신례원(2공구)투찰" xfId="622" xr:uid="{00000000-0005-0000-0000-000002020000}"/>
    <cellStyle name="_신태백(가실행)_1_합덕-신례원(2공구)투찰_합덕-신례원(2공구)투찰_경찰서-터미널간도로(투찰)②" xfId="623" xr:uid="{00000000-0005-0000-0000-000003020000}"/>
    <cellStyle name="_신태백(가실행)_1_합덕-신례원(2공구)투찰_합덕-신례원(2공구)투찰_경찰서-터미널간도로(투찰)②_마현생창(동양고속)" xfId="624" xr:uid="{00000000-0005-0000-0000-000004020000}"/>
    <cellStyle name="_신태백(가실행)_1_합덕-신례원(2공구)투찰_합덕-신례원(2공구)투찰_경찰서-터미널간도로(투찰)②_마현생창(동양고속)_왜관-태평건설" xfId="625" xr:uid="{00000000-0005-0000-0000-000005020000}"/>
    <cellStyle name="_신태백(가실행)_1_합덕-신례원(2공구)투찰_합덕-신례원(2공구)투찰_경찰서-터미널간도로(투찰)②_왜관-태평건설" xfId="626" xr:uid="{00000000-0005-0000-0000-000006020000}"/>
    <cellStyle name="_신태백(가실행)_1_합덕-신례원(2공구)투찰_합덕-신례원(2공구)투찰_마현생창(동양고속)" xfId="627" xr:uid="{00000000-0005-0000-0000-000007020000}"/>
    <cellStyle name="_신태백(가실행)_1_합덕-신례원(2공구)투찰_합덕-신례원(2공구)투찰_마현생창(동양고속)_왜관-태평건설" xfId="628" xr:uid="{00000000-0005-0000-0000-000008020000}"/>
    <cellStyle name="_신태백(가실행)_1_합덕-신례원(2공구)투찰_합덕-신례원(2공구)투찰_봉무지방산업단지도로(투찰)②" xfId="629" xr:uid="{00000000-0005-0000-0000-000009020000}"/>
    <cellStyle name="_신태백(가실행)_1_합덕-신례원(2공구)투찰_합덕-신례원(2공구)투찰_봉무지방산업단지도로(투찰)②_마현생창(동양고속)" xfId="630" xr:uid="{00000000-0005-0000-0000-00000A020000}"/>
    <cellStyle name="_신태백(가실행)_1_합덕-신례원(2공구)투찰_합덕-신례원(2공구)투찰_봉무지방산업단지도로(투찰)②_마현생창(동양고속)_왜관-태평건설" xfId="631" xr:uid="{00000000-0005-0000-0000-00000B020000}"/>
    <cellStyle name="_신태백(가실행)_1_합덕-신례원(2공구)투찰_합덕-신례원(2공구)투찰_봉무지방산업단지도로(투찰)②_왜관-태평건설" xfId="632" xr:uid="{00000000-0005-0000-0000-00000C020000}"/>
    <cellStyle name="_신태백(가실행)_1_합덕-신례원(2공구)투찰_합덕-신례원(2공구)투찰_봉무지방산업단지도로(투찰)②+0.250%" xfId="633" xr:uid="{00000000-0005-0000-0000-00000D020000}"/>
    <cellStyle name="_신태백(가실행)_1_합덕-신례원(2공구)투찰_합덕-신례원(2공구)투찰_봉무지방산업단지도로(투찰)②+0.250%_마현생창(동양고속)" xfId="634" xr:uid="{00000000-0005-0000-0000-00000E020000}"/>
    <cellStyle name="_신태백(가실행)_1_합덕-신례원(2공구)투찰_합덕-신례원(2공구)투찰_봉무지방산업단지도로(투찰)②+0.250%_마현생창(동양고속)_왜관-태평건설" xfId="635" xr:uid="{00000000-0005-0000-0000-00000F020000}"/>
    <cellStyle name="_신태백(가실행)_1_합덕-신례원(2공구)투찰_합덕-신례원(2공구)투찰_봉무지방산업단지도로(투찰)②+0.250%_왜관-태평건설" xfId="636" xr:uid="{00000000-0005-0000-0000-000010020000}"/>
    <cellStyle name="_신태백(가실행)_1_합덕-신례원(2공구)투찰_합덕-신례원(2공구)투찰_왜관-태평건설" xfId="637" xr:uid="{00000000-0005-0000-0000-000011020000}"/>
    <cellStyle name="_신태백(가실행)_경찰서-터미널간도로(투찰)②" xfId="638" xr:uid="{00000000-0005-0000-0000-000012020000}"/>
    <cellStyle name="_신태백(가실행)_경찰서-터미널간도로(투찰)②_마현생창(동양고속)" xfId="639" xr:uid="{00000000-0005-0000-0000-000013020000}"/>
    <cellStyle name="_신태백(가실행)_경찰서-터미널간도로(투찰)②_마현생창(동양고속)_왜관-태평건설" xfId="640" xr:uid="{00000000-0005-0000-0000-000014020000}"/>
    <cellStyle name="_신태백(가실행)_경찰서-터미널간도로(투찰)②_왜관-태평건설" xfId="641" xr:uid="{00000000-0005-0000-0000-000015020000}"/>
    <cellStyle name="_신태백(가실행)_도덕-고흥도로(투찰)" xfId="642" xr:uid="{00000000-0005-0000-0000-000016020000}"/>
    <cellStyle name="_신태백(가실행)_도덕-고흥도로(투찰)_경찰서-터미널간도로(투찰)②" xfId="643" xr:uid="{00000000-0005-0000-0000-000017020000}"/>
    <cellStyle name="_신태백(가실행)_도덕-고흥도로(투찰)_경찰서-터미널간도로(투찰)②_마현생창(동양고속)" xfId="644" xr:uid="{00000000-0005-0000-0000-000018020000}"/>
    <cellStyle name="_신태백(가실행)_도덕-고흥도로(투찰)_경찰서-터미널간도로(투찰)②_마현생창(동양고속)_왜관-태평건설" xfId="645" xr:uid="{00000000-0005-0000-0000-000019020000}"/>
    <cellStyle name="_신태백(가실행)_도덕-고흥도로(투찰)_경찰서-터미널간도로(투찰)②_왜관-태평건설" xfId="646" xr:uid="{00000000-0005-0000-0000-00001A020000}"/>
    <cellStyle name="_신태백(가실행)_도덕-고흥도로(투찰)_마현생창(동양고속)" xfId="647" xr:uid="{00000000-0005-0000-0000-00001B020000}"/>
    <cellStyle name="_신태백(가실행)_도덕-고흥도로(투찰)_마현생창(동양고속)_왜관-태평건설" xfId="648" xr:uid="{00000000-0005-0000-0000-00001C020000}"/>
    <cellStyle name="_신태백(가실행)_도덕-고흥도로(투찰)_봉무지방산업단지도로(투찰)②" xfId="649" xr:uid="{00000000-0005-0000-0000-00001D020000}"/>
    <cellStyle name="_신태백(가실행)_도덕-고흥도로(투찰)_봉무지방산업단지도로(투찰)②_마현생창(동양고속)" xfId="650" xr:uid="{00000000-0005-0000-0000-00001E020000}"/>
    <cellStyle name="_신태백(가실행)_도덕-고흥도로(투찰)_봉무지방산업단지도로(투찰)②_마현생창(동양고속)_왜관-태평건설" xfId="651" xr:uid="{00000000-0005-0000-0000-00001F020000}"/>
    <cellStyle name="_신태백(가실행)_도덕-고흥도로(투찰)_봉무지방산업단지도로(투찰)②_왜관-태평건설" xfId="652" xr:uid="{00000000-0005-0000-0000-000020020000}"/>
    <cellStyle name="_신태백(가실행)_도덕-고흥도로(투찰)_봉무지방산업단지도로(투찰)②+0.250%" xfId="653" xr:uid="{00000000-0005-0000-0000-000021020000}"/>
    <cellStyle name="_신태백(가실행)_도덕-고흥도로(투찰)_봉무지방산업단지도로(투찰)②+0.250%_마현생창(동양고속)" xfId="654" xr:uid="{00000000-0005-0000-0000-000022020000}"/>
    <cellStyle name="_신태백(가실행)_도덕-고흥도로(투찰)_봉무지방산업단지도로(투찰)②+0.250%_마현생창(동양고속)_왜관-태평건설" xfId="655" xr:uid="{00000000-0005-0000-0000-000023020000}"/>
    <cellStyle name="_신태백(가실행)_도덕-고흥도로(투찰)_봉무지방산업단지도로(투찰)②+0.250%_왜관-태평건설" xfId="656" xr:uid="{00000000-0005-0000-0000-000024020000}"/>
    <cellStyle name="_신태백(가실행)_도덕-고흥도로(투찰)_왜관-태평건설" xfId="657" xr:uid="{00000000-0005-0000-0000-000025020000}"/>
    <cellStyle name="_신태백(가실행)_도덕-고흥도로(투찰)_합덕-신례원(2공구)투찰" xfId="658" xr:uid="{00000000-0005-0000-0000-000026020000}"/>
    <cellStyle name="_신태백(가실행)_도덕-고흥도로(투찰)_합덕-신례원(2공구)투찰_경찰서-터미널간도로(투찰)②" xfId="659" xr:uid="{00000000-0005-0000-0000-000027020000}"/>
    <cellStyle name="_신태백(가실행)_도덕-고흥도로(투찰)_합덕-신례원(2공구)투찰_경찰서-터미널간도로(투찰)②_마현생창(동양고속)" xfId="660" xr:uid="{00000000-0005-0000-0000-000028020000}"/>
    <cellStyle name="_신태백(가실행)_도덕-고흥도로(투찰)_합덕-신례원(2공구)투찰_경찰서-터미널간도로(투찰)②_마현생창(동양고속)_왜관-태평건설" xfId="661" xr:uid="{00000000-0005-0000-0000-000029020000}"/>
    <cellStyle name="_신태백(가실행)_도덕-고흥도로(투찰)_합덕-신례원(2공구)투찰_경찰서-터미널간도로(투찰)②_왜관-태평건설" xfId="662" xr:uid="{00000000-0005-0000-0000-00002A020000}"/>
    <cellStyle name="_신태백(가실행)_도덕-고흥도로(투찰)_합덕-신례원(2공구)투찰_마현생창(동양고속)" xfId="663" xr:uid="{00000000-0005-0000-0000-00002B020000}"/>
    <cellStyle name="_신태백(가실행)_도덕-고흥도로(투찰)_합덕-신례원(2공구)투찰_마현생창(동양고속)_왜관-태평건설" xfId="664" xr:uid="{00000000-0005-0000-0000-00002C020000}"/>
    <cellStyle name="_신태백(가실행)_도덕-고흥도로(투찰)_합덕-신례원(2공구)투찰_봉무지방산업단지도로(투찰)②" xfId="665" xr:uid="{00000000-0005-0000-0000-00002D020000}"/>
    <cellStyle name="_신태백(가실행)_도덕-고흥도로(투찰)_합덕-신례원(2공구)투찰_봉무지방산업단지도로(투찰)②_마현생창(동양고속)" xfId="666" xr:uid="{00000000-0005-0000-0000-00002E020000}"/>
    <cellStyle name="_신태백(가실행)_도덕-고흥도로(투찰)_합덕-신례원(2공구)투찰_봉무지방산업단지도로(투찰)②_마현생창(동양고속)_왜관-태평건설" xfId="667" xr:uid="{00000000-0005-0000-0000-00002F020000}"/>
    <cellStyle name="_신태백(가실행)_도덕-고흥도로(투찰)_합덕-신례원(2공구)투찰_봉무지방산업단지도로(투찰)②_왜관-태평건설" xfId="668" xr:uid="{00000000-0005-0000-0000-000030020000}"/>
    <cellStyle name="_신태백(가실행)_도덕-고흥도로(투찰)_합덕-신례원(2공구)투찰_봉무지방산업단지도로(투찰)②+0.250%" xfId="669" xr:uid="{00000000-0005-0000-0000-000031020000}"/>
    <cellStyle name="_신태백(가실행)_도덕-고흥도로(투찰)_합덕-신례원(2공구)투찰_봉무지방산업단지도로(투찰)②+0.250%_마현생창(동양고속)" xfId="670" xr:uid="{00000000-0005-0000-0000-000032020000}"/>
    <cellStyle name="_신태백(가실행)_도덕-고흥도로(투찰)_합덕-신례원(2공구)투찰_봉무지방산업단지도로(투찰)②+0.250%_마현생창(동양고속)_왜관-태평건설" xfId="671" xr:uid="{00000000-0005-0000-0000-000033020000}"/>
    <cellStyle name="_신태백(가실행)_도덕-고흥도로(투찰)_합덕-신례원(2공구)투찰_봉무지방산업단지도로(투찰)②+0.250%_왜관-태평건설" xfId="672" xr:uid="{00000000-0005-0000-0000-000034020000}"/>
    <cellStyle name="_신태백(가실행)_도덕-고흥도로(투찰)_합덕-신례원(2공구)투찰_왜관-태평건설" xfId="673" xr:uid="{00000000-0005-0000-0000-000035020000}"/>
    <cellStyle name="_신태백(가실행)_도덕-고흥도로(투찰)_합덕-신례원(2공구)투찰_합덕-신례원(2공구)투찰" xfId="674" xr:uid="{00000000-0005-0000-0000-000036020000}"/>
    <cellStyle name="_신태백(가실행)_도덕-고흥도로(투찰)_합덕-신례원(2공구)투찰_합덕-신례원(2공구)투찰_경찰서-터미널간도로(투찰)②" xfId="675" xr:uid="{00000000-0005-0000-0000-000037020000}"/>
    <cellStyle name="_신태백(가실행)_도덕-고흥도로(투찰)_합덕-신례원(2공구)투찰_합덕-신례원(2공구)투찰_경찰서-터미널간도로(투찰)②_마현생창(동양고속)" xfId="676" xr:uid="{00000000-0005-0000-0000-000038020000}"/>
    <cellStyle name="_신태백(가실행)_도덕-고흥도로(투찰)_합덕-신례원(2공구)투찰_합덕-신례원(2공구)투찰_경찰서-터미널간도로(투찰)②_마현생창(동양고속)_왜관-태평건설" xfId="677" xr:uid="{00000000-0005-0000-0000-000039020000}"/>
    <cellStyle name="_신태백(가실행)_도덕-고흥도로(투찰)_합덕-신례원(2공구)투찰_합덕-신례원(2공구)투찰_경찰서-터미널간도로(투찰)②_왜관-태평건설" xfId="678" xr:uid="{00000000-0005-0000-0000-00003A020000}"/>
    <cellStyle name="_신태백(가실행)_도덕-고흥도로(투찰)_합덕-신례원(2공구)투찰_합덕-신례원(2공구)투찰_마현생창(동양고속)" xfId="679" xr:uid="{00000000-0005-0000-0000-00003B020000}"/>
    <cellStyle name="_신태백(가실행)_도덕-고흥도로(투찰)_합덕-신례원(2공구)투찰_합덕-신례원(2공구)투찰_마현생창(동양고속)_왜관-태평건설" xfId="680" xr:uid="{00000000-0005-0000-0000-00003C020000}"/>
    <cellStyle name="_신태백(가실행)_도덕-고흥도로(투찰)_합덕-신례원(2공구)투찰_합덕-신례원(2공구)투찰_봉무지방산업단지도로(투찰)②" xfId="681" xr:uid="{00000000-0005-0000-0000-00003D020000}"/>
    <cellStyle name="_신태백(가실행)_도덕-고흥도로(투찰)_합덕-신례원(2공구)투찰_합덕-신례원(2공구)투찰_봉무지방산업단지도로(투찰)②_마현생창(동양고속)" xfId="682" xr:uid="{00000000-0005-0000-0000-00003E020000}"/>
    <cellStyle name="_신태백(가실행)_도덕-고흥도로(투찰)_합덕-신례원(2공구)투찰_합덕-신례원(2공구)투찰_봉무지방산업단지도로(투찰)②_마현생창(동양고속)_왜관-태평건설" xfId="683" xr:uid="{00000000-0005-0000-0000-00003F020000}"/>
    <cellStyle name="_신태백(가실행)_도덕-고흥도로(투찰)_합덕-신례원(2공구)투찰_합덕-신례원(2공구)투찰_봉무지방산업단지도로(투찰)②_왜관-태평건설" xfId="684" xr:uid="{00000000-0005-0000-0000-000040020000}"/>
    <cellStyle name="_신태백(가실행)_도덕-고흥도로(투찰)_합덕-신례원(2공구)투찰_합덕-신례원(2공구)투찰_봉무지방산업단지도로(투찰)②+0.250%" xfId="685" xr:uid="{00000000-0005-0000-0000-000041020000}"/>
    <cellStyle name="_신태백(가실행)_도덕-고흥도로(투찰)_합덕-신례원(2공구)투찰_합덕-신례원(2공구)투찰_봉무지방산업단지도로(투찰)②+0.250%_마현생창(동양고속)" xfId="686" xr:uid="{00000000-0005-0000-0000-000042020000}"/>
    <cellStyle name="_신태백(가실행)_도덕-고흥도로(투찰)_합덕-신례원(2공구)투찰_합덕-신례원(2공구)투찰_봉무지방산업단지도로(투찰)②+0.250%_마현생창(동양고속)_왜관-태평건설" xfId="687" xr:uid="{00000000-0005-0000-0000-000043020000}"/>
    <cellStyle name="_신태백(가실행)_도덕-고흥도로(투찰)_합덕-신례원(2공구)투찰_합덕-신례원(2공구)투찰_봉무지방산업단지도로(투찰)②+0.250%_왜관-태평건설" xfId="688" xr:uid="{00000000-0005-0000-0000-000044020000}"/>
    <cellStyle name="_신태백(가실행)_도덕-고흥도로(투찰)_합덕-신례원(2공구)투찰_합덕-신례원(2공구)투찰_왜관-태평건설" xfId="689" xr:uid="{00000000-0005-0000-0000-000045020000}"/>
    <cellStyle name="_신태백(가실행)_마현생창(동양고속)" xfId="690" xr:uid="{00000000-0005-0000-0000-000046020000}"/>
    <cellStyle name="_신태백(가실행)_마현생창(동양고속)_왜관-태평건설" xfId="691" xr:uid="{00000000-0005-0000-0000-000047020000}"/>
    <cellStyle name="_신태백(가실행)_봉무지방산업단지도로(투찰)②" xfId="692" xr:uid="{00000000-0005-0000-0000-000048020000}"/>
    <cellStyle name="_신태백(가실행)_봉무지방산업단지도로(투찰)②_마현생창(동양고속)" xfId="693" xr:uid="{00000000-0005-0000-0000-000049020000}"/>
    <cellStyle name="_신태백(가실행)_봉무지방산업단지도로(투찰)②_마현생창(동양고속)_왜관-태평건설" xfId="694" xr:uid="{00000000-0005-0000-0000-00004A020000}"/>
    <cellStyle name="_신태백(가실행)_봉무지방산업단지도로(투찰)②_왜관-태평건설" xfId="695" xr:uid="{00000000-0005-0000-0000-00004B020000}"/>
    <cellStyle name="_신태백(가실행)_봉무지방산업단지도로(투찰)②+0.250%" xfId="696" xr:uid="{00000000-0005-0000-0000-00004C020000}"/>
    <cellStyle name="_신태백(가실행)_봉무지방산업단지도로(투찰)②+0.250%_마현생창(동양고속)" xfId="697" xr:uid="{00000000-0005-0000-0000-00004D020000}"/>
    <cellStyle name="_신태백(가실행)_봉무지방산업단지도로(투찰)②+0.250%_마현생창(동양고속)_왜관-태평건설" xfId="698" xr:uid="{00000000-0005-0000-0000-00004E020000}"/>
    <cellStyle name="_신태백(가실행)_봉무지방산업단지도로(투찰)②+0.250%_왜관-태평건설" xfId="699" xr:uid="{00000000-0005-0000-0000-00004F020000}"/>
    <cellStyle name="_신태백(가실행)_안산부대(투찰)⑤" xfId="700" xr:uid="{00000000-0005-0000-0000-000050020000}"/>
    <cellStyle name="_신태백(가실행)_안산부대(투찰)⑤_경찰서-터미널간도로(투찰)②" xfId="701" xr:uid="{00000000-0005-0000-0000-000051020000}"/>
    <cellStyle name="_신태백(가실행)_안산부대(투찰)⑤_경찰서-터미널간도로(투찰)②_마현생창(동양고속)" xfId="702" xr:uid="{00000000-0005-0000-0000-000052020000}"/>
    <cellStyle name="_신태백(가실행)_안산부대(투찰)⑤_경찰서-터미널간도로(투찰)②_마현생창(동양고속)_왜관-태평건설" xfId="703" xr:uid="{00000000-0005-0000-0000-000053020000}"/>
    <cellStyle name="_신태백(가실행)_안산부대(투찰)⑤_경찰서-터미널간도로(투찰)②_왜관-태평건설" xfId="704" xr:uid="{00000000-0005-0000-0000-000054020000}"/>
    <cellStyle name="_신태백(가실행)_안산부대(투찰)⑤_마현생창(동양고속)" xfId="705" xr:uid="{00000000-0005-0000-0000-000055020000}"/>
    <cellStyle name="_신태백(가실행)_안산부대(투찰)⑤_마현생창(동양고속)_왜관-태평건설" xfId="706" xr:uid="{00000000-0005-0000-0000-000056020000}"/>
    <cellStyle name="_신태백(가실행)_안산부대(투찰)⑤_봉무지방산업단지도로(투찰)②" xfId="707" xr:uid="{00000000-0005-0000-0000-000057020000}"/>
    <cellStyle name="_신태백(가실행)_안산부대(투찰)⑤_봉무지방산업단지도로(투찰)②_마현생창(동양고속)" xfId="708" xr:uid="{00000000-0005-0000-0000-000058020000}"/>
    <cellStyle name="_신태백(가실행)_안산부대(투찰)⑤_봉무지방산업단지도로(투찰)②_마현생창(동양고속)_왜관-태평건설" xfId="709" xr:uid="{00000000-0005-0000-0000-000059020000}"/>
    <cellStyle name="_신태백(가실행)_안산부대(투찰)⑤_봉무지방산업단지도로(투찰)②_왜관-태평건설" xfId="710" xr:uid="{00000000-0005-0000-0000-00005A020000}"/>
    <cellStyle name="_신태백(가실행)_안산부대(투찰)⑤_봉무지방산업단지도로(투찰)②+0.250%" xfId="711" xr:uid="{00000000-0005-0000-0000-00005B020000}"/>
    <cellStyle name="_신태백(가실행)_안산부대(투찰)⑤_봉무지방산업단지도로(투찰)②+0.250%_마현생창(동양고속)" xfId="712" xr:uid="{00000000-0005-0000-0000-00005C020000}"/>
    <cellStyle name="_신태백(가실행)_안산부대(투찰)⑤_봉무지방산업단지도로(투찰)②+0.250%_마현생창(동양고속)_왜관-태평건설" xfId="713" xr:uid="{00000000-0005-0000-0000-00005D020000}"/>
    <cellStyle name="_신태백(가실행)_안산부대(투찰)⑤_봉무지방산업단지도로(투찰)②+0.250%_왜관-태평건설" xfId="714" xr:uid="{00000000-0005-0000-0000-00005E020000}"/>
    <cellStyle name="_신태백(가실행)_안산부대(투찰)⑤_왜관-태평건설" xfId="715" xr:uid="{00000000-0005-0000-0000-00005F020000}"/>
    <cellStyle name="_신태백(가실행)_안산부대(투찰)⑤_합덕-신례원(2공구)투찰" xfId="716" xr:uid="{00000000-0005-0000-0000-000060020000}"/>
    <cellStyle name="_신태백(가실행)_안산부대(투찰)⑤_합덕-신례원(2공구)투찰_경찰서-터미널간도로(투찰)②" xfId="717" xr:uid="{00000000-0005-0000-0000-000061020000}"/>
    <cellStyle name="_신태백(가실행)_안산부대(투찰)⑤_합덕-신례원(2공구)투찰_경찰서-터미널간도로(투찰)②_마현생창(동양고속)" xfId="718" xr:uid="{00000000-0005-0000-0000-000062020000}"/>
    <cellStyle name="_신태백(가실행)_안산부대(투찰)⑤_합덕-신례원(2공구)투찰_경찰서-터미널간도로(투찰)②_마현생창(동양고속)_왜관-태평건설" xfId="719" xr:uid="{00000000-0005-0000-0000-000063020000}"/>
    <cellStyle name="_신태백(가실행)_안산부대(투찰)⑤_합덕-신례원(2공구)투찰_경찰서-터미널간도로(투찰)②_왜관-태평건설" xfId="720" xr:uid="{00000000-0005-0000-0000-000064020000}"/>
    <cellStyle name="_신태백(가실행)_안산부대(투찰)⑤_합덕-신례원(2공구)투찰_마현생창(동양고속)" xfId="721" xr:uid="{00000000-0005-0000-0000-000065020000}"/>
    <cellStyle name="_신태백(가실행)_안산부대(투찰)⑤_합덕-신례원(2공구)투찰_마현생창(동양고속)_왜관-태평건설" xfId="722" xr:uid="{00000000-0005-0000-0000-000066020000}"/>
    <cellStyle name="_신태백(가실행)_안산부대(투찰)⑤_합덕-신례원(2공구)투찰_봉무지방산업단지도로(투찰)②" xfId="723" xr:uid="{00000000-0005-0000-0000-000067020000}"/>
    <cellStyle name="_신태백(가실행)_안산부대(투찰)⑤_합덕-신례원(2공구)투찰_봉무지방산업단지도로(투찰)②_마현생창(동양고속)" xfId="724" xr:uid="{00000000-0005-0000-0000-000068020000}"/>
    <cellStyle name="_신태백(가실행)_안산부대(투찰)⑤_합덕-신례원(2공구)투찰_봉무지방산업단지도로(투찰)②_마현생창(동양고속)_왜관-태평건설" xfId="725" xr:uid="{00000000-0005-0000-0000-000069020000}"/>
    <cellStyle name="_신태백(가실행)_안산부대(투찰)⑤_합덕-신례원(2공구)투찰_봉무지방산업단지도로(투찰)②_왜관-태평건설" xfId="726" xr:uid="{00000000-0005-0000-0000-00006A020000}"/>
    <cellStyle name="_신태백(가실행)_안산부대(투찰)⑤_합덕-신례원(2공구)투찰_봉무지방산업단지도로(투찰)②+0.250%" xfId="727" xr:uid="{00000000-0005-0000-0000-00006B020000}"/>
    <cellStyle name="_신태백(가실행)_안산부대(투찰)⑤_합덕-신례원(2공구)투찰_봉무지방산업단지도로(투찰)②+0.250%_마현생창(동양고속)" xfId="728" xr:uid="{00000000-0005-0000-0000-00006C020000}"/>
    <cellStyle name="_신태백(가실행)_안산부대(투찰)⑤_합덕-신례원(2공구)투찰_봉무지방산업단지도로(투찰)②+0.250%_마현생창(동양고속)_왜관-태평건설" xfId="729" xr:uid="{00000000-0005-0000-0000-00006D020000}"/>
    <cellStyle name="_신태백(가실행)_안산부대(투찰)⑤_합덕-신례원(2공구)투찰_봉무지방산업단지도로(투찰)②+0.250%_왜관-태평건설" xfId="730" xr:uid="{00000000-0005-0000-0000-00006E020000}"/>
    <cellStyle name="_신태백(가실행)_안산부대(투찰)⑤_합덕-신례원(2공구)투찰_왜관-태평건설" xfId="731" xr:uid="{00000000-0005-0000-0000-00006F020000}"/>
    <cellStyle name="_신태백(가실행)_안산부대(투찰)⑤_합덕-신례원(2공구)투찰_합덕-신례원(2공구)투찰" xfId="732" xr:uid="{00000000-0005-0000-0000-000070020000}"/>
    <cellStyle name="_신태백(가실행)_안산부대(투찰)⑤_합덕-신례원(2공구)투찰_합덕-신례원(2공구)투찰_경찰서-터미널간도로(투찰)②" xfId="733" xr:uid="{00000000-0005-0000-0000-000071020000}"/>
    <cellStyle name="_신태백(가실행)_안산부대(투찰)⑤_합덕-신례원(2공구)투찰_합덕-신례원(2공구)투찰_경찰서-터미널간도로(투찰)②_마현생창(동양고속)" xfId="734" xr:uid="{00000000-0005-0000-0000-000072020000}"/>
    <cellStyle name="_신태백(가실행)_안산부대(투찰)⑤_합덕-신례원(2공구)투찰_합덕-신례원(2공구)투찰_경찰서-터미널간도로(투찰)②_마현생창(동양고속)_왜관-태평건설" xfId="735" xr:uid="{00000000-0005-0000-0000-000073020000}"/>
    <cellStyle name="_신태백(가실행)_안산부대(투찰)⑤_합덕-신례원(2공구)투찰_합덕-신례원(2공구)투찰_경찰서-터미널간도로(투찰)②_왜관-태평건설" xfId="736" xr:uid="{00000000-0005-0000-0000-000074020000}"/>
    <cellStyle name="_신태백(가실행)_안산부대(투찰)⑤_합덕-신례원(2공구)투찰_합덕-신례원(2공구)투찰_마현생창(동양고속)" xfId="737" xr:uid="{00000000-0005-0000-0000-000075020000}"/>
    <cellStyle name="_신태백(가실행)_안산부대(투찰)⑤_합덕-신례원(2공구)투찰_합덕-신례원(2공구)투찰_마현생창(동양고속)_왜관-태평건설" xfId="738" xr:uid="{00000000-0005-0000-0000-000076020000}"/>
    <cellStyle name="_신태백(가실행)_안산부대(투찰)⑤_합덕-신례원(2공구)투찰_합덕-신례원(2공구)투찰_봉무지방산업단지도로(투찰)②" xfId="739" xr:uid="{00000000-0005-0000-0000-000077020000}"/>
    <cellStyle name="_신태백(가실행)_안산부대(투찰)⑤_합덕-신례원(2공구)투찰_합덕-신례원(2공구)투찰_봉무지방산업단지도로(투찰)②_마현생창(동양고속)" xfId="740" xr:uid="{00000000-0005-0000-0000-000078020000}"/>
    <cellStyle name="_신태백(가실행)_안산부대(투찰)⑤_합덕-신례원(2공구)투찰_합덕-신례원(2공구)투찰_봉무지방산업단지도로(투찰)②_마현생창(동양고속)_왜관-태평건설" xfId="741" xr:uid="{00000000-0005-0000-0000-000079020000}"/>
    <cellStyle name="_신태백(가실행)_안산부대(투찰)⑤_합덕-신례원(2공구)투찰_합덕-신례원(2공구)투찰_봉무지방산업단지도로(투찰)②_왜관-태평건설" xfId="742" xr:uid="{00000000-0005-0000-0000-00007A020000}"/>
    <cellStyle name="_신태백(가실행)_안산부대(투찰)⑤_합덕-신례원(2공구)투찰_합덕-신례원(2공구)투찰_봉무지방산업단지도로(투찰)②+0.250%" xfId="743" xr:uid="{00000000-0005-0000-0000-00007B020000}"/>
    <cellStyle name="_신태백(가실행)_안산부대(투찰)⑤_합덕-신례원(2공구)투찰_합덕-신례원(2공구)투찰_봉무지방산업단지도로(투찰)②+0.250%_마현생창(동양고속)" xfId="744" xr:uid="{00000000-0005-0000-0000-00007C020000}"/>
    <cellStyle name="_신태백(가실행)_안산부대(투찰)⑤_합덕-신례원(2공구)투찰_합덕-신례원(2공구)투찰_봉무지방산업단지도로(투찰)②+0.250%_마현생창(동양고속)_왜관-태평건설" xfId="745" xr:uid="{00000000-0005-0000-0000-00007D020000}"/>
    <cellStyle name="_신태백(가실행)_안산부대(투찰)⑤_합덕-신례원(2공구)투찰_합덕-신례원(2공구)투찰_봉무지방산업단지도로(투찰)②+0.250%_왜관-태평건설" xfId="746" xr:uid="{00000000-0005-0000-0000-00007E020000}"/>
    <cellStyle name="_신태백(가실행)_안산부대(투찰)⑤_합덕-신례원(2공구)투찰_합덕-신례원(2공구)투찰_왜관-태평건설" xfId="747" xr:uid="{00000000-0005-0000-0000-00007F020000}"/>
    <cellStyle name="_신태백(가실행)_양곡부두(투찰)-0.31%" xfId="748" xr:uid="{00000000-0005-0000-0000-000080020000}"/>
    <cellStyle name="_신태백(가실행)_양곡부두(투찰)-0.31%_경찰서-터미널간도로(투찰)②" xfId="749" xr:uid="{00000000-0005-0000-0000-000081020000}"/>
    <cellStyle name="_신태백(가실행)_양곡부두(투찰)-0.31%_경찰서-터미널간도로(투찰)②_마현생창(동양고속)" xfId="750" xr:uid="{00000000-0005-0000-0000-000082020000}"/>
    <cellStyle name="_신태백(가실행)_양곡부두(투찰)-0.31%_경찰서-터미널간도로(투찰)②_마현생창(동양고속)_왜관-태평건설" xfId="751" xr:uid="{00000000-0005-0000-0000-000083020000}"/>
    <cellStyle name="_신태백(가실행)_양곡부두(투찰)-0.31%_경찰서-터미널간도로(투찰)②_왜관-태평건설" xfId="752" xr:uid="{00000000-0005-0000-0000-000084020000}"/>
    <cellStyle name="_신태백(가실행)_양곡부두(투찰)-0.31%_마현생창(동양고속)" xfId="753" xr:uid="{00000000-0005-0000-0000-000085020000}"/>
    <cellStyle name="_신태백(가실행)_양곡부두(투찰)-0.31%_마현생창(동양고속)_왜관-태평건설" xfId="754" xr:uid="{00000000-0005-0000-0000-000086020000}"/>
    <cellStyle name="_신태백(가실행)_양곡부두(투찰)-0.31%_봉무지방산업단지도로(투찰)②" xfId="755" xr:uid="{00000000-0005-0000-0000-000087020000}"/>
    <cellStyle name="_신태백(가실행)_양곡부두(투찰)-0.31%_봉무지방산업단지도로(투찰)②_마현생창(동양고속)" xfId="756" xr:uid="{00000000-0005-0000-0000-000088020000}"/>
    <cellStyle name="_신태백(가실행)_양곡부두(투찰)-0.31%_봉무지방산업단지도로(투찰)②_마현생창(동양고속)_왜관-태평건설" xfId="757" xr:uid="{00000000-0005-0000-0000-000089020000}"/>
    <cellStyle name="_신태백(가실행)_양곡부두(투찰)-0.31%_봉무지방산업단지도로(투찰)②_왜관-태평건설" xfId="758" xr:uid="{00000000-0005-0000-0000-00008A020000}"/>
    <cellStyle name="_신태백(가실행)_양곡부두(투찰)-0.31%_봉무지방산업단지도로(투찰)②+0.250%" xfId="759" xr:uid="{00000000-0005-0000-0000-00008B020000}"/>
    <cellStyle name="_신태백(가실행)_양곡부두(투찰)-0.31%_봉무지방산업단지도로(투찰)②+0.250%_마현생창(동양고속)" xfId="760" xr:uid="{00000000-0005-0000-0000-00008C020000}"/>
    <cellStyle name="_신태백(가실행)_양곡부두(투찰)-0.31%_봉무지방산업단지도로(투찰)②+0.250%_마현생창(동양고속)_왜관-태평건설" xfId="761" xr:uid="{00000000-0005-0000-0000-00008D020000}"/>
    <cellStyle name="_신태백(가실행)_양곡부두(투찰)-0.31%_봉무지방산업단지도로(투찰)②+0.250%_왜관-태평건설" xfId="762" xr:uid="{00000000-0005-0000-0000-00008E020000}"/>
    <cellStyle name="_신태백(가실행)_양곡부두(투찰)-0.31%_왜관-태평건설" xfId="763" xr:uid="{00000000-0005-0000-0000-00008F020000}"/>
    <cellStyle name="_신태백(가실행)_양곡부두(투찰)-0.31%_합덕-신례원(2공구)투찰" xfId="764" xr:uid="{00000000-0005-0000-0000-000090020000}"/>
    <cellStyle name="_신태백(가실행)_양곡부두(투찰)-0.31%_합덕-신례원(2공구)투찰_경찰서-터미널간도로(투찰)②" xfId="765" xr:uid="{00000000-0005-0000-0000-000091020000}"/>
    <cellStyle name="_신태백(가실행)_양곡부두(투찰)-0.31%_합덕-신례원(2공구)투찰_경찰서-터미널간도로(투찰)②_마현생창(동양고속)" xfId="766" xr:uid="{00000000-0005-0000-0000-000092020000}"/>
    <cellStyle name="_신태백(가실행)_양곡부두(투찰)-0.31%_합덕-신례원(2공구)투찰_경찰서-터미널간도로(투찰)②_마현생창(동양고속)_왜관-태평건설" xfId="767" xr:uid="{00000000-0005-0000-0000-000093020000}"/>
    <cellStyle name="_신태백(가실행)_양곡부두(투찰)-0.31%_합덕-신례원(2공구)투찰_경찰서-터미널간도로(투찰)②_왜관-태평건설" xfId="768" xr:uid="{00000000-0005-0000-0000-000094020000}"/>
    <cellStyle name="_신태백(가실행)_양곡부두(투찰)-0.31%_합덕-신례원(2공구)투찰_마현생창(동양고속)" xfId="769" xr:uid="{00000000-0005-0000-0000-000095020000}"/>
    <cellStyle name="_신태백(가실행)_양곡부두(투찰)-0.31%_합덕-신례원(2공구)투찰_마현생창(동양고속)_왜관-태평건설" xfId="770" xr:uid="{00000000-0005-0000-0000-000096020000}"/>
    <cellStyle name="_신태백(가실행)_양곡부두(투찰)-0.31%_합덕-신례원(2공구)투찰_봉무지방산업단지도로(투찰)②" xfId="771" xr:uid="{00000000-0005-0000-0000-000097020000}"/>
    <cellStyle name="_신태백(가실행)_양곡부두(투찰)-0.31%_합덕-신례원(2공구)투찰_봉무지방산업단지도로(투찰)②_마현생창(동양고속)" xfId="772" xr:uid="{00000000-0005-0000-0000-000098020000}"/>
    <cellStyle name="_신태백(가실행)_양곡부두(투찰)-0.31%_합덕-신례원(2공구)투찰_봉무지방산업단지도로(투찰)②_마현생창(동양고속)_왜관-태평건설" xfId="773" xr:uid="{00000000-0005-0000-0000-000099020000}"/>
    <cellStyle name="_신태백(가실행)_양곡부두(투찰)-0.31%_합덕-신례원(2공구)투찰_봉무지방산업단지도로(투찰)②_왜관-태평건설" xfId="774" xr:uid="{00000000-0005-0000-0000-00009A020000}"/>
    <cellStyle name="_신태백(가실행)_양곡부두(투찰)-0.31%_합덕-신례원(2공구)투찰_봉무지방산업단지도로(투찰)②+0.250%" xfId="775" xr:uid="{00000000-0005-0000-0000-00009B020000}"/>
    <cellStyle name="_신태백(가실행)_양곡부두(투찰)-0.31%_합덕-신례원(2공구)투찰_봉무지방산업단지도로(투찰)②+0.250%_마현생창(동양고속)" xfId="776" xr:uid="{00000000-0005-0000-0000-00009C020000}"/>
    <cellStyle name="_신태백(가실행)_양곡부두(투찰)-0.31%_합덕-신례원(2공구)투찰_봉무지방산업단지도로(투찰)②+0.250%_마현생창(동양고속)_왜관-태평건설" xfId="777" xr:uid="{00000000-0005-0000-0000-00009D020000}"/>
    <cellStyle name="_신태백(가실행)_양곡부두(투찰)-0.31%_합덕-신례원(2공구)투찰_봉무지방산업단지도로(투찰)②+0.250%_왜관-태평건설" xfId="778" xr:uid="{00000000-0005-0000-0000-00009E020000}"/>
    <cellStyle name="_신태백(가실행)_양곡부두(투찰)-0.31%_합덕-신례원(2공구)투찰_왜관-태평건설" xfId="779" xr:uid="{00000000-0005-0000-0000-00009F020000}"/>
    <cellStyle name="_신태백(가실행)_양곡부두(투찰)-0.31%_합덕-신례원(2공구)투찰_합덕-신례원(2공구)투찰" xfId="780" xr:uid="{00000000-0005-0000-0000-0000A0020000}"/>
    <cellStyle name="_신태백(가실행)_양곡부두(투찰)-0.31%_합덕-신례원(2공구)투찰_합덕-신례원(2공구)투찰_경찰서-터미널간도로(투찰)②" xfId="781" xr:uid="{00000000-0005-0000-0000-0000A1020000}"/>
    <cellStyle name="_신태백(가실행)_양곡부두(투찰)-0.31%_합덕-신례원(2공구)투찰_합덕-신례원(2공구)투찰_경찰서-터미널간도로(투찰)②_마현생창(동양고속)" xfId="782" xr:uid="{00000000-0005-0000-0000-0000A2020000}"/>
    <cellStyle name="_신태백(가실행)_양곡부두(투찰)-0.31%_합덕-신례원(2공구)투찰_합덕-신례원(2공구)투찰_경찰서-터미널간도로(투찰)②_마현생창(동양고속)_왜관-태평건설" xfId="783" xr:uid="{00000000-0005-0000-0000-0000A3020000}"/>
    <cellStyle name="_신태백(가실행)_양곡부두(투찰)-0.31%_합덕-신례원(2공구)투찰_합덕-신례원(2공구)투찰_경찰서-터미널간도로(투찰)②_왜관-태평건설" xfId="784" xr:uid="{00000000-0005-0000-0000-0000A4020000}"/>
    <cellStyle name="_신태백(가실행)_양곡부두(투찰)-0.31%_합덕-신례원(2공구)투찰_합덕-신례원(2공구)투찰_마현생창(동양고속)" xfId="785" xr:uid="{00000000-0005-0000-0000-0000A5020000}"/>
    <cellStyle name="_신태백(가실행)_양곡부두(투찰)-0.31%_합덕-신례원(2공구)투찰_합덕-신례원(2공구)투찰_마현생창(동양고속)_왜관-태평건설" xfId="786" xr:uid="{00000000-0005-0000-0000-0000A6020000}"/>
    <cellStyle name="_신태백(가실행)_양곡부두(투찰)-0.31%_합덕-신례원(2공구)투찰_합덕-신례원(2공구)투찰_봉무지방산업단지도로(투찰)②" xfId="787" xr:uid="{00000000-0005-0000-0000-0000A7020000}"/>
    <cellStyle name="_신태백(가실행)_양곡부두(투찰)-0.31%_합덕-신례원(2공구)투찰_합덕-신례원(2공구)투찰_봉무지방산업단지도로(투찰)②_마현생창(동양고속)" xfId="788" xr:uid="{00000000-0005-0000-0000-0000A8020000}"/>
    <cellStyle name="_신태백(가실행)_양곡부두(투찰)-0.31%_합덕-신례원(2공구)투찰_합덕-신례원(2공구)투찰_봉무지방산업단지도로(투찰)②_마현생창(동양고속)_왜관-태평건설" xfId="789" xr:uid="{00000000-0005-0000-0000-0000A9020000}"/>
    <cellStyle name="_신태백(가실행)_양곡부두(투찰)-0.31%_합덕-신례원(2공구)투찰_합덕-신례원(2공구)투찰_봉무지방산업단지도로(투찰)②_왜관-태평건설" xfId="790" xr:uid="{00000000-0005-0000-0000-0000AA020000}"/>
    <cellStyle name="_신태백(가실행)_양곡부두(투찰)-0.31%_합덕-신례원(2공구)투찰_합덕-신례원(2공구)투찰_봉무지방산업단지도로(투찰)②+0.250%" xfId="791" xr:uid="{00000000-0005-0000-0000-0000AB020000}"/>
    <cellStyle name="_신태백(가실행)_양곡부두(투찰)-0.31%_합덕-신례원(2공구)투찰_합덕-신례원(2공구)투찰_봉무지방산업단지도로(투찰)②+0.250%_마현생창(동양고속)" xfId="792" xr:uid="{00000000-0005-0000-0000-0000AC020000}"/>
    <cellStyle name="_신태백(가실행)_양곡부두(투찰)-0.31%_합덕-신례원(2공구)투찰_합덕-신례원(2공구)투찰_봉무지방산업단지도로(투찰)②+0.250%_마현생창(동양고속)_왜관-태평건설" xfId="793" xr:uid="{00000000-0005-0000-0000-0000AD020000}"/>
    <cellStyle name="_신태백(가실행)_양곡부두(투찰)-0.31%_합덕-신례원(2공구)투찰_합덕-신례원(2공구)투찰_봉무지방산업단지도로(투찰)②+0.250%_왜관-태평건설" xfId="794" xr:uid="{00000000-0005-0000-0000-0000AE020000}"/>
    <cellStyle name="_신태백(가실행)_양곡부두(투찰)-0.31%_합덕-신례원(2공구)투찰_합덕-신례원(2공구)투찰_왜관-태평건설" xfId="795" xr:uid="{00000000-0005-0000-0000-0000AF020000}"/>
    <cellStyle name="_신태백(가실행)_왜관-태평건설" xfId="796" xr:uid="{00000000-0005-0000-0000-0000B0020000}"/>
    <cellStyle name="_신태백(가실행)_창원상수도(토목)투찰" xfId="797" xr:uid="{00000000-0005-0000-0000-0000B1020000}"/>
    <cellStyle name="_신태백(가실행)_창원상수도(토목)투찰_경찰서-터미널간도로(투찰)②" xfId="798" xr:uid="{00000000-0005-0000-0000-0000B2020000}"/>
    <cellStyle name="_신태백(가실행)_창원상수도(토목)투찰_경찰서-터미널간도로(투찰)②_마현생창(동양고속)" xfId="799" xr:uid="{00000000-0005-0000-0000-0000B3020000}"/>
    <cellStyle name="_신태백(가실행)_창원상수도(토목)투찰_경찰서-터미널간도로(투찰)②_마현생창(동양고속)_왜관-태평건설" xfId="800" xr:uid="{00000000-0005-0000-0000-0000B4020000}"/>
    <cellStyle name="_신태백(가실행)_창원상수도(토목)투찰_경찰서-터미널간도로(투찰)②_왜관-태평건설" xfId="801" xr:uid="{00000000-0005-0000-0000-0000B5020000}"/>
    <cellStyle name="_신태백(가실행)_창원상수도(토목)투찰_마현생창(동양고속)" xfId="802" xr:uid="{00000000-0005-0000-0000-0000B6020000}"/>
    <cellStyle name="_신태백(가실행)_창원상수도(토목)투찰_마현생창(동양고속)_왜관-태평건설" xfId="803" xr:uid="{00000000-0005-0000-0000-0000B7020000}"/>
    <cellStyle name="_신태백(가실행)_창원상수도(토목)투찰_봉무지방산업단지도로(투찰)②" xfId="804" xr:uid="{00000000-0005-0000-0000-0000B8020000}"/>
    <cellStyle name="_신태백(가실행)_창원상수도(토목)투찰_봉무지방산업단지도로(투찰)②_마현생창(동양고속)" xfId="805" xr:uid="{00000000-0005-0000-0000-0000B9020000}"/>
    <cellStyle name="_신태백(가실행)_창원상수도(토목)투찰_봉무지방산업단지도로(투찰)②_마현생창(동양고속)_왜관-태평건설" xfId="806" xr:uid="{00000000-0005-0000-0000-0000BA020000}"/>
    <cellStyle name="_신태백(가실행)_창원상수도(토목)투찰_봉무지방산업단지도로(투찰)②_왜관-태평건설" xfId="807" xr:uid="{00000000-0005-0000-0000-0000BB020000}"/>
    <cellStyle name="_신태백(가실행)_창원상수도(토목)투찰_봉무지방산업단지도로(투찰)②+0.250%" xfId="808" xr:uid="{00000000-0005-0000-0000-0000BC020000}"/>
    <cellStyle name="_신태백(가실행)_창원상수도(토목)투찰_봉무지방산업단지도로(투찰)②+0.250%_마현생창(동양고속)" xfId="809" xr:uid="{00000000-0005-0000-0000-0000BD020000}"/>
    <cellStyle name="_신태백(가실행)_창원상수도(토목)투찰_봉무지방산업단지도로(투찰)②+0.250%_마현생창(동양고속)_왜관-태평건설" xfId="810" xr:uid="{00000000-0005-0000-0000-0000BE020000}"/>
    <cellStyle name="_신태백(가실행)_창원상수도(토목)투찰_봉무지방산업단지도로(투찰)②+0.250%_왜관-태평건설" xfId="811" xr:uid="{00000000-0005-0000-0000-0000BF020000}"/>
    <cellStyle name="_신태백(가실행)_창원상수도(토목)투찰_왜관-태평건설" xfId="812" xr:uid="{00000000-0005-0000-0000-0000C0020000}"/>
    <cellStyle name="_신태백(가실행)_창원상수도(토목)투찰_합덕-신례원(2공구)투찰" xfId="813" xr:uid="{00000000-0005-0000-0000-0000C1020000}"/>
    <cellStyle name="_신태백(가실행)_창원상수도(토목)투찰_합덕-신례원(2공구)투찰_경찰서-터미널간도로(투찰)②" xfId="814" xr:uid="{00000000-0005-0000-0000-0000C2020000}"/>
    <cellStyle name="_신태백(가실행)_창원상수도(토목)투찰_합덕-신례원(2공구)투찰_경찰서-터미널간도로(투찰)②_마현생창(동양고속)" xfId="815" xr:uid="{00000000-0005-0000-0000-0000C3020000}"/>
    <cellStyle name="_신태백(가실행)_창원상수도(토목)투찰_합덕-신례원(2공구)투찰_경찰서-터미널간도로(투찰)②_마현생창(동양고속)_왜관-태평건설" xfId="816" xr:uid="{00000000-0005-0000-0000-0000C4020000}"/>
    <cellStyle name="_신태백(가실행)_창원상수도(토목)투찰_합덕-신례원(2공구)투찰_경찰서-터미널간도로(투찰)②_왜관-태평건설" xfId="817" xr:uid="{00000000-0005-0000-0000-0000C5020000}"/>
    <cellStyle name="_신태백(가실행)_창원상수도(토목)투찰_합덕-신례원(2공구)투찰_마현생창(동양고속)" xfId="818" xr:uid="{00000000-0005-0000-0000-0000C6020000}"/>
    <cellStyle name="_신태백(가실행)_창원상수도(토목)투찰_합덕-신례원(2공구)투찰_마현생창(동양고속)_왜관-태평건설" xfId="819" xr:uid="{00000000-0005-0000-0000-0000C7020000}"/>
    <cellStyle name="_신태백(가실행)_창원상수도(토목)투찰_합덕-신례원(2공구)투찰_봉무지방산업단지도로(투찰)②" xfId="820" xr:uid="{00000000-0005-0000-0000-0000C8020000}"/>
    <cellStyle name="_신태백(가실행)_창원상수도(토목)투찰_합덕-신례원(2공구)투찰_봉무지방산업단지도로(투찰)②_마현생창(동양고속)" xfId="821" xr:uid="{00000000-0005-0000-0000-0000C9020000}"/>
    <cellStyle name="_신태백(가실행)_창원상수도(토목)투찰_합덕-신례원(2공구)투찰_봉무지방산업단지도로(투찰)②_마현생창(동양고속)_왜관-태평건설" xfId="822" xr:uid="{00000000-0005-0000-0000-0000CA020000}"/>
    <cellStyle name="_신태백(가실행)_창원상수도(토목)투찰_합덕-신례원(2공구)투찰_봉무지방산업단지도로(투찰)②_왜관-태평건설" xfId="823" xr:uid="{00000000-0005-0000-0000-0000CB020000}"/>
    <cellStyle name="_신태백(가실행)_창원상수도(토목)투찰_합덕-신례원(2공구)투찰_봉무지방산업단지도로(투찰)②+0.250%" xfId="824" xr:uid="{00000000-0005-0000-0000-0000CC020000}"/>
    <cellStyle name="_신태백(가실행)_창원상수도(토목)투찰_합덕-신례원(2공구)투찰_봉무지방산업단지도로(투찰)②+0.250%_마현생창(동양고속)" xfId="825" xr:uid="{00000000-0005-0000-0000-0000CD020000}"/>
    <cellStyle name="_신태백(가실행)_창원상수도(토목)투찰_합덕-신례원(2공구)투찰_봉무지방산업단지도로(투찰)②+0.250%_마현생창(동양고속)_왜관-태평건설" xfId="826" xr:uid="{00000000-0005-0000-0000-0000CE020000}"/>
    <cellStyle name="_신태백(가실행)_창원상수도(토목)투찰_합덕-신례원(2공구)투찰_봉무지방산업단지도로(투찰)②+0.250%_왜관-태평건설" xfId="827" xr:uid="{00000000-0005-0000-0000-0000CF020000}"/>
    <cellStyle name="_신태백(가실행)_창원상수도(토목)투찰_합덕-신례원(2공구)투찰_왜관-태평건설" xfId="828" xr:uid="{00000000-0005-0000-0000-0000D0020000}"/>
    <cellStyle name="_신태백(가실행)_창원상수도(토목)투찰_합덕-신례원(2공구)투찰_합덕-신례원(2공구)투찰" xfId="829" xr:uid="{00000000-0005-0000-0000-0000D1020000}"/>
    <cellStyle name="_신태백(가실행)_창원상수도(토목)투찰_합덕-신례원(2공구)투찰_합덕-신례원(2공구)투찰_경찰서-터미널간도로(투찰)②" xfId="830" xr:uid="{00000000-0005-0000-0000-0000D2020000}"/>
    <cellStyle name="_신태백(가실행)_창원상수도(토목)투찰_합덕-신례원(2공구)투찰_합덕-신례원(2공구)투찰_경찰서-터미널간도로(투찰)②_마현생창(동양고속)" xfId="831" xr:uid="{00000000-0005-0000-0000-0000D3020000}"/>
    <cellStyle name="_신태백(가실행)_창원상수도(토목)투찰_합덕-신례원(2공구)투찰_합덕-신례원(2공구)투찰_경찰서-터미널간도로(투찰)②_마현생창(동양고속)_왜관-태평건설" xfId="832" xr:uid="{00000000-0005-0000-0000-0000D4020000}"/>
    <cellStyle name="_신태백(가실행)_창원상수도(토목)투찰_합덕-신례원(2공구)투찰_합덕-신례원(2공구)투찰_경찰서-터미널간도로(투찰)②_왜관-태평건설" xfId="833" xr:uid="{00000000-0005-0000-0000-0000D5020000}"/>
    <cellStyle name="_신태백(가실행)_창원상수도(토목)투찰_합덕-신례원(2공구)투찰_합덕-신례원(2공구)투찰_마현생창(동양고속)" xfId="834" xr:uid="{00000000-0005-0000-0000-0000D6020000}"/>
    <cellStyle name="_신태백(가실행)_창원상수도(토목)투찰_합덕-신례원(2공구)투찰_합덕-신례원(2공구)투찰_마현생창(동양고속)_왜관-태평건설" xfId="835" xr:uid="{00000000-0005-0000-0000-0000D7020000}"/>
    <cellStyle name="_신태백(가실행)_창원상수도(토목)투찰_합덕-신례원(2공구)투찰_합덕-신례원(2공구)투찰_봉무지방산업단지도로(투찰)②" xfId="836" xr:uid="{00000000-0005-0000-0000-0000D8020000}"/>
    <cellStyle name="_신태백(가실행)_창원상수도(토목)투찰_합덕-신례원(2공구)투찰_합덕-신례원(2공구)투찰_봉무지방산업단지도로(투찰)②_마현생창(동양고속)" xfId="837" xr:uid="{00000000-0005-0000-0000-0000D9020000}"/>
    <cellStyle name="_신태백(가실행)_창원상수도(토목)투찰_합덕-신례원(2공구)투찰_합덕-신례원(2공구)투찰_봉무지방산업단지도로(투찰)②_마현생창(동양고속)_왜관-태평건설" xfId="838" xr:uid="{00000000-0005-0000-0000-0000DA020000}"/>
    <cellStyle name="_신태백(가실행)_창원상수도(토목)투찰_합덕-신례원(2공구)투찰_합덕-신례원(2공구)투찰_봉무지방산업단지도로(투찰)②_왜관-태평건설" xfId="839" xr:uid="{00000000-0005-0000-0000-0000DB020000}"/>
    <cellStyle name="_신태백(가실행)_창원상수도(토목)투찰_합덕-신례원(2공구)투찰_합덕-신례원(2공구)투찰_봉무지방산업단지도로(투찰)②+0.250%" xfId="840" xr:uid="{00000000-0005-0000-0000-0000DC020000}"/>
    <cellStyle name="_신태백(가실행)_창원상수도(토목)투찰_합덕-신례원(2공구)투찰_합덕-신례원(2공구)투찰_봉무지방산업단지도로(투찰)②+0.250%_마현생창(동양고속)" xfId="841" xr:uid="{00000000-0005-0000-0000-0000DD020000}"/>
    <cellStyle name="_신태백(가실행)_창원상수도(토목)투찰_합덕-신례원(2공구)투찰_합덕-신례원(2공구)투찰_봉무지방산업단지도로(투찰)②+0.250%_마현생창(동양고속)_왜관-태평건설" xfId="842" xr:uid="{00000000-0005-0000-0000-0000DE020000}"/>
    <cellStyle name="_신태백(가실행)_창원상수도(토목)투찰_합덕-신례원(2공구)투찰_합덕-신례원(2공구)투찰_봉무지방산업단지도로(투찰)②+0.250%_왜관-태평건설" xfId="843" xr:uid="{00000000-0005-0000-0000-0000DF020000}"/>
    <cellStyle name="_신태백(가실행)_창원상수도(토목)투찰_합덕-신례원(2공구)투찰_합덕-신례원(2공구)투찰_왜관-태평건설" xfId="844" xr:uid="{00000000-0005-0000-0000-0000E0020000}"/>
    <cellStyle name="_신태백(가실행)_합덕-신례원(2공구)투찰" xfId="845" xr:uid="{00000000-0005-0000-0000-0000E1020000}"/>
    <cellStyle name="_신태백(가실행)_합덕-신례원(2공구)투찰_경찰서-터미널간도로(투찰)②" xfId="846" xr:uid="{00000000-0005-0000-0000-0000E2020000}"/>
    <cellStyle name="_신태백(가실행)_합덕-신례원(2공구)투찰_경찰서-터미널간도로(투찰)②_마현생창(동양고속)" xfId="847" xr:uid="{00000000-0005-0000-0000-0000E3020000}"/>
    <cellStyle name="_신태백(가실행)_합덕-신례원(2공구)투찰_경찰서-터미널간도로(투찰)②_마현생창(동양고속)_왜관-태평건설" xfId="848" xr:uid="{00000000-0005-0000-0000-0000E4020000}"/>
    <cellStyle name="_신태백(가실행)_합덕-신례원(2공구)투찰_경찰서-터미널간도로(투찰)②_왜관-태평건설" xfId="849" xr:uid="{00000000-0005-0000-0000-0000E5020000}"/>
    <cellStyle name="_신태백(가실행)_합덕-신례원(2공구)투찰_마현생창(동양고속)" xfId="850" xr:uid="{00000000-0005-0000-0000-0000E6020000}"/>
    <cellStyle name="_신태백(가실행)_합덕-신례원(2공구)투찰_마현생창(동양고속)_왜관-태평건설" xfId="851" xr:uid="{00000000-0005-0000-0000-0000E7020000}"/>
    <cellStyle name="_신태백(가실행)_합덕-신례원(2공구)투찰_봉무지방산업단지도로(투찰)②" xfId="852" xr:uid="{00000000-0005-0000-0000-0000E8020000}"/>
    <cellStyle name="_신태백(가실행)_합덕-신례원(2공구)투찰_봉무지방산업단지도로(투찰)②_마현생창(동양고속)" xfId="853" xr:uid="{00000000-0005-0000-0000-0000E9020000}"/>
    <cellStyle name="_신태백(가실행)_합덕-신례원(2공구)투찰_봉무지방산업단지도로(투찰)②_마현생창(동양고속)_왜관-태평건설" xfId="854" xr:uid="{00000000-0005-0000-0000-0000EA020000}"/>
    <cellStyle name="_신태백(가실행)_합덕-신례원(2공구)투찰_봉무지방산업단지도로(투찰)②_왜관-태평건설" xfId="855" xr:uid="{00000000-0005-0000-0000-0000EB020000}"/>
    <cellStyle name="_신태백(가실행)_합덕-신례원(2공구)투찰_봉무지방산업단지도로(투찰)②+0.250%" xfId="856" xr:uid="{00000000-0005-0000-0000-0000EC020000}"/>
    <cellStyle name="_신태백(가실행)_합덕-신례원(2공구)투찰_봉무지방산업단지도로(투찰)②+0.250%_마현생창(동양고속)" xfId="857" xr:uid="{00000000-0005-0000-0000-0000ED020000}"/>
    <cellStyle name="_신태백(가실행)_합덕-신례원(2공구)투찰_봉무지방산업단지도로(투찰)②+0.250%_마현생창(동양고속)_왜관-태평건설" xfId="858" xr:uid="{00000000-0005-0000-0000-0000EE020000}"/>
    <cellStyle name="_신태백(가실행)_합덕-신례원(2공구)투찰_봉무지방산업단지도로(투찰)②+0.250%_왜관-태평건설" xfId="859" xr:uid="{00000000-0005-0000-0000-0000EF020000}"/>
    <cellStyle name="_신태백(가실행)_합덕-신례원(2공구)투찰_왜관-태평건설" xfId="860" xr:uid="{00000000-0005-0000-0000-0000F0020000}"/>
    <cellStyle name="_신태백(가실행)_합덕-신례원(2공구)투찰_합덕-신례원(2공구)투찰" xfId="861" xr:uid="{00000000-0005-0000-0000-0000F1020000}"/>
    <cellStyle name="_신태백(가실행)_합덕-신례원(2공구)투찰_합덕-신례원(2공구)투찰_경찰서-터미널간도로(투찰)②" xfId="862" xr:uid="{00000000-0005-0000-0000-0000F2020000}"/>
    <cellStyle name="_신태백(가실행)_합덕-신례원(2공구)투찰_합덕-신례원(2공구)투찰_경찰서-터미널간도로(투찰)②_마현생창(동양고속)" xfId="863" xr:uid="{00000000-0005-0000-0000-0000F3020000}"/>
    <cellStyle name="_신태백(가실행)_합덕-신례원(2공구)투찰_합덕-신례원(2공구)투찰_경찰서-터미널간도로(투찰)②_마현생창(동양고속)_왜관-태평건설" xfId="864" xr:uid="{00000000-0005-0000-0000-0000F4020000}"/>
    <cellStyle name="_신태백(가실행)_합덕-신례원(2공구)투찰_합덕-신례원(2공구)투찰_경찰서-터미널간도로(투찰)②_왜관-태평건설" xfId="865" xr:uid="{00000000-0005-0000-0000-0000F5020000}"/>
    <cellStyle name="_신태백(가실행)_합덕-신례원(2공구)투찰_합덕-신례원(2공구)투찰_마현생창(동양고속)" xfId="866" xr:uid="{00000000-0005-0000-0000-0000F6020000}"/>
    <cellStyle name="_신태백(가실행)_합덕-신례원(2공구)투찰_합덕-신례원(2공구)투찰_마현생창(동양고속)_왜관-태평건설" xfId="867" xr:uid="{00000000-0005-0000-0000-0000F7020000}"/>
    <cellStyle name="_신태백(가실행)_합덕-신례원(2공구)투찰_합덕-신례원(2공구)투찰_봉무지방산업단지도로(투찰)②" xfId="868" xr:uid="{00000000-0005-0000-0000-0000F8020000}"/>
    <cellStyle name="_신태백(가실행)_합덕-신례원(2공구)투찰_합덕-신례원(2공구)투찰_봉무지방산업단지도로(투찰)②_마현생창(동양고속)" xfId="869" xr:uid="{00000000-0005-0000-0000-0000F9020000}"/>
    <cellStyle name="_신태백(가실행)_합덕-신례원(2공구)투찰_합덕-신례원(2공구)투찰_봉무지방산업단지도로(투찰)②_마현생창(동양고속)_왜관-태평건설" xfId="870" xr:uid="{00000000-0005-0000-0000-0000FA020000}"/>
    <cellStyle name="_신태백(가실행)_합덕-신례원(2공구)투찰_합덕-신례원(2공구)투찰_봉무지방산업단지도로(투찰)②_왜관-태평건설" xfId="871" xr:uid="{00000000-0005-0000-0000-0000FB020000}"/>
    <cellStyle name="_신태백(가실행)_합덕-신례원(2공구)투찰_합덕-신례원(2공구)투찰_봉무지방산업단지도로(투찰)②+0.250%" xfId="872" xr:uid="{00000000-0005-0000-0000-0000FC020000}"/>
    <cellStyle name="_신태백(가실행)_합덕-신례원(2공구)투찰_합덕-신례원(2공구)투찰_봉무지방산업단지도로(투찰)②+0.250%_마현생창(동양고속)" xfId="873" xr:uid="{00000000-0005-0000-0000-0000FD020000}"/>
    <cellStyle name="_신태백(가실행)_합덕-신례원(2공구)투찰_합덕-신례원(2공구)투찰_봉무지방산업단지도로(투찰)②+0.250%_마현생창(동양고속)_왜관-태평건설" xfId="874" xr:uid="{00000000-0005-0000-0000-0000FE020000}"/>
    <cellStyle name="_신태백(가실행)_합덕-신례원(2공구)투찰_합덕-신례원(2공구)투찰_봉무지방산업단지도로(투찰)②+0.250%_왜관-태평건설" xfId="875" xr:uid="{00000000-0005-0000-0000-0000FF020000}"/>
    <cellStyle name="_신태백(가실행)_합덕-신례원(2공구)투찰_합덕-신례원(2공구)투찰_왜관-태평건설" xfId="876" xr:uid="{00000000-0005-0000-0000-000000030000}"/>
    <cellStyle name="_신태백(투찰내역)2" xfId="877" xr:uid="{00000000-0005-0000-0000-000001030000}"/>
    <cellStyle name="_안산부대(투찰)⑤" xfId="878" xr:uid="{00000000-0005-0000-0000-000002030000}"/>
    <cellStyle name="_안산부대(투찰)⑤_경찰서-터미널간도로(투찰)②" xfId="879" xr:uid="{00000000-0005-0000-0000-000003030000}"/>
    <cellStyle name="_안산부대(투찰)⑤_경찰서-터미널간도로(투찰)②_마현생창(동양고속)" xfId="880" xr:uid="{00000000-0005-0000-0000-000004030000}"/>
    <cellStyle name="_안산부대(투찰)⑤_경찰서-터미널간도로(투찰)②_마현생창(동양고속)_왜관-태평건설" xfId="881" xr:uid="{00000000-0005-0000-0000-000005030000}"/>
    <cellStyle name="_안산부대(투찰)⑤_경찰서-터미널간도로(투찰)②_왜관-태평건설" xfId="882" xr:uid="{00000000-0005-0000-0000-000006030000}"/>
    <cellStyle name="_안산부대(투찰)⑤_마현생창(동양고속)" xfId="883" xr:uid="{00000000-0005-0000-0000-000007030000}"/>
    <cellStyle name="_안산부대(투찰)⑤_마현생창(동양고속)_왜관-태평건설" xfId="884" xr:uid="{00000000-0005-0000-0000-000008030000}"/>
    <cellStyle name="_안산부대(투찰)⑤_봉무지방산업단지도로(투찰)②" xfId="885" xr:uid="{00000000-0005-0000-0000-000009030000}"/>
    <cellStyle name="_안산부대(투찰)⑤_봉무지방산업단지도로(투찰)②_마현생창(동양고속)" xfId="886" xr:uid="{00000000-0005-0000-0000-00000A030000}"/>
    <cellStyle name="_안산부대(투찰)⑤_봉무지방산업단지도로(투찰)②_마현생창(동양고속)_왜관-태평건설" xfId="887" xr:uid="{00000000-0005-0000-0000-00000B030000}"/>
    <cellStyle name="_안산부대(투찰)⑤_봉무지방산업단지도로(투찰)②_왜관-태평건설" xfId="888" xr:uid="{00000000-0005-0000-0000-00000C030000}"/>
    <cellStyle name="_안산부대(투찰)⑤_봉무지방산업단지도로(투찰)②+0.250%" xfId="889" xr:uid="{00000000-0005-0000-0000-00000D030000}"/>
    <cellStyle name="_안산부대(투찰)⑤_봉무지방산업단지도로(투찰)②+0.250%_마현생창(동양고속)" xfId="890" xr:uid="{00000000-0005-0000-0000-00000E030000}"/>
    <cellStyle name="_안산부대(투찰)⑤_봉무지방산업단지도로(투찰)②+0.250%_마현생창(동양고속)_왜관-태평건설" xfId="891" xr:uid="{00000000-0005-0000-0000-00000F030000}"/>
    <cellStyle name="_안산부대(투찰)⑤_봉무지방산업단지도로(투찰)②+0.250%_왜관-태평건설" xfId="892" xr:uid="{00000000-0005-0000-0000-000010030000}"/>
    <cellStyle name="_안산부대(투찰)⑤_왜관-태평건설" xfId="893" xr:uid="{00000000-0005-0000-0000-000011030000}"/>
    <cellStyle name="_안산부대(투찰)⑤_합덕-신례원(2공구)투찰" xfId="894" xr:uid="{00000000-0005-0000-0000-000012030000}"/>
    <cellStyle name="_안산부대(투찰)⑤_합덕-신례원(2공구)투찰_경찰서-터미널간도로(투찰)②" xfId="895" xr:uid="{00000000-0005-0000-0000-000013030000}"/>
    <cellStyle name="_안산부대(투찰)⑤_합덕-신례원(2공구)투찰_경찰서-터미널간도로(투찰)②_마현생창(동양고속)" xfId="896" xr:uid="{00000000-0005-0000-0000-000014030000}"/>
    <cellStyle name="_안산부대(투찰)⑤_합덕-신례원(2공구)투찰_경찰서-터미널간도로(투찰)②_마현생창(동양고속)_왜관-태평건설" xfId="897" xr:uid="{00000000-0005-0000-0000-000015030000}"/>
    <cellStyle name="_안산부대(투찰)⑤_합덕-신례원(2공구)투찰_경찰서-터미널간도로(투찰)②_왜관-태평건설" xfId="898" xr:uid="{00000000-0005-0000-0000-000016030000}"/>
    <cellStyle name="_안산부대(투찰)⑤_합덕-신례원(2공구)투찰_마현생창(동양고속)" xfId="899" xr:uid="{00000000-0005-0000-0000-000017030000}"/>
    <cellStyle name="_안산부대(투찰)⑤_합덕-신례원(2공구)투찰_마현생창(동양고속)_왜관-태평건설" xfId="900" xr:uid="{00000000-0005-0000-0000-000018030000}"/>
    <cellStyle name="_안산부대(투찰)⑤_합덕-신례원(2공구)투찰_봉무지방산업단지도로(투찰)②" xfId="901" xr:uid="{00000000-0005-0000-0000-000019030000}"/>
    <cellStyle name="_안산부대(투찰)⑤_합덕-신례원(2공구)투찰_봉무지방산업단지도로(투찰)②_마현생창(동양고속)" xfId="902" xr:uid="{00000000-0005-0000-0000-00001A030000}"/>
    <cellStyle name="_안산부대(투찰)⑤_합덕-신례원(2공구)투찰_봉무지방산업단지도로(투찰)②_마현생창(동양고속)_왜관-태평건설" xfId="903" xr:uid="{00000000-0005-0000-0000-00001B030000}"/>
    <cellStyle name="_안산부대(투찰)⑤_합덕-신례원(2공구)투찰_봉무지방산업단지도로(투찰)②_왜관-태평건설" xfId="904" xr:uid="{00000000-0005-0000-0000-00001C030000}"/>
    <cellStyle name="_안산부대(투찰)⑤_합덕-신례원(2공구)투찰_봉무지방산업단지도로(투찰)②+0.250%" xfId="905" xr:uid="{00000000-0005-0000-0000-00001D030000}"/>
    <cellStyle name="_안산부대(투찰)⑤_합덕-신례원(2공구)투찰_봉무지방산업단지도로(투찰)②+0.250%_마현생창(동양고속)" xfId="906" xr:uid="{00000000-0005-0000-0000-00001E030000}"/>
    <cellStyle name="_안산부대(투찰)⑤_합덕-신례원(2공구)투찰_봉무지방산업단지도로(투찰)②+0.250%_마현생창(동양고속)_왜관-태평건설" xfId="907" xr:uid="{00000000-0005-0000-0000-00001F030000}"/>
    <cellStyle name="_안산부대(투찰)⑤_합덕-신례원(2공구)투찰_봉무지방산업단지도로(투찰)②+0.250%_왜관-태평건설" xfId="908" xr:uid="{00000000-0005-0000-0000-000020030000}"/>
    <cellStyle name="_안산부대(투찰)⑤_합덕-신례원(2공구)투찰_왜관-태평건설" xfId="909" xr:uid="{00000000-0005-0000-0000-000021030000}"/>
    <cellStyle name="_안산부대(투찰)⑤_합덕-신례원(2공구)투찰_합덕-신례원(2공구)투찰" xfId="910" xr:uid="{00000000-0005-0000-0000-000022030000}"/>
    <cellStyle name="_안산부대(투찰)⑤_합덕-신례원(2공구)투찰_합덕-신례원(2공구)투찰_경찰서-터미널간도로(투찰)②" xfId="911" xr:uid="{00000000-0005-0000-0000-000023030000}"/>
    <cellStyle name="_안산부대(투찰)⑤_합덕-신례원(2공구)투찰_합덕-신례원(2공구)투찰_경찰서-터미널간도로(투찰)②_마현생창(동양고속)" xfId="912" xr:uid="{00000000-0005-0000-0000-000024030000}"/>
    <cellStyle name="_안산부대(투찰)⑤_합덕-신례원(2공구)투찰_합덕-신례원(2공구)투찰_경찰서-터미널간도로(투찰)②_마현생창(동양고속)_왜관-태평건설" xfId="913" xr:uid="{00000000-0005-0000-0000-000025030000}"/>
    <cellStyle name="_안산부대(투찰)⑤_합덕-신례원(2공구)투찰_합덕-신례원(2공구)투찰_경찰서-터미널간도로(투찰)②_왜관-태평건설" xfId="914" xr:uid="{00000000-0005-0000-0000-000026030000}"/>
    <cellStyle name="_안산부대(투찰)⑤_합덕-신례원(2공구)투찰_합덕-신례원(2공구)투찰_마현생창(동양고속)" xfId="915" xr:uid="{00000000-0005-0000-0000-000027030000}"/>
    <cellStyle name="_안산부대(투찰)⑤_합덕-신례원(2공구)투찰_합덕-신례원(2공구)투찰_마현생창(동양고속)_왜관-태평건설" xfId="916" xr:uid="{00000000-0005-0000-0000-000028030000}"/>
    <cellStyle name="_안산부대(투찰)⑤_합덕-신례원(2공구)투찰_합덕-신례원(2공구)투찰_봉무지방산업단지도로(투찰)②" xfId="917" xr:uid="{00000000-0005-0000-0000-000029030000}"/>
    <cellStyle name="_안산부대(투찰)⑤_합덕-신례원(2공구)투찰_합덕-신례원(2공구)투찰_봉무지방산업단지도로(투찰)②_마현생창(동양고속)" xfId="918" xr:uid="{00000000-0005-0000-0000-00002A030000}"/>
    <cellStyle name="_안산부대(투찰)⑤_합덕-신례원(2공구)투찰_합덕-신례원(2공구)투찰_봉무지방산업단지도로(투찰)②_마현생창(동양고속)_왜관-태평건설" xfId="919" xr:uid="{00000000-0005-0000-0000-00002B030000}"/>
    <cellStyle name="_안산부대(투찰)⑤_합덕-신례원(2공구)투찰_합덕-신례원(2공구)투찰_봉무지방산업단지도로(투찰)②_왜관-태평건설" xfId="920" xr:uid="{00000000-0005-0000-0000-00002C030000}"/>
    <cellStyle name="_안산부대(투찰)⑤_합덕-신례원(2공구)투찰_합덕-신례원(2공구)투찰_봉무지방산업단지도로(투찰)②+0.250%" xfId="921" xr:uid="{00000000-0005-0000-0000-00002D030000}"/>
    <cellStyle name="_안산부대(투찰)⑤_합덕-신례원(2공구)투찰_합덕-신례원(2공구)투찰_봉무지방산업단지도로(투찰)②+0.250%_마현생창(동양고속)" xfId="922" xr:uid="{00000000-0005-0000-0000-00002E030000}"/>
    <cellStyle name="_안산부대(투찰)⑤_합덕-신례원(2공구)투찰_합덕-신례원(2공구)투찰_봉무지방산업단지도로(투찰)②+0.250%_마현생창(동양고속)_왜관-태평건설" xfId="923" xr:uid="{00000000-0005-0000-0000-00002F030000}"/>
    <cellStyle name="_안산부대(투찰)⑤_합덕-신례원(2공구)투찰_합덕-신례원(2공구)투찰_봉무지방산업단지도로(투찰)②+0.250%_왜관-태평건설" xfId="924" xr:uid="{00000000-0005-0000-0000-000030030000}"/>
    <cellStyle name="_안산부대(투찰)⑤_합덕-신례원(2공구)투찰_합덕-신례원(2공구)투찰_왜관-태평건설" xfId="925" xr:uid="{00000000-0005-0000-0000-000031030000}"/>
    <cellStyle name="_앙성수량총괄(관수정)" xfId="926" xr:uid="{00000000-0005-0000-0000-000032030000}"/>
    <cellStyle name="_앙성수량총괄(관수정)_1" xfId="927" xr:uid="{00000000-0005-0000-0000-000033030000}"/>
    <cellStyle name="_앙성수량총괄(관수정)_2" xfId="928" xr:uid="{00000000-0005-0000-0000-000034030000}"/>
    <cellStyle name="_양곡부두(투찰)+0.30%" xfId="929" xr:uid="{00000000-0005-0000-0000-000035030000}"/>
    <cellStyle name="_양식" xfId="930" xr:uid="{00000000-0005-0000-0000-000036030000}"/>
    <cellStyle name="_양식_1" xfId="931" xr:uid="{00000000-0005-0000-0000-000037030000}"/>
    <cellStyle name="_양식_2" xfId="932" xr:uid="{00000000-0005-0000-0000-000038030000}"/>
    <cellStyle name="_영춘도로(교량제외)" xfId="933" xr:uid="{00000000-0005-0000-0000-000039030000}"/>
    <cellStyle name="_용화제(최종)" xfId="934" xr:uid="{00000000-0005-0000-0000-00003A030000}"/>
    <cellStyle name="_원가계산" xfId="935" xr:uid="{00000000-0005-0000-0000-00003B030000}"/>
    <cellStyle name="_유첨3(서식)" xfId="936" xr:uid="{00000000-0005-0000-0000-00003C030000}"/>
    <cellStyle name="_유첨3(서식)_1" xfId="937" xr:uid="{00000000-0005-0000-0000-00003D030000}"/>
    <cellStyle name="_유치투찰" xfId="938" xr:uid="{00000000-0005-0000-0000-00003E030000}"/>
    <cellStyle name="_유치투찰_왜관-태평건설" xfId="939" xr:uid="{00000000-0005-0000-0000-00003F030000}"/>
    <cellStyle name="_음성 포장공수량산출" xfId="940" xr:uid="{00000000-0005-0000-0000-000040030000}"/>
    <cellStyle name="_인원계획표 " xfId="941" xr:uid="{00000000-0005-0000-0000-000041030000}"/>
    <cellStyle name="_인원계획표 _적격 " xfId="942" xr:uid="{00000000-0005-0000-0000-000042030000}"/>
    <cellStyle name="_인원계획표 _적격 _증평1차내역" xfId="943" xr:uid="{00000000-0005-0000-0000-000043030000}"/>
    <cellStyle name="_인원계획표 _적격 _증평1차내역_1차1회변경" xfId="944" xr:uid="{00000000-0005-0000-0000-000044030000}"/>
    <cellStyle name="_인원계획표 _증평1차내역" xfId="945" xr:uid="{00000000-0005-0000-0000-000045030000}"/>
    <cellStyle name="_인원계획표 _증평1차내역_1차1회변경" xfId="946" xr:uid="{00000000-0005-0000-0000-000046030000}"/>
    <cellStyle name="_입찰표지 " xfId="947" xr:uid="{00000000-0005-0000-0000-000047030000}"/>
    <cellStyle name="_입찰표지 _증평1차내역" xfId="948" xr:uid="{00000000-0005-0000-0000-000048030000}"/>
    <cellStyle name="_입찰표지 _증평1차내역_1차1회변경" xfId="949" xr:uid="{00000000-0005-0000-0000-000049030000}"/>
    <cellStyle name="_장성IC투찰" xfId="950" xr:uid="{00000000-0005-0000-0000-00004A030000}"/>
    <cellStyle name="_장성IC투찰_경찰서-터미널간도로(투찰)②" xfId="951" xr:uid="{00000000-0005-0000-0000-00004B030000}"/>
    <cellStyle name="_장성IC투찰_경찰서-터미널간도로(투찰)②_마현생창(동양고속)" xfId="952" xr:uid="{00000000-0005-0000-0000-00004C030000}"/>
    <cellStyle name="_장성IC투찰_경찰서-터미널간도로(투찰)②_마현생창(동양고속)_왜관-태평건설" xfId="953" xr:uid="{00000000-0005-0000-0000-00004D030000}"/>
    <cellStyle name="_장성IC투찰_경찰서-터미널간도로(투찰)②_왜관-태평건설" xfId="954" xr:uid="{00000000-0005-0000-0000-00004E030000}"/>
    <cellStyle name="_장성IC투찰_마현생창(동양고속)" xfId="955" xr:uid="{00000000-0005-0000-0000-00004F030000}"/>
    <cellStyle name="_장성IC투찰_마현생창(동양고속)_왜관-태평건설" xfId="956" xr:uid="{00000000-0005-0000-0000-000050030000}"/>
    <cellStyle name="_장성IC투찰_봉무지방산업단지도로(투찰)②" xfId="957" xr:uid="{00000000-0005-0000-0000-000051030000}"/>
    <cellStyle name="_장성IC투찰_봉무지방산업단지도로(투찰)②_마현생창(동양고속)" xfId="958" xr:uid="{00000000-0005-0000-0000-000052030000}"/>
    <cellStyle name="_장성IC투찰_봉무지방산업단지도로(투찰)②_마현생창(동양고속)_왜관-태평건설" xfId="959" xr:uid="{00000000-0005-0000-0000-000053030000}"/>
    <cellStyle name="_장성IC투찰_봉무지방산업단지도로(투찰)②_왜관-태평건설" xfId="960" xr:uid="{00000000-0005-0000-0000-000054030000}"/>
    <cellStyle name="_장성IC투찰_봉무지방산업단지도로(투찰)②+0.250%" xfId="961" xr:uid="{00000000-0005-0000-0000-000055030000}"/>
    <cellStyle name="_장성IC투찰_봉무지방산업단지도로(투찰)②+0.250%_마현생창(동양고속)" xfId="962" xr:uid="{00000000-0005-0000-0000-000056030000}"/>
    <cellStyle name="_장성IC투찰_봉무지방산업단지도로(투찰)②+0.250%_마현생창(동양고속)_왜관-태평건설" xfId="963" xr:uid="{00000000-0005-0000-0000-000057030000}"/>
    <cellStyle name="_장성IC투찰_봉무지방산업단지도로(투찰)②+0.250%_왜관-태평건설" xfId="964" xr:uid="{00000000-0005-0000-0000-000058030000}"/>
    <cellStyle name="_장성IC투찰_왜관-태평건설" xfId="965" xr:uid="{00000000-0005-0000-0000-000059030000}"/>
    <cellStyle name="_장성IC투찰_합덕-신례원(2공구)투찰" xfId="966" xr:uid="{00000000-0005-0000-0000-00005A030000}"/>
    <cellStyle name="_장성IC투찰_합덕-신례원(2공구)투찰_경찰서-터미널간도로(투찰)②" xfId="967" xr:uid="{00000000-0005-0000-0000-00005B030000}"/>
    <cellStyle name="_장성IC투찰_합덕-신례원(2공구)투찰_경찰서-터미널간도로(투찰)②_마현생창(동양고속)" xfId="968" xr:uid="{00000000-0005-0000-0000-00005C030000}"/>
    <cellStyle name="_장성IC투찰_합덕-신례원(2공구)투찰_경찰서-터미널간도로(투찰)②_마현생창(동양고속)_왜관-태평건설" xfId="969" xr:uid="{00000000-0005-0000-0000-00005D030000}"/>
    <cellStyle name="_장성IC투찰_합덕-신례원(2공구)투찰_경찰서-터미널간도로(투찰)②_왜관-태평건설" xfId="970" xr:uid="{00000000-0005-0000-0000-00005E030000}"/>
    <cellStyle name="_장성IC투찰_합덕-신례원(2공구)투찰_마현생창(동양고속)" xfId="971" xr:uid="{00000000-0005-0000-0000-00005F030000}"/>
    <cellStyle name="_장성IC투찰_합덕-신례원(2공구)투찰_마현생창(동양고속)_왜관-태평건설" xfId="972" xr:uid="{00000000-0005-0000-0000-000060030000}"/>
    <cellStyle name="_장성IC투찰_합덕-신례원(2공구)투찰_봉무지방산업단지도로(투찰)②" xfId="973" xr:uid="{00000000-0005-0000-0000-000061030000}"/>
    <cellStyle name="_장성IC투찰_합덕-신례원(2공구)투찰_봉무지방산업단지도로(투찰)②_마현생창(동양고속)" xfId="974" xr:uid="{00000000-0005-0000-0000-000062030000}"/>
    <cellStyle name="_장성IC투찰_합덕-신례원(2공구)투찰_봉무지방산업단지도로(투찰)②_마현생창(동양고속)_왜관-태평건설" xfId="975" xr:uid="{00000000-0005-0000-0000-000063030000}"/>
    <cellStyle name="_장성IC투찰_합덕-신례원(2공구)투찰_봉무지방산업단지도로(투찰)②_왜관-태평건설" xfId="976" xr:uid="{00000000-0005-0000-0000-000064030000}"/>
    <cellStyle name="_장성IC투찰_합덕-신례원(2공구)투찰_봉무지방산업단지도로(투찰)②+0.250%" xfId="977" xr:uid="{00000000-0005-0000-0000-000065030000}"/>
    <cellStyle name="_장성IC투찰_합덕-신례원(2공구)투찰_봉무지방산업단지도로(투찰)②+0.250%_마현생창(동양고속)" xfId="978" xr:uid="{00000000-0005-0000-0000-000066030000}"/>
    <cellStyle name="_장성IC투찰_합덕-신례원(2공구)투찰_봉무지방산업단지도로(투찰)②+0.250%_마현생창(동양고속)_왜관-태평건설" xfId="979" xr:uid="{00000000-0005-0000-0000-000067030000}"/>
    <cellStyle name="_장성IC투찰_합덕-신례원(2공구)투찰_봉무지방산업단지도로(투찰)②+0.250%_왜관-태평건설" xfId="980" xr:uid="{00000000-0005-0000-0000-000068030000}"/>
    <cellStyle name="_장성IC투찰_합덕-신례원(2공구)투찰_왜관-태평건설" xfId="981" xr:uid="{00000000-0005-0000-0000-000069030000}"/>
    <cellStyle name="_장성IC투찰_합덕-신례원(2공구)투찰_합덕-신례원(2공구)투찰" xfId="982" xr:uid="{00000000-0005-0000-0000-00006A030000}"/>
    <cellStyle name="_장성IC투찰_합덕-신례원(2공구)투찰_합덕-신례원(2공구)투찰_경찰서-터미널간도로(투찰)②" xfId="983" xr:uid="{00000000-0005-0000-0000-00006B030000}"/>
    <cellStyle name="_장성IC투찰_합덕-신례원(2공구)투찰_합덕-신례원(2공구)투찰_경찰서-터미널간도로(투찰)②_마현생창(동양고속)" xfId="984" xr:uid="{00000000-0005-0000-0000-00006C030000}"/>
    <cellStyle name="_장성IC투찰_합덕-신례원(2공구)투찰_합덕-신례원(2공구)투찰_경찰서-터미널간도로(투찰)②_마현생창(동양고속)_왜관-태평건설" xfId="985" xr:uid="{00000000-0005-0000-0000-00006D030000}"/>
    <cellStyle name="_장성IC투찰_합덕-신례원(2공구)투찰_합덕-신례원(2공구)투찰_경찰서-터미널간도로(투찰)②_왜관-태평건설" xfId="986" xr:uid="{00000000-0005-0000-0000-00006E030000}"/>
    <cellStyle name="_장성IC투찰_합덕-신례원(2공구)투찰_합덕-신례원(2공구)투찰_마현생창(동양고속)" xfId="987" xr:uid="{00000000-0005-0000-0000-00006F030000}"/>
    <cellStyle name="_장성IC투찰_합덕-신례원(2공구)투찰_합덕-신례원(2공구)투찰_마현생창(동양고속)_왜관-태평건설" xfId="988" xr:uid="{00000000-0005-0000-0000-000070030000}"/>
    <cellStyle name="_장성IC투찰_합덕-신례원(2공구)투찰_합덕-신례원(2공구)투찰_봉무지방산업단지도로(투찰)②" xfId="989" xr:uid="{00000000-0005-0000-0000-000071030000}"/>
    <cellStyle name="_장성IC투찰_합덕-신례원(2공구)투찰_합덕-신례원(2공구)투찰_봉무지방산업단지도로(투찰)②_마현생창(동양고속)" xfId="990" xr:uid="{00000000-0005-0000-0000-000072030000}"/>
    <cellStyle name="_장성IC투찰_합덕-신례원(2공구)투찰_합덕-신례원(2공구)투찰_봉무지방산업단지도로(투찰)②_마현생창(동양고속)_왜관-태평건설" xfId="991" xr:uid="{00000000-0005-0000-0000-000073030000}"/>
    <cellStyle name="_장성IC투찰_합덕-신례원(2공구)투찰_합덕-신례원(2공구)투찰_봉무지방산업단지도로(투찰)②_왜관-태평건설" xfId="992" xr:uid="{00000000-0005-0000-0000-000074030000}"/>
    <cellStyle name="_장성IC투찰_합덕-신례원(2공구)투찰_합덕-신례원(2공구)투찰_봉무지방산업단지도로(투찰)②+0.250%" xfId="993" xr:uid="{00000000-0005-0000-0000-000075030000}"/>
    <cellStyle name="_장성IC투찰_합덕-신례원(2공구)투찰_합덕-신례원(2공구)투찰_봉무지방산업단지도로(투찰)②+0.250%_마현생창(동양고속)" xfId="994" xr:uid="{00000000-0005-0000-0000-000076030000}"/>
    <cellStyle name="_장성IC투찰_합덕-신례원(2공구)투찰_합덕-신례원(2공구)투찰_봉무지방산업단지도로(투찰)②+0.250%_마현생창(동양고속)_왜관-태평건설" xfId="995" xr:uid="{00000000-0005-0000-0000-000077030000}"/>
    <cellStyle name="_장성IC투찰_합덕-신례원(2공구)투찰_합덕-신례원(2공구)투찰_봉무지방산업단지도로(투찰)②+0.250%_왜관-태평건설" xfId="996" xr:uid="{00000000-0005-0000-0000-000078030000}"/>
    <cellStyle name="_장성IC투찰_합덕-신례원(2공구)투찰_합덕-신례원(2공구)투찰_왜관-태평건설" xfId="997" xr:uid="{00000000-0005-0000-0000-000079030000}"/>
    <cellStyle name="_장수와룡암거수량(최종)" xfId="998" xr:uid="{00000000-0005-0000-0000-00007A030000}"/>
    <cellStyle name="_적격 " xfId="999" xr:uid="{00000000-0005-0000-0000-00007B030000}"/>
    <cellStyle name="_적격 _증평1차내역" xfId="1000" xr:uid="{00000000-0005-0000-0000-00007C030000}"/>
    <cellStyle name="_적격 _증평1차내역_1차1회변경" xfId="1001" xr:uid="{00000000-0005-0000-0000-00007D030000}"/>
    <cellStyle name="_적격 _집행갑지 " xfId="1002" xr:uid="{00000000-0005-0000-0000-00007E030000}"/>
    <cellStyle name="_적격 _집행갑지 _증평1차내역" xfId="1003" xr:uid="{00000000-0005-0000-0000-00007F030000}"/>
    <cellStyle name="_적격 _집행갑지 _증평1차내역_1차1회변경" xfId="1004" xr:uid="{00000000-0005-0000-0000-000080030000}"/>
    <cellStyle name="_적격(화산) " xfId="1005" xr:uid="{00000000-0005-0000-0000-000081030000}"/>
    <cellStyle name="_적격(화산) _증평1차내역" xfId="1006" xr:uid="{00000000-0005-0000-0000-000082030000}"/>
    <cellStyle name="_적격(화산) _증평1차내역_1차1회변경" xfId="1007" xr:uid="{00000000-0005-0000-0000-000083030000}"/>
    <cellStyle name="_전기" xfId="1008" xr:uid="{00000000-0005-0000-0000-000084030000}"/>
    <cellStyle name="_제1공구" xfId="1009" xr:uid="{00000000-0005-0000-0000-000085030000}"/>
    <cellStyle name="_종포농로" xfId="1010" xr:uid="{00000000-0005-0000-0000-000086030000}"/>
    <cellStyle name="_주봉소하천(2공구)" xfId="1011" xr:uid="{00000000-0005-0000-0000-000087030000}"/>
    <cellStyle name="_증평1차내역" xfId="1012" xr:uid="{00000000-0005-0000-0000-000088030000}"/>
    <cellStyle name="_증평1차내역_1차1회변경" xfId="1013" xr:uid="{00000000-0005-0000-0000-000089030000}"/>
    <cellStyle name="_지정과제1분기실적(확정990408)" xfId="1014" xr:uid="{00000000-0005-0000-0000-00008A030000}"/>
    <cellStyle name="_지정과제1분기실적(확정990408)_1" xfId="1015" xr:uid="{00000000-0005-0000-0000-00008B030000}"/>
    <cellStyle name="_지정과제2차심의list" xfId="1016" xr:uid="{00000000-0005-0000-0000-00008C030000}"/>
    <cellStyle name="_지정과제2차심의list_1" xfId="1017" xr:uid="{00000000-0005-0000-0000-00008D030000}"/>
    <cellStyle name="_지정과제2차심의list_2" xfId="1018" xr:uid="{00000000-0005-0000-0000-00008E030000}"/>
    <cellStyle name="_지정과제2차심의결과" xfId="1019" xr:uid="{00000000-0005-0000-0000-00008F030000}"/>
    <cellStyle name="_지정과제2차심의결과(금액조정후최종)" xfId="1020" xr:uid="{00000000-0005-0000-0000-000090030000}"/>
    <cellStyle name="_지정과제2차심의결과(금액조정후최종)_1" xfId="1021" xr:uid="{00000000-0005-0000-0000-000091030000}"/>
    <cellStyle name="_지정과제2차심의결과(금액조정후최종)_1_dimon" xfId="1022" xr:uid="{00000000-0005-0000-0000-000092030000}"/>
    <cellStyle name="_지정과제2차심의결과(금액조정후최종)_1_경영개선실적보고(전주공장)" xfId="1023" xr:uid="{00000000-0005-0000-0000-000093030000}"/>
    <cellStyle name="_지정과제2차심의결과(금액조정후최종)_1_별첨1_2" xfId="1024" xr:uid="{00000000-0005-0000-0000-000094030000}"/>
    <cellStyle name="_지정과제2차심의결과(금액조정후최종)_1_제안과제집계표(공장전체)" xfId="1025" xr:uid="{00000000-0005-0000-0000-000095030000}"/>
    <cellStyle name="_지정과제2차심의결과(금액조정후최종)_dimon" xfId="1026" xr:uid="{00000000-0005-0000-0000-000096030000}"/>
    <cellStyle name="_지정과제2차심의결과(금액조정후최종)_경영개선실적보고(전주공장)" xfId="1027" xr:uid="{00000000-0005-0000-0000-000097030000}"/>
    <cellStyle name="_지정과제2차심의결과(금액조정후최종)_별첨1_2" xfId="1028" xr:uid="{00000000-0005-0000-0000-000098030000}"/>
    <cellStyle name="_지정과제2차심의결과(금액조정후최종)_제안과제집계표(공장전체)" xfId="1029" xr:uid="{00000000-0005-0000-0000-000099030000}"/>
    <cellStyle name="_지정과제2차심의결과_1" xfId="1030" xr:uid="{00000000-0005-0000-0000-00009A030000}"/>
    <cellStyle name="_집중관리(981231)" xfId="1031" xr:uid="{00000000-0005-0000-0000-00009B030000}"/>
    <cellStyle name="_집중관리(981231)_1" xfId="1032" xr:uid="{00000000-0005-0000-0000-00009C030000}"/>
    <cellStyle name="_집중관리(지정과제및 양식)" xfId="1033" xr:uid="{00000000-0005-0000-0000-00009D030000}"/>
    <cellStyle name="_집중관리(지정과제및 양식)_1" xfId="1034" xr:uid="{00000000-0005-0000-0000-00009E030000}"/>
    <cellStyle name="_집행갑지 " xfId="1035" xr:uid="{00000000-0005-0000-0000-00009F030000}"/>
    <cellStyle name="_집행갑지 _증평1차내역" xfId="1036" xr:uid="{00000000-0005-0000-0000-0000A0030000}"/>
    <cellStyle name="_집행갑지 _증평1차내역_1차1회변경" xfId="1037" xr:uid="{00000000-0005-0000-0000-0000A1030000}"/>
    <cellStyle name="_창원상수도(투찰)-0.815%" xfId="1038" xr:uid="{00000000-0005-0000-0000-0000A2030000}"/>
    <cellStyle name="_탄용도로(1공구)" xfId="1039" xr:uid="{00000000-0005-0000-0000-0000A3030000}"/>
    <cellStyle name="_토공" xfId="1040" xr:uid="{00000000-0005-0000-0000-0000A4030000}"/>
    <cellStyle name="_토공2" xfId="1041" xr:uid="{00000000-0005-0000-0000-0000A5030000}"/>
    <cellStyle name="_토공2_02-배수공" xfId="1042" xr:uid="{00000000-0005-0000-0000-0000A6030000}"/>
    <cellStyle name="_토공2_2-V형측구" xfId="1043" xr:uid="{00000000-0005-0000-0000-0000A7030000}"/>
    <cellStyle name="_토공깨기" xfId="1044" xr:uid="{00000000-0005-0000-0000-0000A8030000}"/>
    <cellStyle name="_포장" xfId="1045" xr:uid="{00000000-0005-0000-0000-0000A9030000}"/>
    <cellStyle name="_포장공" xfId="1046" xr:uid="{00000000-0005-0000-0000-0000AA030000}"/>
    <cellStyle name="_포장공_용화제(최종)" xfId="1047" xr:uid="{00000000-0005-0000-0000-0000AB030000}"/>
    <cellStyle name="_하도급관리계획서" xfId="1048" xr:uid="{00000000-0005-0000-0000-0000AC030000}"/>
    <cellStyle name="_행산-산수간" xfId="1049" xr:uid="{00000000-0005-0000-0000-0000AD030000}"/>
    <cellStyle name="_호남선두계역외2개소연결통로" xfId="1050" xr:uid="{00000000-0005-0000-0000-0000AE030000}"/>
    <cellStyle name="_호수SS내역서040920" xfId="1051" xr:uid="{00000000-0005-0000-0000-0000AF030000}"/>
    <cellStyle name="_홍보관수량참고(특성화설계서)" xfId="1052" xr:uid="{00000000-0005-0000-0000-0000B0030000}"/>
    <cellStyle name="_화양천송면1제" xfId="1053" xr:uid="{00000000-0005-0000-0000-0000B1030000}"/>
    <cellStyle name="_화양천수리제소하천" xfId="1054" xr:uid="{00000000-0005-0000-0000-0000B2030000}"/>
    <cellStyle name="_확약서" xfId="1055" xr:uid="{00000000-0005-0000-0000-0000B3030000}"/>
    <cellStyle name="’E‰Y [0.00]_laroux" xfId="1056" xr:uid="{00000000-0005-0000-0000-0000B4030000}"/>
    <cellStyle name="’E‰Y_laroux" xfId="1057" xr:uid="{00000000-0005-0000-0000-0000B5030000}"/>
    <cellStyle name="¤@?e_TEST-1 " xfId="1058" xr:uid="{00000000-0005-0000-0000-0000B6030000}"/>
    <cellStyle name="+,-,0" xfId="1059" xr:uid="{00000000-0005-0000-0000-0000B7030000}"/>
    <cellStyle name="△ []" xfId="1060" xr:uid="{00000000-0005-0000-0000-0000B8030000}"/>
    <cellStyle name="△ [0]" xfId="1061" xr:uid="{00000000-0005-0000-0000-0000B9030000}"/>
    <cellStyle name="0" xfId="1062" xr:uid="{00000000-0005-0000-0000-0000BA030000}"/>
    <cellStyle name="0.0" xfId="1063" xr:uid="{00000000-0005-0000-0000-0000BB030000}"/>
    <cellStyle name="0.00" xfId="1064" xr:uid="{00000000-0005-0000-0000-0000BC030000}"/>
    <cellStyle name="00" xfId="1065" xr:uid="{00000000-0005-0000-0000-0000BD030000}"/>
    <cellStyle name="000" xfId="1066" xr:uid="{00000000-0005-0000-0000-0000BE030000}"/>
    <cellStyle name="1" xfId="1067" xr:uid="{00000000-0005-0000-0000-0000BF030000}"/>
    <cellStyle name="1_2차착공내역" xfId="1068" xr:uid="{00000000-0005-0000-0000-0000C0030000}"/>
    <cellStyle name="1_total" xfId="1069" xr:uid="{00000000-0005-0000-0000-0000C1030000}"/>
    <cellStyle name="1_total_10.24종합" xfId="1070" xr:uid="{00000000-0005-0000-0000-0000C2030000}"/>
    <cellStyle name="1_total_10.24종합_NEW단위수량-주산" xfId="1071" xr:uid="{00000000-0005-0000-0000-0000C3030000}"/>
    <cellStyle name="1_total_10.24종합_남대천단위수량" xfId="1072" xr:uid="{00000000-0005-0000-0000-0000C4030000}"/>
    <cellStyle name="1_total_10.24종합_단위수량" xfId="1073" xr:uid="{00000000-0005-0000-0000-0000C5030000}"/>
    <cellStyle name="1_total_10.24종합_단위수량1" xfId="1074" xr:uid="{00000000-0005-0000-0000-0000C6030000}"/>
    <cellStyle name="1_total_10.24종합_단위수량15" xfId="1075" xr:uid="{00000000-0005-0000-0000-0000C7030000}"/>
    <cellStyle name="1_total_10.24종합_도곡단위수량" xfId="1076" xr:uid="{00000000-0005-0000-0000-0000C8030000}"/>
    <cellStyle name="1_total_10.24종합_수량산출서-11.25" xfId="1077" xr:uid="{00000000-0005-0000-0000-0000C9030000}"/>
    <cellStyle name="1_total_10.24종합_수량산출서-11.25_NEW단위수량-주산" xfId="1078" xr:uid="{00000000-0005-0000-0000-0000CA030000}"/>
    <cellStyle name="1_total_10.24종합_수량산출서-11.25_남대천단위수량" xfId="1079" xr:uid="{00000000-0005-0000-0000-0000CB030000}"/>
    <cellStyle name="1_total_10.24종합_수량산출서-11.25_단위수량" xfId="1080" xr:uid="{00000000-0005-0000-0000-0000CC030000}"/>
    <cellStyle name="1_total_10.24종합_수량산출서-11.25_단위수량1" xfId="1081" xr:uid="{00000000-0005-0000-0000-0000CD030000}"/>
    <cellStyle name="1_total_10.24종합_수량산출서-11.25_단위수량15" xfId="1082" xr:uid="{00000000-0005-0000-0000-0000CE030000}"/>
    <cellStyle name="1_total_10.24종합_수량산출서-11.25_도곡단위수량" xfId="1083" xr:uid="{00000000-0005-0000-0000-0000CF030000}"/>
    <cellStyle name="1_total_10.24종합_수량산출서-11.25_철거단위수량" xfId="1084" xr:uid="{00000000-0005-0000-0000-0000D0030000}"/>
    <cellStyle name="1_total_10.24종합_수량산출서-11.25_철거수량" xfId="1085" xr:uid="{00000000-0005-0000-0000-0000D1030000}"/>
    <cellStyle name="1_total_10.24종합_수량산출서-11.25_한수단위수량" xfId="1086" xr:uid="{00000000-0005-0000-0000-0000D2030000}"/>
    <cellStyle name="1_total_10.24종합_수량산출서-1201" xfId="1087" xr:uid="{00000000-0005-0000-0000-0000D3030000}"/>
    <cellStyle name="1_total_10.24종합_수량산출서-1201_NEW단위수량-주산" xfId="1088" xr:uid="{00000000-0005-0000-0000-0000D4030000}"/>
    <cellStyle name="1_total_10.24종합_수량산출서-1201_남대천단위수량" xfId="1089" xr:uid="{00000000-0005-0000-0000-0000D5030000}"/>
    <cellStyle name="1_total_10.24종합_수량산출서-1201_단위수량" xfId="1090" xr:uid="{00000000-0005-0000-0000-0000D6030000}"/>
    <cellStyle name="1_total_10.24종합_수량산출서-1201_단위수량1" xfId="1091" xr:uid="{00000000-0005-0000-0000-0000D7030000}"/>
    <cellStyle name="1_total_10.24종합_수량산출서-1201_단위수량15" xfId="1092" xr:uid="{00000000-0005-0000-0000-0000D8030000}"/>
    <cellStyle name="1_total_10.24종합_수량산출서-1201_도곡단위수량" xfId="1093" xr:uid="{00000000-0005-0000-0000-0000D9030000}"/>
    <cellStyle name="1_total_10.24종합_수량산출서-1201_철거단위수량" xfId="1094" xr:uid="{00000000-0005-0000-0000-0000DA030000}"/>
    <cellStyle name="1_total_10.24종합_수량산출서-1201_철거수량" xfId="1095" xr:uid="{00000000-0005-0000-0000-0000DB030000}"/>
    <cellStyle name="1_total_10.24종합_수량산출서-1201_한수단위수량" xfId="1096" xr:uid="{00000000-0005-0000-0000-0000DC030000}"/>
    <cellStyle name="1_total_10.24종합_시설물단위수량" xfId="1097" xr:uid="{00000000-0005-0000-0000-0000DD030000}"/>
    <cellStyle name="1_total_10.24종합_시설물단위수량1" xfId="1098" xr:uid="{00000000-0005-0000-0000-0000DE030000}"/>
    <cellStyle name="1_total_10.24종합_시설물단위수량1_시설물단위수량" xfId="1099" xr:uid="{00000000-0005-0000-0000-0000DF030000}"/>
    <cellStyle name="1_total_10.24종합_오창수량산출서" xfId="1100" xr:uid="{00000000-0005-0000-0000-0000E0030000}"/>
    <cellStyle name="1_total_10.24종합_오창수량산출서_NEW단위수량-주산" xfId="1101" xr:uid="{00000000-0005-0000-0000-0000E1030000}"/>
    <cellStyle name="1_total_10.24종합_오창수량산출서_남대천단위수량" xfId="1102" xr:uid="{00000000-0005-0000-0000-0000E2030000}"/>
    <cellStyle name="1_total_10.24종합_오창수량산출서_단위수량" xfId="1103" xr:uid="{00000000-0005-0000-0000-0000E3030000}"/>
    <cellStyle name="1_total_10.24종합_오창수량산출서_단위수량1" xfId="1104" xr:uid="{00000000-0005-0000-0000-0000E4030000}"/>
    <cellStyle name="1_total_10.24종합_오창수량산출서_단위수량15" xfId="1105" xr:uid="{00000000-0005-0000-0000-0000E5030000}"/>
    <cellStyle name="1_total_10.24종합_오창수량산출서_도곡단위수량" xfId="1106" xr:uid="{00000000-0005-0000-0000-0000E6030000}"/>
    <cellStyle name="1_total_10.24종합_오창수량산출서_수량산출서-11.25" xfId="1107" xr:uid="{00000000-0005-0000-0000-0000E7030000}"/>
    <cellStyle name="1_total_10.24종합_오창수량산출서_수량산출서-11.25_NEW단위수량-주산" xfId="1108" xr:uid="{00000000-0005-0000-0000-0000E8030000}"/>
    <cellStyle name="1_total_10.24종합_오창수량산출서_수량산출서-11.25_남대천단위수량" xfId="1109" xr:uid="{00000000-0005-0000-0000-0000E9030000}"/>
    <cellStyle name="1_total_10.24종합_오창수량산출서_수량산출서-11.25_단위수량" xfId="1110" xr:uid="{00000000-0005-0000-0000-0000EA030000}"/>
    <cellStyle name="1_total_10.24종합_오창수량산출서_수량산출서-11.25_단위수량1" xfId="1111" xr:uid="{00000000-0005-0000-0000-0000EB030000}"/>
    <cellStyle name="1_total_10.24종합_오창수량산출서_수량산출서-11.25_단위수량15" xfId="1112" xr:uid="{00000000-0005-0000-0000-0000EC030000}"/>
    <cellStyle name="1_total_10.24종합_오창수량산출서_수량산출서-11.25_도곡단위수량" xfId="1113" xr:uid="{00000000-0005-0000-0000-0000ED030000}"/>
    <cellStyle name="1_total_10.24종합_오창수량산출서_수량산출서-11.25_철거단위수량" xfId="1114" xr:uid="{00000000-0005-0000-0000-0000EE030000}"/>
    <cellStyle name="1_total_10.24종합_오창수량산출서_수량산출서-11.25_철거수량" xfId="1115" xr:uid="{00000000-0005-0000-0000-0000EF030000}"/>
    <cellStyle name="1_total_10.24종합_오창수량산출서_수량산출서-11.25_한수단위수량" xfId="1116" xr:uid="{00000000-0005-0000-0000-0000F0030000}"/>
    <cellStyle name="1_total_10.24종합_오창수량산출서_수량산출서-1201" xfId="1117" xr:uid="{00000000-0005-0000-0000-0000F1030000}"/>
    <cellStyle name="1_total_10.24종합_오창수량산출서_수량산출서-1201_NEW단위수량-주산" xfId="1118" xr:uid="{00000000-0005-0000-0000-0000F2030000}"/>
    <cellStyle name="1_total_10.24종합_오창수량산출서_수량산출서-1201_남대천단위수량" xfId="1119" xr:uid="{00000000-0005-0000-0000-0000F3030000}"/>
    <cellStyle name="1_total_10.24종합_오창수량산출서_수량산출서-1201_단위수량" xfId="1120" xr:uid="{00000000-0005-0000-0000-0000F4030000}"/>
    <cellStyle name="1_total_10.24종합_오창수량산출서_수량산출서-1201_단위수량1" xfId="1121" xr:uid="{00000000-0005-0000-0000-0000F5030000}"/>
    <cellStyle name="1_total_10.24종합_오창수량산출서_수량산출서-1201_단위수량15" xfId="1122" xr:uid="{00000000-0005-0000-0000-0000F6030000}"/>
    <cellStyle name="1_total_10.24종합_오창수량산출서_수량산출서-1201_도곡단위수량" xfId="1123" xr:uid="{00000000-0005-0000-0000-0000F7030000}"/>
    <cellStyle name="1_total_10.24종합_오창수량산출서_수량산출서-1201_철거단위수량" xfId="1124" xr:uid="{00000000-0005-0000-0000-0000F8030000}"/>
    <cellStyle name="1_total_10.24종합_오창수량산출서_수량산출서-1201_철거수량" xfId="1125" xr:uid="{00000000-0005-0000-0000-0000F9030000}"/>
    <cellStyle name="1_total_10.24종합_오창수량산출서_수량산출서-1201_한수단위수량" xfId="1126" xr:uid="{00000000-0005-0000-0000-0000FA030000}"/>
    <cellStyle name="1_total_10.24종합_오창수량산출서_시설물단위수량" xfId="1127" xr:uid="{00000000-0005-0000-0000-0000FB030000}"/>
    <cellStyle name="1_total_10.24종합_오창수량산출서_시설물단위수량1" xfId="1128" xr:uid="{00000000-0005-0000-0000-0000FC030000}"/>
    <cellStyle name="1_total_10.24종합_오창수량산출서_시설물단위수량1_시설물단위수량" xfId="1129" xr:uid="{00000000-0005-0000-0000-0000FD030000}"/>
    <cellStyle name="1_total_10.24종합_오창수량산출서_철거단위수량" xfId="1130" xr:uid="{00000000-0005-0000-0000-0000FE030000}"/>
    <cellStyle name="1_total_10.24종합_오창수량산출서_철거수량" xfId="1131" xr:uid="{00000000-0005-0000-0000-0000FF030000}"/>
    <cellStyle name="1_total_10.24종합_오창수량산출서_한수단위수량" xfId="1132" xr:uid="{00000000-0005-0000-0000-000000040000}"/>
    <cellStyle name="1_total_10.24종합_철거단위수량" xfId="1133" xr:uid="{00000000-0005-0000-0000-000001040000}"/>
    <cellStyle name="1_total_10.24종합_철거수량" xfId="1134" xr:uid="{00000000-0005-0000-0000-000002040000}"/>
    <cellStyle name="1_total_10.24종합_한수단위수량" xfId="1135" xr:uid="{00000000-0005-0000-0000-000003040000}"/>
    <cellStyle name="1_total_NEW단위수량" xfId="1136" xr:uid="{00000000-0005-0000-0000-000004040000}"/>
    <cellStyle name="1_total_NEW단위수량-영동" xfId="1137" xr:uid="{00000000-0005-0000-0000-000005040000}"/>
    <cellStyle name="1_total_NEW단위수량-주산" xfId="1138" xr:uid="{00000000-0005-0000-0000-000006040000}"/>
    <cellStyle name="1_total_관로시설물" xfId="1139" xr:uid="{00000000-0005-0000-0000-000007040000}"/>
    <cellStyle name="1_total_관로시설물_NEW단위수량-주산" xfId="1140" xr:uid="{00000000-0005-0000-0000-000008040000}"/>
    <cellStyle name="1_total_관로시설물_남대천단위수량" xfId="1141" xr:uid="{00000000-0005-0000-0000-000009040000}"/>
    <cellStyle name="1_total_관로시설물_단위수량" xfId="1142" xr:uid="{00000000-0005-0000-0000-00000A040000}"/>
    <cellStyle name="1_total_관로시설물_단위수량1" xfId="1143" xr:uid="{00000000-0005-0000-0000-00000B040000}"/>
    <cellStyle name="1_total_관로시설물_단위수량15" xfId="1144" xr:uid="{00000000-0005-0000-0000-00000C040000}"/>
    <cellStyle name="1_total_관로시설물_도곡단위수량" xfId="1145" xr:uid="{00000000-0005-0000-0000-00000D040000}"/>
    <cellStyle name="1_total_관로시설물_수량산출서-11.25" xfId="1146" xr:uid="{00000000-0005-0000-0000-00000E040000}"/>
    <cellStyle name="1_total_관로시설물_수량산출서-11.25_NEW단위수량-주산" xfId="1147" xr:uid="{00000000-0005-0000-0000-00000F040000}"/>
    <cellStyle name="1_total_관로시설물_수량산출서-11.25_남대천단위수량" xfId="1148" xr:uid="{00000000-0005-0000-0000-000010040000}"/>
    <cellStyle name="1_total_관로시설물_수량산출서-11.25_단위수량" xfId="1149" xr:uid="{00000000-0005-0000-0000-000011040000}"/>
    <cellStyle name="1_total_관로시설물_수량산출서-11.25_단위수량1" xfId="1150" xr:uid="{00000000-0005-0000-0000-000012040000}"/>
    <cellStyle name="1_total_관로시설물_수량산출서-11.25_단위수량15" xfId="1151" xr:uid="{00000000-0005-0000-0000-000013040000}"/>
    <cellStyle name="1_total_관로시설물_수량산출서-11.25_도곡단위수량" xfId="1152" xr:uid="{00000000-0005-0000-0000-000014040000}"/>
    <cellStyle name="1_total_관로시설물_수량산출서-11.25_철거단위수량" xfId="1153" xr:uid="{00000000-0005-0000-0000-000015040000}"/>
    <cellStyle name="1_total_관로시설물_수량산출서-11.25_철거수량" xfId="1154" xr:uid="{00000000-0005-0000-0000-000016040000}"/>
    <cellStyle name="1_total_관로시설물_수량산출서-11.25_한수단위수량" xfId="1155" xr:uid="{00000000-0005-0000-0000-000017040000}"/>
    <cellStyle name="1_total_관로시설물_수량산출서-1201" xfId="1156" xr:uid="{00000000-0005-0000-0000-000018040000}"/>
    <cellStyle name="1_total_관로시설물_수량산출서-1201_NEW단위수량-주산" xfId="1157" xr:uid="{00000000-0005-0000-0000-000019040000}"/>
    <cellStyle name="1_total_관로시설물_수량산출서-1201_남대천단위수량" xfId="1158" xr:uid="{00000000-0005-0000-0000-00001A040000}"/>
    <cellStyle name="1_total_관로시설물_수량산출서-1201_단위수량" xfId="1159" xr:uid="{00000000-0005-0000-0000-00001B040000}"/>
    <cellStyle name="1_total_관로시설물_수량산출서-1201_단위수량1" xfId="1160" xr:uid="{00000000-0005-0000-0000-00001C040000}"/>
    <cellStyle name="1_total_관로시설물_수량산출서-1201_단위수량15" xfId="1161" xr:uid="{00000000-0005-0000-0000-00001D040000}"/>
    <cellStyle name="1_total_관로시설물_수량산출서-1201_도곡단위수량" xfId="1162" xr:uid="{00000000-0005-0000-0000-00001E040000}"/>
    <cellStyle name="1_total_관로시설물_수량산출서-1201_철거단위수량" xfId="1163" xr:uid="{00000000-0005-0000-0000-00001F040000}"/>
    <cellStyle name="1_total_관로시설물_수량산출서-1201_철거수량" xfId="1164" xr:uid="{00000000-0005-0000-0000-000020040000}"/>
    <cellStyle name="1_total_관로시설물_수량산출서-1201_한수단위수량" xfId="1165" xr:uid="{00000000-0005-0000-0000-000021040000}"/>
    <cellStyle name="1_total_관로시설물_시설물단위수량" xfId="1166" xr:uid="{00000000-0005-0000-0000-000022040000}"/>
    <cellStyle name="1_total_관로시설물_시설물단위수량1" xfId="1167" xr:uid="{00000000-0005-0000-0000-000023040000}"/>
    <cellStyle name="1_total_관로시설물_시설물단위수량1_시설물단위수량" xfId="1168" xr:uid="{00000000-0005-0000-0000-000024040000}"/>
    <cellStyle name="1_total_관로시설물_오창수량산출서" xfId="1169" xr:uid="{00000000-0005-0000-0000-000025040000}"/>
    <cellStyle name="1_total_관로시설물_오창수량산출서_NEW단위수량-주산" xfId="1170" xr:uid="{00000000-0005-0000-0000-000026040000}"/>
    <cellStyle name="1_total_관로시설물_오창수량산출서_남대천단위수량" xfId="1171" xr:uid="{00000000-0005-0000-0000-000027040000}"/>
    <cellStyle name="1_total_관로시설물_오창수량산출서_단위수량" xfId="1172" xr:uid="{00000000-0005-0000-0000-000028040000}"/>
    <cellStyle name="1_total_관로시설물_오창수량산출서_단위수량1" xfId="1173" xr:uid="{00000000-0005-0000-0000-000029040000}"/>
    <cellStyle name="1_total_관로시설물_오창수량산출서_단위수량15" xfId="1174" xr:uid="{00000000-0005-0000-0000-00002A040000}"/>
    <cellStyle name="1_total_관로시설물_오창수량산출서_도곡단위수량" xfId="1175" xr:uid="{00000000-0005-0000-0000-00002B040000}"/>
    <cellStyle name="1_total_관로시설물_오창수량산출서_수량산출서-11.25" xfId="1176" xr:uid="{00000000-0005-0000-0000-00002C040000}"/>
    <cellStyle name="1_total_관로시설물_오창수량산출서_수량산출서-11.25_NEW단위수량-주산" xfId="1177" xr:uid="{00000000-0005-0000-0000-00002D040000}"/>
    <cellStyle name="1_total_관로시설물_오창수량산출서_수량산출서-11.25_남대천단위수량" xfId="1178" xr:uid="{00000000-0005-0000-0000-00002E040000}"/>
    <cellStyle name="1_total_관로시설물_오창수량산출서_수량산출서-11.25_단위수량" xfId="1179" xr:uid="{00000000-0005-0000-0000-00002F040000}"/>
    <cellStyle name="1_total_관로시설물_오창수량산출서_수량산출서-11.25_단위수량1" xfId="1180" xr:uid="{00000000-0005-0000-0000-000030040000}"/>
    <cellStyle name="1_total_관로시설물_오창수량산출서_수량산출서-11.25_단위수량15" xfId="1181" xr:uid="{00000000-0005-0000-0000-000031040000}"/>
    <cellStyle name="1_total_관로시설물_오창수량산출서_수량산출서-11.25_도곡단위수량" xfId="1182" xr:uid="{00000000-0005-0000-0000-000032040000}"/>
    <cellStyle name="1_total_관로시설물_오창수량산출서_수량산출서-11.25_철거단위수량" xfId="1183" xr:uid="{00000000-0005-0000-0000-000033040000}"/>
    <cellStyle name="1_total_관로시설물_오창수량산출서_수량산출서-11.25_철거수량" xfId="1184" xr:uid="{00000000-0005-0000-0000-000034040000}"/>
    <cellStyle name="1_total_관로시설물_오창수량산출서_수량산출서-11.25_한수단위수량" xfId="1185" xr:uid="{00000000-0005-0000-0000-000035040000}"/>
    <cellStyle name="1_total_관로시설물_오창수량산출서_수량산출서-1201" xfId="1186" xr:uid="{00000000-0005-0000-0000-000036040000}"/>
    <cellStyle name="1_total_관로시설물_오창수량산출서_수량산출서-1201_NEW단위수량-주산" xfId="1187" xr:uid="{00000000-0005-0000-0000-000037040000}"/>
    <cellStyle name="1_total_관로시설물_오창수량산출서_수량산출서-1201_남대천단위수량" xfId="1188" xr:uid="{00000000-0005-0000-0000-000038040000}"/>
    <cellStyle name="1_total_관로시설물_오창수량산출서_수량산출서-1201_단위수량" xfId="1189" xr:uid="{00000000-0005-0000-0000-000039040000}"/>
    <cellStyle name="1_total_관로시설물_오창수량산출서_수량산출서-1201_단위수량1" xfId="1190" xr:uid="{00000000-0005-0000-0000-00003A040000}"/>
    <cellStyle name="1_total_관로시설물_오창수량산출서_수량산출서-1201_단위수량15" xfId="1191" xr:uid="{00000000-0005-0000-0000-00003B040000}"/>
    <cellStyle name="1_total_관로시설물_오창수량산출서_수량산출서-1201_도곡단위수량" xfId="1192" xr:uid="{00000000-0005-0000-0000-00003C040000}"/>
    <cellStyle name="1_total_관로시설물_오창수량산출서_수량산출서-1201_철거단위수량" xfId="1193" xr:uid="{00000000-0005-0000-0000-00003D040000}"/>
    <cellStyle name="1_total_관로시설물_오창수량산출서_수량산출서-1201_철거수량" xfId="1194" xr:uid="{00000000-0005-0000-0000-00003E040000}"/>
    <cellStyle name="1_total_관로시설물_오창수량산출서_수량산출서-1201_한수단위수량" xfId="1195" xr:uid="{00000000-0005-0000-0000-00003F040000}"/>
    <cellStyle name="1_total_관로시설물_오창수량산출서_시설물단위수량" xfId="1196" xr:uid="{00000000-0005-0000-0000-000040040000}"/>
    <cellStyle name="1_total_관로시설물_오창수량산출서_시설물단위수량1" xfId="1197" xr:uid="{00000000-0005-0000-0000-000041040000}"/>
    <cellStyle name="1_total_관로시설물_오창수량산출서_시설물단위수량1_시설물단위수량" xfId="1198" xr:uid="{00000000-0005-0000-0000-000042040000}"/>
    <cellStyle name="1_total_관로시설물_오창수량산출서_철거단위수량" xfId="1199" xr:uid="{00000000-0005-0000-0000-000043040000}"/>
    <cellStyle name="1_total_관로시설물_오창수량산출서_철거수량" xfId="1200" xr:uid="{00000000-0005-0000-0000-000044040000}"/>
    <cellStyle name="1_total_관로시설물_오창수량산출서_한수단위수량" xfId="1201" xr:uid="{00000000-0005-0000-0000-000045040000}"/>
    <cellStyle name="1_total_관로시설물_철거단위수량" xfId="1202" xr:uid="{00000000-0005-0000-0000-000046040000}"/>
    <cellStyle name="1_total_관로시설물_철거수량" xfId="1203" xr:uid="{00000000-0005-0000-0000-000047040000}"/>
    <cellStyle name="1_total_관로시설물_한수단위수량" xfId="1204" xr:uid="{00000000-0005-0000-0000-000048040000}"/>
    <cellStyle name="1_total_구조물,조형물,수목보호" xfId="1205" xr:uid="{00000000-0005-0000-0000-000049040000}"/>
    <cellStyle name="1_total_구조물,조형물,수목보호_NEW단위수량-주산" xfId="1206" xr:uid="{00000000-0005-0000-0000-00004A040000}"/>
    <cellStyle name="1_total_구조물,조형물,수목보호_남대천단위수량" xfId="1207" xr:uid="{00000000-0005-0000-0000-00004B040000}"/>
    <cellStyle name="1_total_구조물,조형물,수목보호_단위수량" xfId="1208" xr:uid="{00000000-0005-0000-0000-00004C040000}"/>
    <cellStyle name="1_total_구조물,조형물,수목보호_단위수량1" xfId="1209" xr:uid="{00000000-0005-0000-0000-00004D040000}"/>
    <cellStyle name="1_total_구조물,조형물,수목보호_단위수량15" xfId="1210" xr:uid="{00000000-0005-0000-0000-00004E040000}"/>
    <cellStyle name="1_total_구조물,조형물,수목보호_도곡단위수량" xfId="1211" xr:uid="{00000000-0005-0000-0000-00004F040000}"/>
    <cellStyle name="1_total_구조물,조형물,수목보호_수량산출서-11.25" xfId="1212" xr:uid="{00000000-0005-0000-0000-000050040000}"/>
    <cellStyle name="1_total_구조물,조형물,수목보호_수량산출서-11.25_NEW단위수량-주산" xfId="1213" xr:uid="{00000000-0005-0000-0000-000051040000}"/>
    <cellStyle name="1_total_구조물,조형물,수목보호_수량산출서-11.25_남대천단위수량" xfId="1214" xr:uid="{00000000-0005-0000-0000-000052040000}"/>
    <cellStyle name="1_total_구조물,조형물,수목보호_수량산출서-11.25_단위수량" xfId="1215" xr:uid="{00000000-0005-0000-0000-000053040000}"/>
    <cellStyle name="1_total_구조물,조형물,수목보호_수량산출서-11.25_단위수량1" xfId="1216" xr:uid="{00000000-0005-0000-0000-000054040000}"/>
    <cellStyle name="1_total_구조물,조형물,수목보호_수량산출서-11.25_단위수량15" xfId="1217" xr:uid="{00000000-0005-0000-0000-000055040000}"/>
    <cellStyle name="1_total_구조물,조형물,수목보호_수량산출서-11.25_도곡단위수량" xfId="1218" xr:uid="{00000000-0005-0000-0000-000056040000}"/>
    <cellStyle name="1_total_구조물,조형물,수목보호_수량산출서-11.25_철거단위수량" xfId="1219" xr:uid="{00000000-0005-0000-0000-000057040000}"/>
    <cellStyle name="1_total_구조물,조형물,수목보호_수량산출서-11.25_철거수량" xfId="1220" xr:uid="{00000000-0005-0000-0000-000058040000}"/>
    <cellStyle name="1_total_구조물,조형물,수목보호_수량산출서-11.25_한수단위수량" xfId="1221" xr:uid="{00000000-0005-0000-0000-000059040000}"/>
    <cellStyle name="1_total_구조물,조형물,수목보호_수량산출서-1201" xfId="1222" xr:uid="{00000000-0005-0000-0000-00005A040000}"/>
    <cellStyle name="1_total_구조물,조형물,수목보호_수량산출서-1201_NEW단위수량-주산" xfId="1223" xr:uid="{00000000-0005-0000-0000-00005B040000}"/>
    <cellStyle name="1_total_구조물,조형물,수목보호_수량산출서-1201_남대천단위수량" xfId="1224" xr:uid="{00000000-0005-0000-0000-00005C040000}"/>
    <cellStyle name="1_total_구조물,조형물,수목보호_수량산출서-1201_단위수량" xfId="1225" xr:uid="{00000000-0005-0000-0000-00005D040000}"/>
    <cellStyle name="1_total_구조물,조형물,수목보호_수량산출서-1201_단위수량1" xfId="1226" xr:uid="{00000000-0005-0000-0000-00005E040000}"/>
    <cellStyle name="1_total_구조물,조형물,수목보호_수량산출서-1201_단위수량15" xfId="1227" xr:uid="{00000000-0005-0000-0000-00005F040000}"/>
    <cellStyle name="1_total_구조물,조형물,수목보호_수량산출서-1201_도곡단위수량" xfId="1228" xr:uid="{00000000-0005-0000-0000-000060040000}"/>
    <cellStyle name="1_total_구조물,조형물,수목보호_수량산출서-1201_철거단위수량" xfId="1229" xr:uid="{00000000-0005-0000-0000-000061040000}"/>
    <cellStyle name="1_total_구조물,조형물,수목보호_수량산출서-1201_철거수량" xfId="1230" xr:uid="{00000000-0005-0000-0000-000062040000}"/>
    <cellStyle name="1_total_구조물,조형물,수목보호_수량산출서-1201_한수단위수량" xfId="1231" xr:uid="{00000000-0005-0000-0000-000063040000}"/>
    <cellStyle name="1_total_구조물,조형물,수목보호_시설물단위수량" xfId="1232" xr:uid="{00000000-0005-0000-0000-000064040000}"/>
    <cellStyle name="1_total_구조물,조형물,수목보호_시설물단위수량1" xfId="1233" xr:uid="{00000000-0005-0000-0000-000065040000}"/>
    <cellStyle name="1_total_구조물,조형물,수목보호_시설물단위수량1_시설물단위수량" xfId="1234" xr:uid="{00000000-0005-0000-0000-000066040000}"/>
    <cellStyle name="1_total_구조물,조형물,수목보호_오창수량산출서" xfId="1235" xr:uid="{00000000-0005-0000-0000-000067040000}"/>
    <cellStyle name="1_total_구조물,조형물,수목보호_오창수량산출서_NEW단위수량-주산" xfId="1236" xr:uid="{00000000-0005-0000-0000-000068040000}"/>
    <cellStyle name="1_total_구조물,조형물,수목보호_오창수량산출서_남대천단위수량" xfId="1237" xr:uid="{00000000-0005-0000-0000-000069040000}"/>
    <cellStyle name="1_total_구조물,조형물,수목보호_오창수량산출서_단위수량" xfId="1238" xr:uid="{00000000-0005-0000-0000-00006A040000}"/>
    <cellStyle name="1_total_구조물,조형물,수목보호_오창수량산출서_단위수량1" xfId="1239" xr:uid="{00000000-0005-0000-0000-00006B040000}"/>
    <cellStyle name="1_total_구조물,조형물,수목보호_오창수량산출서_단위수량15" xfId="1240" xr:uid="{00000000-0005-0000-0000-00006C040000}"/>
    <cellStyle name="1_total_구조물,조형물,수목보호_오창수량산출서_도곡단위수량" xfId="1241" xr:uid="{00000000-0005-0000-0000-00006D040000}"/>
    <cellStyle name="1_total_구조물,조형물,수목보호_오창수량산출서_수량산출서-11.25" xfId="1242" xr:uid="{00000000-0005-0000-0000-00006E040000}"/>
    <cellStyle name="1_total_구조물,조형물,수목보호_오창수량산출서_수량산출서-11.25_NEW단위수량-주산" xfId="1243" xr:uid="{00000000-0005-0000-0000-00006F040000}"/>
    <cellStyle name="1_total_구조물,조형물,수목보호_오창수량산출서_수량산출서-11.25_남대천단위수량" xfId="1244" xr:uid="{00000000-0005-0000-0000-000070040000}"/>
    <cellStyle name="1_total_구조물,조형물,수목보호_오창수량산출서_수량산출서-11.25_단위수량" xfId="1245" xr:uid="{00000000-0005-0000-0000-000071040000}"/>
    <cellStyle name="1_total_구조물,조형물,수목보호_오창수량산출서_수량산출서-11.25_단위수량1" xfId="1246" xr:uid="{00000000-0005-0000-0000-000072040000}"/>
    <cellStyle name="1_total_구조물,조형물,수목보호_오창수량산출서_수량산출서-11.25_단위수량15" xfId="1247" xr:uid="{00000000-0005-0000-0000-000073040000}"/>
    <cellStyle name="1_total_구조물,조형물,수목보호_오창수량산출서_수량산출서-11.25_도곡단위수량" xfId="1248" xr:uid="{00000000-0005-0000-0000-000074040000}"/>
    <cellStyle name="1_total_구조물,조형물,수목보호_오창수량산출서_수량산출서-11.25_철거단위수량" xfId="1249" xr:uid="{00000000-0005-0000-0000-000075040000}"/>
    <cellStyle name="1_total_구조물,조형물,수목보호_오창수량산출서_수량산출서-11.25_철거수량" xfId="1250" xr:uid="{00000000-0005-0000-0000-000076040000}"/>
    <cellStyle name="1_total_구조물,조형물,수목보호_오창수량산출서_수량산출서-11.25_한수단위수량" xfId="1251" xr:uid="{00000000-0005-0000-0000-000077040000}"/>
    <cellStyle name="1_total_구조물,조형물,수목보호_오창수량산출서_수량산출서-1201" xfId="1252" xr:uid="{00000000-0005-0000-0000-000078040000}"/>
    <cellStyle name="1_total_구조물,조형물,수목보호_오창수량산출서_수량산출서-1201_NEW단위수량-주산" xfId="1253" xr:uid="{00000000-0005-0000-0000-000079040000}"/>
    <cellStyle name="1_total_구조물,조형물,수목보호_오창수량산출서_수량산출서-1201_남대천단위수량" xfId="1254" xr:uid="{00000000-0005-0000-0000-00007A040000}"/>
    <cellStyle name="1_total_구조물,조형물,수목보호_오창수량산출서_수량산출서-1201_단위수량" xfId="1255" xr:uid="{00000000-0005-0000-0000-00007B040000}"/>
    <cellStyle name="1_total_구조물,조형물,수목보호_오창수량산출서_수량산출서-1201_단위수량1" xfId="1256" xr:uid="{00000000-0005-0000-0000-00007C040000}"/>
    <cellStyle name="1_total_구조물,조형물,수목보호_오창수량산출서_수량산출서-1201_단위수량15" xfId="1257" xr:uid="{00000000-0005-0000-0000-00007D040000}"/>
    <cellStyle name="1_total_구조물,조형물,수목보호_오창수량산출서_수량산출서-1201_도곡단위수량" xfId="1258" xr:uid="{00000000-0005-0000-0000-00007E040000}"/>
    <cellStyle name="1_total_구조물,조형물,수목보호_오창수량산출서_수량산출서-1201_철거단위수량" xfId="1259" xr:uid="{00000000-0005-0000-0000-00007F040000}"/>
    <cellStyle name="1_total_구조물,조형물,수목보호_오창수량산출서_수량산출서-1201_철거수량" xfId="1260" xr:uid="{00000000-0005-0000-0000-000080040000}"/>
    <cellStyle name="1_total_구조물,조형물,수목보호_오창수량산출서_수량산출서-1201_한수단위수량" xfId="1261" xr:uid="{00000000-0005-0000-0000-000081040000}"/>
    <cellStyle name="1_total_구조물,조형물,수목보호_오창수량산출서_시설물단위수량" xfId="1262" xr:uid="{00000000-0005-0000-0000-000082040000}"/>
    <cellStyle name="1_total_구조물,조형물,수목보호_오창수량산출서_시설물단위수량1" xfId="1263" xr:uid="{00000000-0005-0000-0000-000083040000}"/>
    <cellStyle name="1_total_구조물,조형물,수목보호_오창수량산출서_시설물단위수량1_시설물단위수량" xfId="1264" xr:uid="{00000000-0005-0000-0000-000084040000}"/>
    <cellStyle name="1_total_구조물,조형물,수목보호_오창수량산출서_철거단위수량" xfId="1265" xr:uid="{00000000-0005-0000-0000-000085040000}"/>
    <cellStyle name="1_total_구조물,조형물,수목보호_오창수량산출서_철거수량" xfId="1266" xr:uid="{00000000-0005-0000-0000-000086040000}"/>
    <cellStyle name="1_total_구조물,조형물,수목보호_오창수량산출서_한수단위수량" xfId="1267" xr:uid="{00000000-0005-0000-0000-000087040000}"/>
    <cellStyle name="1_total_구조물,조형물,수목보호_철거단위수량" xfId="1268" xr:uid="{00000000-0005-0000-0000-000088040000}"/>
    <cellStyle name="1_total_구조물,조형물,수목보호_철거수량" xfId="1269" xr:uid="{00000000-0005-0000-0000-000089040000}"/>
    <cellStyle name="1_total_구조물,조형물,수목보호_한수단위수량" xfId="1270" xr:uid="{00000000-0005-0000-0000-00008A040000}"/>
    <cellStyle name="1_total_남대천단위수량" xfId="1271" xr:uid="{00000000-0005-0000-0000-00008B040000}"/>
    <cellStyle name="1_total_단위1" xfId="1272" xr:uid="{00000000-0005-0000-0000-00008C040000}"/>
    <cellStyle name="1_total_단위수량" xfId="1273" xr:uid="{00000000-0005-0000-0000-00008D040000}"/>
    <cellStyle name="1_total_단위수량1" xfId="1274" xr:uid="{00000000-0005-0000-0000-00008E040000}"/>
    <cellStyle name="1_total_단위수량15" xfId="1275" xr:uid="{00000000-0005-0000-0000-00008F040000}"/>
    <cellStyle name="1_total_단위수량산출" xfId="1276" xr:uid="{00000000-0005-0000-0000-000090040000}"/>
    <cellStyle name="1_total_단위수량산출_NEW단위수량-주산" xfId="1277" xr:uid="{00000000-0005-0000-0000-000091040000}"/>
    <cellStyle name="1_total_단위수량산출_남대천단위수량" xfId="1278" xr:uid="{00000000-0005-0000-0000-000092040000}"/>
    <cellStyle name="1_total_단위수량산출_단위수량" xfId="1279" xr:uid="{00000000-0005-0000-0000-000093040000}"/>
    <cellStyle name="1_total_단위수량산출_단위수량1" xfId="1280" xr:uid="{00000000-0005-0000-0000-000094040000}"/>
    <cellStyle name="1_total_단위수량산출_단위수량15" xfId="1281" xr:uid="{00000000-0005-0000-0000-000095040000}"/>
    <cellStyle name="1_total_단위수량산출_도곡단위수량" xfId="1282" xr:uid="{00000000-0005-0000-0000-000096040000}"/>
    <cellStyle name="1_total_단위수량산출_수량산출서-11.25" xfId="1283" xr:uid="{00000000-0005-0000-0000-000097040000}"/>
    <cellStyle name="1_total_단위수량산출_수량산출서-11.25_NEW단위수량-주산" xfId="1284" xr:uid="{00000000-0005-0000-0000-000098040000}"/>
    <cellStyle name="1_total_단위수량산출_수량산출서-11.25_남대천단위수량" xfId="1285" xr:uid="{00000000-0005-0000-0000-000099040000}"/>
    <cellStyle name="1_total_단위수량산출_수량산출서-11.25_단위수량" xfId="1286" xr:uid="{00000000-0005-0000-0000-00009A040000}"/>
    <cellStyle name="1_total_단위수량산출_수량산출서-11.25_단위수량1" xfId="1287" xr:uid="{00000000-0005-0000-0000-00009B040000}"/>
    <cellStyle name="1_total_단위수량산출_수량산출서-11.25_단위수량15" xfId="1288" xr:uid="{00000000-0005-0000-0000-00009C040000}"/>
    <cellStyle name="1_total_단위수량산출_수량산출서-11.25_도곡단위수량" xfId="1289" xr:uid="{00000000-0005-0000-0000-00009D040000}"/>
    <cellStyle name="1_total_단위수량산출_수량산출서-11.25_철거단위수량" xfId="1290" xr:uid="{00000000-0005-0000-0000-00009E040000}"/>
    <cellStyle name="1_total_단위수량산출_수량산출서-11.25_철거수량" xfId="1291" xr:uid="{00000000-0005-0000-0000-00009F040000}"/>
    <cellStyle name="1_total_단위수량산출_수량산출서-11.25_한수단위수량" xfId="1292" xr:uid="{00000000-0005-0000-0000-0000A0040000}"/>
    <cellStyle name="1_total_단위수량산출_수량산출서-1201" xfId="1293" xr:uid="{00000000-0005-0000-0000-0000A1040000}"/>
    <cellStyle name="1_total_단위수량산출_수량산출서-1201_NEW단위수량-주산" xfId="1294" xr:uid="{00000000-0005-0000-0000-0000A2040000}"/>
    <cellStyle name="1_total_단위수량산출_수량산출서-1201_남대천단위수량" xfId="1295" xr:uid="{00000000-0005-0000-0000-0000A3040000}"/>
    <cellStyle name="1_total_단위수량산출_수량산출서-1201_단위수량" xfId="1296" xr:uid="{00000000-0005-0000-0000-0000A4040000}"/>
    <cellStyle name="1_total_단위수량산출_수량산출서-1201_단위수량1" xfId="1297" xr:uid="{00000000-0005-0000-0000-0000A5040000}"/>
    <cellStyle name="1_total_단위수량산출_수량산출서-1201_단위수량15" xfId="1298" xr:uid="{00000000-0005-0000-0000-0000A6040000}"/>
    <cellStyle name="1_total_단위수량산출_수량산출서-1201_도곡단위수량" xfId="1299" xr:uid="{00000000-0005-0000-0000-0000A7040000}"/>
    <cellStyle name="1_total_단위수량산출_수량산출서-1201_철거단위수량" xfId="1300" xr:uid="{00000000-0005-0000-0000-0000A8040000}"/>
    <cellStyle name="1_total_단위수량산출_수량산출서-1201_철거수량" xfId="1301" xr:uid="{00000000-0005-0000-0000-0000A9040000}"/>
    <cellStyle name="1_total_단위수량산출_수량산출서-1201_한수단위수량" xfId="1302" xr:uid="{00000000-0005-0000-0000-0000AA040000}"/>
    <cellStyle name="1_total_단위수량산출_시설물단위수량" xfId="1303" xr:uid="{00000000-0005-0000-0000-0000AB040000}"/>
    <cellStyle name="1_total_단위수량산출_시설물단위수량1" xfId="1304" xr:uid="{00000000-0005-0000-0000-0000AC040000}"/>
    <cellStyle name="1_total_단위수량산출_시설물단위수량1_시설물단위수량" xfId="1305" xr:uid="{00000000-0005-0000-0000-0000AD040000}"/>
    <cellStyle name="1_total_단위수량산출_오창수량산출서" xfId="1306" xr:uid="{00000000-0005-0000-0000-0000AE040000}"/>
    <cellStyle name="1_total_단위수량산출_오창수량산출서_NEW단위수량-주산" xfId="1307" xr:uid="{00000000-0005-0000-0000-0000AF040000}"/>
    <cellStyle name="1_total_단위수량산출_오창수량산출서_남대천단위수량" xfId="1308" xr:uid="{00000000-0005-0000-0000-0000B0040000}"/>
    <cellStyle name="1_total_단위수량산출_오창수량산출서_단위수량" xfId="1309" xr:uid="{00000000-0005-0000-0000-0000B1040000}"/>
    <cellStyle name="1_total_단위수량산출_오창수량산출서_단위수량1" xfId="1310" xr:uid="{00000000-0005-0000-0000-0000B2040000}"/>
    <cellStyle name="1_total_단위수량산출_오창수량산출서_단위수량15" xfId="1311" xr:uid="{00000000-0005-0000-0000-0000B3040000}"/>
    <cellStyle name="1_total_단위수량산출_오창수량산출서_도곡단위수량" xfId="1312" xr:uid="{00000000-0005-0000-0000-0000B4040000}"/>
    <cellStyle name="1_total_단위수량산출_오창수량산출서_수량산출서-11.25" xfId="1313" xr:uid="{00000000-0005-0000-0000-0000B5040000}"/>
    <cellStyle name="1_total_단위수량산출_오창수량산출서_수량산출서-11.25_NEW단위수량-주산" xfId="1314" xr:uid="{00000000-0005-0000-0000-0000B6040000}"/>
    <cellStyle name="1_total_단위수량산출_오창수량산출서_수량산출서-11.25_남대천단위수량" xfId="1315" xr:uid="{00000000-0005-0000-0000-0000B7040000}"/>
    <cellStyle name="1_total_단위수량산출_오창수량산출서_수량산출서-11.25_단위수량" xfId="1316" xr:uid="{00000000-0005-0000-0000-0000B8040000}"/>
    <cellStyle name="1_total_단위수량산출_오창수량산출서_수량산출서-11.25_단위수량1" xfId="1317" xr:uid="{00000000-0005-0000-0000-0000B9040000}"/>
    <cellStyle name="1_total_단위수량산출_오창수량산출서_수량산출서-11.25_단위수량15" xfId="1318" xr:uid="{00000000-0005-0000-0000-0000BA040000}"/>
    <cellStyle name="1_total_단위수량산출_오창수량산출서_수량산출서-11.25_도곡단위수량" xfId="1319" xr:uid="{00000000-0005-0000-0000-0000BB040000}"/>
    <cellStyle name="1_total_단위수량산출_오창수량산출서_수량산출서-11.25_철거단위수량" xfId="1320" xr:uid="{00000000-0005-0000-0000-0000BC040000}"/>
    <cellStyle name="1_total_단위수량산출_오창수량산출서_수량산출서-11.25_철거수량" xfId="1321" xr:uid="{00000000-0005-0000-0000-0000BD040000}"/>
    <cellStyle name="1_total_단위수량산출_오창수량산출서_수량산출서-11.25_한수단위수량" xfId="1322" xr:uid="{00000000-0005-0000-0000-0000BE040000}"/>
    <cellStyle name="1_total_단위수량산출_오창수량산출서_수량산출서-1201" xfId="1323" xr:uid="{00000000-0005-0000-0000-0000BF040000}"/>
    <cellStyle name="1_total_단위수량산출_오창수량산출서_수량산출서-1201_NEW단위수량-주산" xfId="1324" xr:uid="{00000000-0005-0000-0000-0000C0040000}"/>
    <cellStyle name="1_total_단위수량산출_오창수량산출서_수량산출서-1201_남대천단위수량" xfId="1325" xr:uid="{00000000-0005-0000-0000-0000C1040000}"/>
    <cellStyle name="1_total_단위수량산출_오창수량산출서_수량산출서-1201_단위수량" xfId="1326" xr:uid="{00000000-0005-0000-0000-0000C2040000}"/>
    <cellStyle name="1_total_단위수량산출_오창수량산출서_수량산출서-1201_단위수량1" xfId="1327" xr:uid="{00000000-0005-0000-0000-0000C3040000}"/>
    <cellStyle name="1_total_단위수량산출_오창수량산출서_수량산출서-1201_단위수량15" xfId="1328" xr:uid="{00000000-0005-0000-0000-0000C4040000}"/>
    <cellStyle name="1_total_단위수량산출_오창수량산출서_수량산출서-1201_도곡단위수량" xfId="1329" xr:uid="{00000000-0005-0000-0000-0000C5040000}"/>
    <cellStyle name="1_total_단위수량산출_오창수량산출서_수량산출서-1201_철거단위수량" xfId="1330" xr:uid="{00000000-0005-0000-0000-0000C6040000}"/>
    <cellStyle name="1_total_단위수량산출_오창수량산출서_수량산출서-1201_철거수량" xfId="1331" xr:uid="{00000000-0005-0000-0000-0000C7040000}"/>
    <cellStyle name="1_total_단위수량산출_오창수량산출서_수량산출서-1201_한수단위수량" xfId="1332" xr:uid="{00000000-0005-0000-0000-0000C8040000}"/>
    <cellStyle name="1_total_단위수량산출_오창수량산출서_시설물단위수량" xfId="1333" xr:uid="{00000000-0005-0000-0000-0000C9040000}"/>
    <cellStyle name="1_total_단위수량산출_오창수량산출서_시설물단위수량1" xfId="1334" xr:uid="{00000000-0005-0000-0000-0000CA040000}"/>
    <cellStyle name="1_total_단위수량산출_오창수량산출서_시설물단위수량1_시설물단위수량" xfId="1335" xr:uid="{00000000-0005-0000-0000-0000CB040000}"/>
    <cellStyle name="1_total_단위수량산출_오창수량산출서_철거단위수량" xfId="1336" xr:uid="{00000000-0005-0000-0000-0000CC040000}"/>
    <cellStyle name="1_total_단위수량산출_오창수량산출서_철거수량" xfId="1337" xr:uid="{00000000-0005-0000-0000-0000CD040000}"/>
    <cellStyle name="1_total_단위수량산출_오창수량산출서_한수단위수량" xfId="1338" xr:uid="{00000000-0005-0000-0000-0000CE040000}"/>
    <cellStyle name="1_total_단위수량산출_용평단위수량" xfId="1339" xr:uid="{00000000-0005-0000-0000-0000CF040000}"/>
    <cellStyle name="1_total_단위수량산출_철거단위수량" xfId="1340" xr:uid="{00000000-0005-0000-0000-0000D0040000}"/>
    <cellStyle name="1_total_단위수량산출_철거수량" xfId="1341" xr:uid="{00000000-0005-0000-0000-0000D1040000}"/>
    <cellStyle name="1_total_단위수량산출_한수단위수량" xfId="1342" xr:uid="{00000000-0005-0000-0000-0000D2040000}"/>
    <cellStyle name="1_total_단위수량산출1" xfId="1343" xr:uid="{00000000-0005-0000-0000-0000D3040000}"/>
    <cellStyle name="1_total_단위수량산출-1" xfId="1344" xr:uid="{00000000-0005-0000-0000-0000D4040000}"/>
    <cellStyle name="1_total_단위수량산출1_1" xfId="1345" xr:uid="{00000000-0005-0000-0000-0000D5040000}"/>
    <cellStyle name="1_total_단위수량산출1_NEW단위수량-주산" xfId="1346" xr:uid="{00000000-0005-0000-0000-0000D6040000}"/>
    <cellStyle name="1_total_단위수량산출-1_NEW단위수량-주산" xfId="1347" xr:uid="{00000000-0005-0000-0000-0000D7040000}"/>
    <cellStyle name="1_total_단위수량산출1_남대천단위수량" xfId="1348" xr:uid="{00000000-0005-0000-0000-0000D8040000}"/>
    <cellStyle name="1_total_단위수량산출-1_남대천단위수량" xfId="1349" xr:uid="{00000000-0005-0000-0000-0000D9040000}"/>
    <cellStyle name="1_total_단위수량산출1_단위수량" xfId="1350" xr:uid="{00000000-0005-0000-0000-0000DA040000}"/>
    <cellStyle name="1_total_단위수량산출-1_단위수량" xfId="1351" xr:uid="{00000000-0005-0000-0000-0000DB040000}"/>
    <cellStyle name="1_total_단위수량산출1_단위수량1" xfId="1352" xr:uid="{00000000-0005-0000-0000-0000DC040000}"/>
    <cellStyle name="1_total_단위수량산출-1_단위수량1" xfId="1353" xr:uid="{00000000-0005-0000-0000-0000DD040000}"/>
    <cellStyle name="1_total_단위수량산출1_단위수량15" xfId="1354" xr:uid="{00000000-0005-0000-0000-0000DE040000}"/>
    <cellStyle name="1_total_단위수량산출-1_단위수량15" xfId="1355" xr:uid="{00000000-0005-0000-0000-0000DF040000}"/>
    <cellStyle name="1_total_단위수량산출1_도곡단위수량" xfId="1356" xr:uid="{00000000-0005-0000-0000-0000E0040000}"/>
    <cellStyle name="1_total_단위수량산출-1_도곡단위수량" xfId="1357" xr:uid="{00000000-0005-0000-0000-0000E1040000}"/>
    <cellStyle name="1_total_단위수량산출1_수량산출서-11.25" xfId="1358" xr:uid="{00000000-0005-0000-0000-0000E2040000}"/>
    <cellStyle name="1_total_단위수량산출-1_수량산출서-11.25" xfId="1359" xr:uid="{00000000-0005-0000-0000-0000E3040000}"/>
    <cellStyle name="1_total_단위수량산출1_수량산출서-11.25_NEW단위수량-주산" xfId="1360" xr:uid="{00000000-0005-0000-0000-0000E4040000}"/>
    <cellStyle name="1_total_단위수량산출-1_수량산출서-11.25_NEW단위수량-주산" xfId="1361" xr:uid="{00000000-0005-0000-0000-0000E5040000}"/>
    <cellStyle name="1_total_단위수량산출1_수량산출서-11.25_남대천단위수량" xfId="1362" xr:uid="{00000000-0005-0000-0000-0000E6040000}"/>
    <cellStyle name="1_total_단위수량산출-1_수량산출서-11.25_남대천단위수량" xfId="1363" xr:uid="{00000000-0005-0000-0000-0000E7040000}"/>
    <cellStyle name="1_total_단위수량산출1_수량산출서-11.25_단위수량" xfId="1364" xr:uid="{00000000-0005-0000-0000-0000E8040000}"/>
    <cellStyle name="1_total_단위수량산출-1_수량산출서-11.25_단위수량" xfId="1365" xr:uid="{00000000-0005-0000-0000-0000E9040000}"/>
    <cellStyle name="1_total_단위수량산출1_수량산출서-11.25_단위수량1" xfId="1366" xr:uid="{00000000-0005-0000-0000-0000EA040000}"/>
    <cellStyle name="1_total_단위수량산출-1_수량산출서-11.25_단위수량1" xfId="1367" xr:uid="{00000000-0005-0000-0000-0000EB040000}"/>
    <cellStyle name="1_total_단위수량산출1_수량산출서-11.25_단위수량15" xfId="1368" xr:uid="{00000000-0005-0000-0000-0000EC040000}"/>
    <cellStyle name="1_total_단위수량산출-1_수량산출서-11.25_단위수량15" xfId="1369" xr:uid="{00000000-0005-0000-0000-0000ED040000}"/>
    <cellStyle name="1_total_단위수량산출1_수량산출서-11.25_도곡단위수량" xfId="1370" xr:uid="{00000000-0005-0000-0000-0000EE040000}"/>
    <cellStyle name="1_total_단위수량산출-1_수량산출서-11.25_도곡단위수량" xfId="1371" xr:uid="{00000000-0005-0000-0000-0000EF040000}"/>
    <cellStyle name="1_total_단위수량산출1_수량산출서-11.25_철거단위수량" xfId="1372" xr:uid="{00000000-0005-0000-0000-0000F0040000}"/>
    <cellStyle name="1_total_단위수량산출-1_수량산출서-11.25_철거단위수량" xfId="1373" xr:uid="{00000000-0005-0000-0000-0000F1040000}"/>
    <cellStyle name="1_total_단위수량산출1_수량산출서-11.25_철거수량" xfId="1374" xr:uid="{00000000-0005-0000-0000-0000F2040000}"/>
    <cellStyle name="1_total_단위수량산출-1_수량산출서-11.25_철거수량" xfId="1375" xr:uid="{00000000-0005-0000-0000-0000F3040000}"/>
    <cellStyle name="1_total_단위수량산출1_수량산출서-11.25_한수단위수량" xfId="1376" xr:uid="{00000000-0005-0000-0000-0000F4040000}"/>
    <cellStyle name="1_total_단위수량산출-1_수량산출서-11.25_한수단위수량" xfId="1377" xr:uid="{00000000-0005-0000-0000-0000F5040000}"/>
    <cellStyle name="1_total_단위수량산출1_수량산출서-1201" xfId="1378" xr:uid="{00000000-0005-0000-0000-0000F6040000}"/>
    <cellStyle name="1_total_단위수량산출-1_수량산출서-1201" xfId="1379" xr:uid="{00000000-0005-0000-0000-0000F7040000}"/>
    <cellStyle name="1_total_단위수량산출1_수량산출서-1201_NEW단위수량-주산" xfId="1380" xr:uid="{00000000-0005-0000-0000-0000F8040000}"/>
    <cellStyle name="1_total_단위수량산출-1_수량산출서-1201_NEW단위수량-주산" xfId="1381" xr:uid="{00000000-0005-0000-0000-0000F9040000}"/>
    <cellStyle name="1_total_단위수량산출1_수량산출서-1201_남대천단위수량" xfId="1382" xr:uid="{00000000-0005-0000-0000-0000FA040000}"/>
    <cellStyle name="1_total_단위수량산출-1_수량산출서-1201_남대천단위수량" xfId="1383" xr:uid="{00000000-0005-0000-0000-0000FB040000}"/>
    <cellStyle name="1_total_단위수량산출1_수량산출서-1201_단위수량" xfId="1384" xr:uid="{00000000-0005-0000-0000-0000FC040000}"/>
    <cellStyle name="1_total_단위수량산출-1_수량산출서-1201_단위수량" xfId="1385" xr:uid="{00000000-0005-0000-0000-0000FD040000}"/>
    <cellStyle name="1_total_단위수량산출1_수량산출서-1201_단위수량1" xfId="1386" xr:uid="{00000000-0005-0000-0000-0000FE040000}"/>
    <cellStyle name="1_total_단위수량산출-1_수량산출서-1201_단위수량1" xfId="1387" xr:uid="{00000000-0005-0000-0000-0000FF040000}"/>
    <cellStyle name="1_total_단위수량산출1_수량산출서-1201_단위수량15" xfId="1388" xr:uid="{00000000-0005-0000-0000-000000050000}"/>
    <cellStyle name="1_total_단위수량산출-1_수량산출서-1201_단위수량15" xfId="1389" xr:uid="{00000000-0005-0000-0000-000001050000}"/>
    <cellStyle name="1_total_단위수량산출1_수량산출서-1201_도곡단위수량" xfId="1390" xr:uid="{00000000-0005-0000-0000-000002050000}"/>
    <cellStyle name="1_total_단위수량산출-1_수량산출서-1201_도곡단위수량" xfId="1391" xr:uid="{00000000-0005-0000-0000-000003050000}"/>
    <cellStyle name="1_total_단위수량산출1_수량산출서-1201_철거단위수량" xfId="1392" xr:uid="{00000000-0005-0000-0000-000004050000}"/>
    <cellStyle name="1_total_단위수량산출-1_수량산출서-1201_철거단위수량" xfId="1393" xr:uid="{00000000-0005-0000-0000-000005050000}"/>
    <cellStyle name="1_total_단위수량산출1_수량산출서-1201_철거수량" xfId="1394" xr:uid="{00000000-0005-0000-0000-000006050000}"/>
    <cellStyle name="1_total_단위수량산출-1_수량산출서-1201_철거수량" xfId="1395" xr:uid="{00000000-0005-0000-0000-000007050000}"/>
    <cellStyle name="1_total_단위수량산출1_수량산출서-1201_한수단위수량" xfId="1396" xr:uid="{00000000-0005-0000-0000-000008050000}"/>
    <cellStyle name="1_total_단위수량산출-1_수량산출서-1201_한수단위수량" xfId="1397" xr:uid="{00000000-0005-0000-0000-000009050000}"/>
    <cellStyle name="1_total_단위수량산출1_시설물단위수량" xfId="1398" xr:uid="{00000000-0005-0000-0000-00000A050000}"/>
    <cellStyle name="1_total_단위수량산출-1_시설물단위수량" xfId="1399" xr:uid="{00000000-0005-0000-0000-00000B050000}"/>
    <cellStyle name="1_total_단위수량산출1_시설물단위수량1" xfId="1400" xr:uid="{00000000-0005-0000-0000-00000C050000}"/>
    <cellStyle name="1_total_단위수량산출-1_시설물단위수량1" xfId="1401" xr:uid="{00000000-0005-0000-0000-00000D050000}"/>
    <cellStyle name="1_total_단위수량산출1_시설물단위수량1_시설물단위수량" xfId="1402" xr:uid="{00000000-0005-0000-0000-00000E050000}"/>
    <cellStyle name="1_total_단위수량산출-1_시설물단위수량1_시설물단위수량" xfId="1403" xr:uid="{00000000-0005-0000-0000-00000F050000}"/>
    <cellStyle name="1_total_단위수량산출1_오창수량산출서" xfId="1404" xr:uid="{00000000-0005-0000-0000-000010050000}"/>
    <cellStyle name="1_total_단위수량산출-1_오창수량산출서" xfId="1405" xr:uid="{00000000-0005-0000-0000-000011050000}"/>
    <cellStyle name="1_total_단위수량산출1_오창수량산출서_NEW단위수량-주산" xfId="1406" xr:uid="{00000000-0005-0000-0000-000012050000}"/>
    <cellStyle name="1_total_단위수량산출-1_오창수량산출서_NEW단위수량-주산" xfId="1407" xr:uid="{00000000-0005-0000-0000-000013050000}"/>
    <cellStyle name="1_total_단위수량산출1_오창수량산출서_남대천단위수량" xfId="1408" xr:uid="{00000000-0005-0000-0000-000014050000}"/>
    <cellStyle name="1_total_단위수량산출-1_오창수량산출서_남대천단위수량" xfId="1409" xr:uid="{00000000-0005-0000-0000-000015050000}"/>
    <cellStyle name="1_total_단위수량산출1_오창수량산출서_단위수량" xfId="1410" xr:uid="{00000000-0005-0000-0000-000016050000}"/>
    <cellStyle name="1_total_단위수량산출-1_오창수량산출서_단위수량" xfId="1411" xr:uid="{00000000-0005-0000-0000-000017050000}"/>
    <cellStyle name="1_total_단위수량산출1_오창수량산출서_단위수량1" xfId="1412" xr:uid="{00000000-0005-0000-0000-000018050000}"/>
    <cellStyle name="1_total_단위수량산출-1_오창수량산출서_단위수량1" xfId="1413" xr:uid="{00000000-0005-0000-0000-000019050000}"/>
    <cellStyle name="1_total_단위수량산출1_오창수량산출서_단위수량15" xfId="1414" xr:uid="{00000000-0005-0000-0000-00001A050000}"/>
    <cellStyle name="1_total_단위수량산출-1_오창수량산출서_단위수량15" xfId="1415" xr:uid="{00000000-0005-0000-0000-00001B050000}"/>
    <cellStyle name="1_total_단위수량산출1_오창수량산출서_도곡단위수량" xfId="1416" xr:uid="{00000000-0005-0000-0000-00001C050000}"/>
    <cellStyle name="1_total_단위수량산출-1_오창수량산출서_도곡단위수량" xfId="1417" xr:uid="{00000000-0005-0000-0000-00001D050000}"/>
    <cellStyle name="1_total_단위수량산출1_오창수량산출서_수량산출서-11.25" xfId="1418" xr:uid="{00000000-0005-0000-0000-00001E050000}"/>
    <cellStyle name="1_total_단위수량산출-1_오창수량산출서_수량산출서-11.25" xfId="1419" xr:uid="{00000000-0005-0000-0000-00001F050000}"/>
    <cellStyle name="1_total_단위수량산출1_오창수량산출서_수량산출서-11.25_NEW단위수량-주산" xfId="1420" xr:uid="{00000000-0005-0000-0000-000020050000}"/>
    <cellStyle name="1_total_단위수량산출-1_오창수량산출서_수량산출서-11.25_NEW단위수량-주산" xfId="1421" xr:uid="{00000000-0005-0000-0000-000021050000}"/>
    <cellStyle name="1_total_단위수량산출1_오창수량산출서_수량산출서-11.25_남대천단위수량" xfId="1422" xr:uid="{00000000-0005-0000-0000-000022050000}"/>
    <cellStyle name="1_total_단위수량산출-1_오창수량산출서_수량산출서-11.25_남대천단위수량" xfId="1423" xr:uid="{00000000-0005-0000-0000-000023050000}"/>
    <cellStyle name="1_total_단위수량산출1_오창수량산출서_수량산출서-11.25_단위수량" xfId="1424" xr:uid="{00000000-0005-0000-0000-000024050000}"/>
    <cellStyle name="1_total_단위수량산출-1_오창수량산출서_수량산출서-11.25_단위수량" xfId="1425" xr:uid="{00000000-0005-0000-0000-000025050000}"/>
    <cellStyle name="1_total_단위수량산출1_오창수량산출서_수량산출서-11.25_단위수량1" xfId="1426" xr:uid="{00000000-0005-0000-0000-000026050000}"/>
    <cellStyle name="1_total_단위수량산출-1_오창수량산출서_수량산출서-11.25_단위수량1" xfId="1427" xr:uid="{00000000-0005-0000-0000-000027050000}"/>
    <cellStyle name="1_total_단위수량산출1_오창수량산출서_수량산출서-11.25_단위수량15" xfId="1428" xr:uid="{00000000-0005-0000-0000-000028050000}"/>
    <cellStyle name="1_total_단위수량산출-1_오창수량산출서_수량산출서-11.25_단위수량15" xfId="1429" xr:uid="{00000000-0005-0000-0000-000029050000}"/>
    <cellStyle name="1_total_단위수량산출1_오창수량산출서_수량산출서-11.25_도곡단위수량" xfId="1430" xr:uid="{00000000-0005-0000-0000-00002A050000}"/>
    <cellStyle name="1_total_단위수량산출-1_오창수량산출서_수량산출서-11.25_도곡단위수량" xfId="1431" xr:uid="{00000000-0005-0000-0000-00002B050000}"/>
    <cellStyle name="1_total_단위수량산출1_오창수량산출서_수량산출서-11.25_철거단위수량" xfId="1432" xr:uid="{00000000-0005-0000-0000-00002C050000}"/>
    <cellStyle name="1_total_단위수량산출-1_오창수량산출서_수량산출서-11.25_철거단위수량" xfId="1433" xr:uid="{00000000-0005-0000-0000-00002D050000}"/>
    <cellStyle name="1_total_단위수량산출1_오창수량산출서_수량산출서-11.25_철거수량" xfId="1434" xr:uid="{00000000-0005-0000-0000-00002E050000}"/>
    <cellStyle name="1_total_단위수량산출-1_오창수량산출서_수량산출서-11.25_철거수량" xfId="1435" xr:uid="{00000000-0005-0000-0000-00002F050000}"/>
    <cellStyle name="1_total_단위수량산출1_오창수량산출서_수량산출서-11.25_한수단위수량" xfId="1436" xr:uid="{00000000-0005-0000-0000-000030050000}"/>
    <cellStyle name="1_total_단위수량산출-1_오창수량산출서_수량산출서-11.25_한수단위수량" xfId="1437" xr:uid="{00000000-0005-0000-0000-000031050000}"/>
    <cellStyle name="1_total_단위수량산출1_오창수량산출서_수량산출서-1201" xfId="1438" xr:uid="{00000000-0005-0000-0000-000032050000}"/>
    <cellStyle name="1_total_단위수량산출-1_오창수량산출서_수량산출서-1201" xfId="1439" xr:uid="{00000000-0005-0000-0000-000033050000}"/>
    <cellStyle name="1_total_단위수량산출1_오창수량산출서_수량산출서-1201_NEW단위수량-주산" xfId="1440" xr:uid="{00000000-0005-0000-0000-000034050000}"/>
    <cellStyle name="1_total_단위수량산출-1_오창수량산출서_수량산출서-1201_NEW단위수량-주산" xfId="1441" xr:uid="{00000000-0005-0000-0000-000035050000}"/>
    <cellStyle name="1_total_단위수량산출1_오창수량산출서_수량산출서-1201_남대천단위수량" xfId="1442" xr:uid="{00000000-0005-0000-0000-000036050000}"/>
    <cellStyle name="1_total_단위수량산출-1_오창수량산출서_수량산출서-1201_남대천단위수량" xfId="1443" xr:uid="{00000000-0005-0000-0000-000037050000}"/>
    <cellStyle name="1_total_단위수량산출1_오창수량산출서_수량산출서-1201_단위수량" xfId="1444" xr:uid="{00000000-0005-0000-0000-000038050000}"/>
    <cellStyle name="1_total_단위수량산출-1_오창수량산출서_수량산출서-1201_단위수량" xfId="1445" xr:uid="{00000000-0005-0000-0000-000039050000}"/>
    <cellStyle name="1_total_단위수량산출1_오창수량산출서_수량산출서-1201_단위수량1" xfId="1446" xr:uid="{00000000-0005-0000-0000-00003A050000}"/>
    <cellStyle name="1_total_단위수량산출-1_오창수량산출서_수량산출서-1201_단위수량1" xfId="1447" xr:uid="{00000000-0005-0000-0000-00003B050000}"/>
    <cellStyle name="1_total_단위수량산출1_오창수량산출서_수량산출서-1201_단위수량15" xfId="1448" xr:uid="{00000000-0005-0000-0000-00003C050000}"/>
    <cellStyle name="1_total_단위수량산출-1_오창수량산출서_수량산출서-1201_단위수량15" xfId="1449" xr:uid="{00000000-0005-0000-0000-00003D050000}"/>
    <cellStyle name="1_total_단위수량산출1_오창수량산출서_수량산출서-1201_도곡단위수량" xfId="1450" xr:uid="{00000000-0005-0000-0000-00003E050000}"/>
    <cellStyle name="1_total_단위수량산출-1_오창수량산출서_수량산출서-1201_도곡단위수량" xfId="1451" xr:uid="{00000000-0005-0000-0000-00003F050000}"/>
    <cellStyle name="1_total_단위수량산출1_오창수량산출서_수량산출서-1201_철거단위수량" xfId="1452" xr:uid="{00000000-0005-0000-0000-000040050000}"/>
    <cellStyle name="1_total_단위수량산출-1_오창수량산출서_수량산출서-1201_철거단위수량" xfId="1453" xr:uid="{00000000-0005-0000-0000-000041050000}"/>
    <cellStyle name="1_total_단위수량산출1_오창수량산출서_수량산출서-1201_철거수량" xfId="1454" xr:uid="{00000000-0005-0000-0000-000042050000}"/>
    <cellStyle name="1_total_단위수량산출-1_오창수량산출서_수량산출서-1201_철거수량" xfId="1455" xr:uid="{00000000-0005-0000-0000-000043050000}"/>
    <cellStyle name="1_total_단위수량산출1_오창수량산출서_수량산출서-1201_한수단위수량" xfId="1456" xr:uid="{00000000-0005-0000-0000-000044050000}"/>
    <cellStyle name="1_total_단위수량산출-1_오창수량산출서_수량산출서-1201_한수단위수량" xfId="1457" xr:uid="{00000000-0005-0000-0000-000045050000}"/>
    <cellStyle name="1_total_단위수량산출1_오창수량산출서_시설물단위수량" xfId="1458" xr:uid="{00000000-0005-0000-0000-000046050000}"/>
    <cellStyle name="1_total_단위수량산출-1_오창수량산출서_시설물단위수량" xfId="1459" xr:uid="{00000000-0005-0000-0000-000047050000}"/>
    <cellStyle name="1_total_단위수량산출1_오창수량산출서_시설물단위수량1" xfId="1460" xr:uid="{00000000-0005-0000-0000-000048050000}"/>
    <cellStyle name="1_total_단위수량산출-1_오창수량산출서_시설물단위수량1" xfId="1461" xr:uid="{00000000-0005-0000-0000-000049050000}"/>
    <cellStyle name="1_total_단위수량산출1_오창수량산출서_시설물단위수량1_시설물단위수량" xfId="1462" xr:uid="{00000000-0005-0000-0000-00004A050000}"/>
    <cellStyle name="1_total_단위수량산출-1_오창수량산출서_시설물단위수량1_시설물단위수량" xfId="1463" xr:uid="{00000000-0005-0000-0000-00004B050000}"/>
    <cellStyle name="1_total_단위수량산출1_오창수량산출서_철거단위수량" xfId="1464" xr:uid="{00000000-0005-0000-0000-00004C050000}"/>
    <cellStyle name="1_total_단위수량산출-1_오창수량산출서_철거단위수량" xfId="1465" xr:uid="{00000000-0005-0000-0000-00004D050000}"/>
    <cellStyle name="1_total_단위수량산출1_오창수량산출서_철거수량" xfId="1466" xr:uid="{00000000-0005-0000-0000-00004E050000}"/>
    <cellStyle name="1_total_단위수량산출-1_오창수량산출서_철거수량" xfId="1467" xr:uid="{00000000-0005-0000-0000-00004F050000}"/>
    <cellStyle name="1_total_단위수량산출1_오창수량산출서_한수단위수량" xfId="1468" xr:uid="{00000000-0005-0000-0000-000050050000}"/>
    <cellStyle name="1_total_단위수량산출-1_오창수량산출서_한수단위수량" xfId="1469" xr:uid="{00000000-0005-0000-0000-000051050000}"/>
    <cellStyle name="1_total_단위수량산출1_용평단위수량" xfId="1470" xr:uid="{00000000-0005-0000-0000-000052050000}"/>
    <cellStyle name="1_total_단위수량산출-1_용평단위수량" xfId="1471" xr:uid="{00000000-0005-0000-0000-000053050000}"/>
    <cellStyle name="1_total_단위수량산출1_철거단위수량" xfId="1472" xr:uid="{00000000-0005-0000-0000-000054050000}"/>
    <cellStyle name="1_total_단위수량산출-1_철거단위수량" xfId="1473" xr:uid="{00000000-0005-0000-0000-000055050000}"/>
    <cellStyle name="1_total_단위수량산출1_철거수량" xfId="1474" xr:uid="{00000000-0005-0000-0000-000056050000}"/>
    <cellStyle name="1_total_단위수량산출-1_철거수량" xfId="1475" xr:uid="{00000000-0005-0000-0000-000057050000}"/>
    <cellStyle name="1_total_단위수량산출1_한수단위수량" xfId="1476" xr:uid="{00000000-0005-0000-0000-000058050000}"/>
    <cellStyle name="1_total_단위수량산출-1_한수단위수량" xfId="1477" xr:uid="{00000000-0005-0000-0000-000059050000}"/>
    <cellStyle name="1_total_단위수량산출2" xfId="1478" xr:uid="{00000000-0005-0000-0000-00005A050000}"/>
    <cellStyle name="1_total_단위수량산출2_NEW단위수량-주산" xfId="1479" xr:uid="{00000000-0005-0000-0000-00005B050000}"/>
    <cellStyle name="1_total_단위수량산출2_남대천단위수량" xfId="1480" xr:uid="{00000000-0005-0000-0000-00005C050000}"/>
    <cellStyle name="1_total_단위수량산출2_단위수량" xfId="1481" xr:uid="{00000000-0005-0000-0000-00005D050000}"/>
    <cellStyle name="1_total_단위수량산출2_단위수량1" xfId="1482" xr:uid="{00000000-0005-0000-0000-00005E050000}"/>
    <cellStyle name="1_total_단위수량산출2_단위수량15" xfId="1483" xr:uid="{00000000-0005-0000-0000-00005F050000}"/>
    <cellStyle name="1_total_단위수량산출2_도곡단위수량" xfId="1484" xr:uid="{00000000-0005-0000-0000-000060050000}"/>
    <cellStyle name="1_total_단위수량산출2_수량산출서-11.25" xfId="1485" xr:uid="{00000000-0005-0000-0000-000061050000}"/>
    <cellStyle name="1_total_단위수량산출2_수량산출서-11.25_NEW단위수량-주산" xfId="1486" xr:uid="{00000000-0005-0000-0000-000062050000}"/>
    <cellStyle name="1_total_단위수량산출2_수량산출서-11.25_남대천단위수량" xfId="1487" xr:uid="{00000000-0005-0000-0000-000063050000}"/>
    <cellStyle name="1_total_단위수량산출2_수량산출서-11.25_단위수량" xfId="1488" xr:uid="{00000000-0005-0000-0000-000064050000}"/>
    <cellStyle name="1_total_단위수량산출2_수량산출서-11.25_단위수량1" xfId="1489" xr:uid="{00000000-0005-0000-0000-000065050000}"/>
    <cellStyle name="1_total_단위수량산출2_수량산출서-11.25_단위수량15" xfId="1490" xr:uid="{00000000-0005-0000-0000-000066050000}"/>
    <cellStyle name="1_total_단위수량산출2_수량산출서-11.25_도곡단위수량" xfId="1491" xr:uid="{00000000-0005-0000-0000-000067050000}"/>
    <cellStyle name="1_total_단위수량산출2_수량산출서-11.25_철거단위수량" xfId="1492" xr:uid="{00000000-0005-0000-0000-000068050000}"/>
    <cellStyle name="1_total_단위수량산출2_수량산출서-11.25_철거수량" xfId="1493" xr:uid="{00000000-0005-0000-0000-000069050000}"/>
    <cellStyle name="1_total_단위수량산출2_수량산출서-11.25_한수단위수량" xfId="1494" xr:uid="{00000000-0005-0000-0000-00006A050000}"/>
    <cellStyle name="1_total_단위수량산출2_수량산출서-1201" xfId="1495" xr:uid="{00000000-0005-0000-0000-00006B050000}"/>
    <cellStyle name="1_total_단위수량산출2_수량산출서-1201_NEW단위수량-주산" xfId="1496" xr:uid="{00000000-0005-0000-0000-00006C050000}"/>
    <cellStyle name="1_total_단위수량산출2_수량산출서-1201_남대천단위수량" xfId="1497" xr:uid="{00000000-0005-0000-0000-00006D050000}"/>
    <cellStyle name="1_total_단위수량산출2_수량산출서-1201_단위수량" xfId="1498" xr:uid="{00000000-0005-0000-0000-00006E050000}"/>
    <cellStyle name="1_total_단위수량산출2_수량산출서-1201_단위수량1" xfId="1499" xr:uid="{00000000-0005-0000-0000-00006F050000}"/>
    <cellStyle name="1_total_단위수량산출2_수량산출서-1201_단위수량15" xfId="1500" xr:uid="{00000000-0005-0000-0000-000070050000}"/>
    <cellStyle name="1_total_단위수량산출2_수량산출서-1201_도곡단위수량" xfId="1501" xr:uid="{00000000-0005-0000-0000-000071050000}"/>
    <cellStyle name="1_total_단위수량산출2_수량산출서-1201_철거단위수량" xfId="1502" xr:uid="{00000000-0005-0000-0000-000072050000}"/>
    <cellStyle name="1_total_단위수량산출2_수량산출서-1201_철거수량" xfId="1503" xr:uid="{00000000-0005-0000-0000-000073050000}"/>
    <cellStyle name="1_total_단위수량산출2_수량산출서-1201_한수단위수량" xfId="1504" xr:uid="{00000000-0005-0000-0000-000074050000}"/>
    <cellStyle name="1_total_단위수량산출2_시설물단위수량" xfId="1505" xr:uid="{00000000-0005-0000-0000-000075050000}"/>
    <cellStyle name="1_total_단위수량산출2_시설물단위수량1" xfId="1506" xr:uid="{00000000-0005-0000-0000-000076050000}"/>
    <cellStyle name="1_total_단위수량산출2_시설물단위수량1_시설물단위수량" xfId="1507" xr:uid="{00000000-0005-0000-0000-000077050000}"/>
    <cellStyle name="1_total_단위수량산출2_오창수량산출서" xfId="1508" xr:uid="{00000000-0005-0000-0000-000078050000}"/>
    <cellStyle name="1_total_단위수량산출2_오창수량산출서_NEW단위수량-주산" xfId="1509" xr:uid="{00000000-0005-0000-0000-000079050000}"/>
    <cellStyle name="1_total_단위수량산출2_오창수량산출서_남대천단위수량" xfId="1510" xr:uid="{00000000-0005-0000-0000-00007A050000}"/>
    <cellStyle name="1_total_단위수량산출2_오창수량산출서_단위수량" xfId="1511" xr:uid="{00000000-0005-0000-0000-00007B050000}"/>
    <cellStyle name="1_total_단위수량산출2_오창수량산출서_단위수량1" xfId="1512" xr:uid="{00000000-0005-0000-0000-00007C050000}"/>
    <cellStyle name="1_total_단위수량산출2_오창수량산출서_단위수량15" xfId="1513" xr:uid="{00000000-0005-0000-0000-00007D050000}"/>
    <cellStyle name="1_total_단위수량산출2_오창수량산출서_도곡단위수량" xfId="1514" xr:uid="{00000000-0005-0000-0000-00007E050000}"/>
    <cellStyle name="1_total_단위수량산출2_오창수량산출서_수량산출서-11.25" xfId="1515" xr:uid="{00000000-0005-0000-0000-00007F050000}"/>
    <cellStyle name="1_total_단위수량산출2_오창수량산출서_수량산출서-11.25_NEW단위수량-주산" xfId="1516" xr:uid="{00000000-0005-0000-0000-000080050000}"/>
    <cellStyle name="1_total_단위수량산출2_오창수량산출서_수량산출서-11.25_남대천단위수량" xfId="1517" xr:uid="{00000000-0005-0000-0000-000081050000}"/>
    <cellStyle name="1_total_단위수량산출2_오창수량산출서_수량산출서-11.25_단위수량" xfId="1518" xr:uid="{00000000-0005-0000-0000-000082050000}"/>
    <cellStyle name="1_total_단위수량산출2_오창수량산출서_수량산출서-11.25_단위수량1" xfId="1519" xr:uid="{00000000-0005-0000-0000-000083050000}"/>
    <cellStyle name="1_total_단위수량산출2_오창수량산출서_수량산출서-11.25_단위수량15" xfId="1520" xr:uid="{00000000-0005-0000-0000-000084050000}"/>
    <cellStyle name="1_total_단위수량산출2_오창수량산출서_수량산출서-11.25_도곡단위수량" xfId="1521" xr:uid="{00000000-0005-0000-0000-000085050000}"/>
    <cellStyle name="1_total_단위수량산출2_오창수량산출서_수량산출서-11.25_철거단위수량" xfId="1522" xr:uid="{00000000-0005-0000-0000-000086050000}"/>
    <cellStyle name="1_total_단위수량산출2_오창수량산출서_수량산출서-11.25_철거수량" xfId="1523" xr:uid="{00000000-0005-0000-0000-000087050000}"/>
    <cellStyle name="1_total_단위수량산출2_오창수량산출서_수량산출서-11.25_한수단위수량" xfId="1524" xr:uid="{00000000-0005-0000-0000-000088050000}"/>
    <cellStyle name="1_total_단위수량산출2_오창수량산출서_수량산출서-1201" xfId="1525" xr:uid="{00000000-0005-0000-0000-000089050000}"/>
    <cellStyle name="1_total_단위수량산출2_오창수량산출서_수량산출서-1201_NEW단위수량-주산" xfId="1526" xr:uid="{00000000-0005-0000-0000-00008A050000}"/>
    <cellStyle name="1_total_단위수량산출2_오창수량산출서_수량산출서-1201_남대천단위수량" xfId="1527" xr:uid="{00000000-0005-0000-0000-00008B050000}"/>
    <cellStyle name="1_total_단위수량산출2_오창수량산출서_수량산출서-1201_단위수량" xfId="1528" xr:uid="{00000000-0005-0000-0000-00008C050000}"/>
    <cellStyle name="1_total_단위수량산출2_오창수량산출서_수량산출서-1201_단위수량1" xfId="1529" xr:uid="{00000000-0005-0000-0000-00008D050000}"/>
    <cellStyle name="1_total_단위수량산출2_오창수량산출서_수량산출서-1201_단위수량15" xfId="1530" xr:uid="{00000000-0005-0000-0000-00008E050000}"/>
    <cellStyle name="1_total_단위수량산출2_오창수량산출서_수량산출서-1201_도곡단위수량" xfId="1531" xr:uid="{00000000-0005-0000-0000-00008F050000}"/>
    <cellStyle name="1_total_단위수량산출2_오창수량산출서_수량산출서-1201_철거단위수량" xfId="1532" xr:uid="{00000000-0005-0000-0000-000090050000}"/>
    <cellStyle name="1_total_단위수량산출2_오창수량산출서_수량산출서-1201_철거수량" xfId="1533" xr:uid="{00000000-0005-0000-0000-000091050000}"/>
    <cellStyle name="1_total_단위수량산출2_오창수량산출서_수량산출서-1201_한수단위수량" xfId="1534" xr:uid="{00000000-0005-0000-0000-000092050000}"/>
    <cellStyle name="1_total_단위수량산출2_오창수량산출서_시설물단위수량" xfId="1535" xr:uid="{00000000-0005-0000-0000-000093050000}"/>
    <cellStyle name="1_total_단위수량산출2_오창수량산출서_시설물단위수량1" xfId="1536" xr:uid="{00000000-0005-0000-0000-000094050000}"/>
    <cellStyle name="1_total_단위수량산출2_오창수량산출서_시설물단위수량1_시설물단위수량" xfId="1537" xr:uid="{00000000-0005-0000-0000-000095050000}"/>
    <cellStyle name="1_total_단위수량산출2_오창수량산출서_철거단위수량" xfId="1538" xr:uid="{00000000-0005-0000-0000-000096050000}"/>
    <cellStyle name="1_total_단위수량산출2_오창수량산출서_철거수량" xfId="1539" xr:uid="{00000000-0005-0000-0000-000097050000}"/>
    <cellStyle name="1_total_단위수량산출2_오창수량산출서_한수단위수량" xfId="1540" xr:uid="{00000000-0005-0000-0000-000098050000}"/>
    <cellStyle name="1_total_단위수량산출2_철거단위수량" xfId="1541" xr:uid="{00000000-0005-0000-0000-000099050000}"/>
    <cellStyle name="1_total_단위수량산출2_철거수량" xfId="1542" xr:uid="{00000000-0005-0000-0000-00009A050000}"/>
    <cellStyle name="1_total_단위수량산출2_한수단위수량" xfId="1543" xr:uid="{00000000-0005-0000-0000-00009B050000}"/>
    <cellStyle name="1_total_단위수량산출-개군" xfId="1544" xr:uid="{00000000-0005-0000-0000-00009C050000}"/>
    <cellStyle name="1_total_도곡단위수량" xfId="1545" xr:uid="{00000000-0005-0000-0000-00009D050000}"/>
    <cellStyle name="1_total_수량산출서-11.25" xfId="1546" xr:uid="{00000000-0005-0000-0000-00009E050000}"/>
    <cellStyle name="1_total_수량산출서-11.25_NEW단위수량-주산" xfId="1547" xr:uid="{00000000-0005-0000-0000-00009F050000}"/>
    <cellStyle name="1_total_수량산출서-11.25_남대천단위수량" xfId="1548" xr:uid="{00000000-0005-0000-0000-0000A0050000}"/>
    <cellStyle name="1_total_수량산출서-11.25_단위수량" xfId="1549" xr:uid="{00000000-0005-0000-0000-0000A1050000}"/>
    <cellStyle name="1_total_수량산출서-11.25_단위수량1" xfId="1550" xr:uid="{00000000-0005-0000-0000-0000A2050000}"/>
    <cellStyle name="1_total_수량산출서-11.25_단위수량15" xfId="1551" xr:uid="{00000000-0005-0000-0000-0000A3050000}"/>
    <cellStyle name="1_total_수량산출서-11.25_도곡단위수량" xfId="1552" xr:uid="{00000000-0005-0000-0000-0000A4050000}"/>
    <cellStyle name="1_total_수량산출서-11.25_철거단위수량" xfId="1553" xr:uid="{00000000-0005-0000-0000-0000A5050000}"/>
    <cellStyle name="1_total_수량산출서-11.25_철거수량" xfId="1554" xr:uid="{00000000-0005-0000-0000-0000A6050000}"/>
    <cellStyle name="1_total_수량산출서-11.25_한수단위수량" xfId="1555" xr:uid="{00000000-0005-0000-0000-0000A7050000}"/>
    <cellStyle name="1_total_수량산출서-1201" xfId="1556" xr:uid="{00000000-0005-0000-0000-0000A8050000}"/>
    <cellStyle name="1_total_수량산출서-1201_NEW단위수량-주산" xfId="1557" xr:uid="{00000000-0005-0000-0000-0000A9050000}"/>
    <cellStyle name="1_total_수량산출서-1201_남대천단위수량" xfId="1558" xr:uid="{00000000-0005-0000-0000-0000AA050000}"/>
    <cellStyle name="1_total_수량산출서-1201_단위수량" xfId="1559" xr:uid="{00000000-0005-0000-0000-0000AB050000}"/>
    <cellStyle name="1_total_수량산출서-1201_단위수량1" xfId="1560" xr:uid="{00000000-0005-0000-0000-0000AC050000}"/>
    <cellStyle name="1_total_수량산출서-1201_단위수량15" xfId="1561" xr:uid="{00000000-0005-0000-0000-0000AD050000}"/>
    <cellStyle name="1_total_수량산출서-1201_도곡단위수량" xfId="1562" xr:uid="{00000000-0005-0000-0000-0000AE050000}"/>
    <cellStyle name="1_total_수량산출서-1201_철거단위수량" xfId="1563" xr:uid="{00000000-0005-0000-0000-0000AF050000}"/>
    <cellStyle name="1_total_수량산출서-1201_철거수량" xfId="1564" xr:uid="{00000000-0005-0000-0000-0000B0050000}"/>
    <cellStyle name="1_total_수량산출서-1201_한수단위수량" xfId="1565" xr:uid="{00000000-0005-0000-0000-0000B1050000}"/>
    <cellStyle name="1_total_수량산출서-최종" xfId="1566" xr:uid="{00000000-0005-0000-0000-0000B2050000}"/>
    <cellStyle name="1_total_수원변경수량산출" xfId="1567" xr:uid="{00000000-0005-0000-0000-0000B3050000}"/>
    <cellStyle name="1_total_시설물단위수량" xfId="1568" xr:uid="{00000000-0005-0000-0000-0000B4050000}"/>
    <cellStyle name="1_total_시설물단위수량1" xfId="1569" xr:uid="{00000000-0005-0000-0000-0000B5050000}"/>
    <cellStyle name="1_total_시설물단위수량1_시설물단위수량" xfId="1570" xr:uid="{00000000-0005-0000-0000-0000B6050000}"/>
    <cellStyle name="1_total_쌍용" xfId="1571" xr:uid="{00000000-0005-0000-0000-0000B7050000}"/>
    <cellStyle name="1_total_쌍용_NEW단위수량-주산" xfId="1572" xr:uid="{00000000-0005-0000-0000-0000B8050000}"/>
    <cellStyle name="1_total_쌍용_남대천단위수량" xfId="1573" xr:uid="{00000000-0005-0000-0000-0000B9050000}"/>
    <cellStyle name="1_total_쌍용_단위수량" xfId="1574" xr:uid="{00000000-0005-0000-0000-0000BA050000}"/>
    <cellStyle name="1_total_쌍용_단위수량1" xfId="1575" xr:uid="{00000000-0005-0000-0000-0000BB050000}"/>
    <cellStyle name="1_total_쌍용_단위수량15" xfId="1576" xr:uid="{00000000-0005-0000-0000-0000BC050000}"/>
    <cellStyle name="1_total_쌍용_도곡단위수량" xfId="1577" xr:uid="{00000000-0005-0000-0000-0000BD050000}"/>
    <cellStyle name="1_total_쌍용_수량산출서-11.25" xfId="1578" xr:uid="{00000000-0005-0000-0000-0000BE050000}"/>
    <cellStyle name="1_total_쌍용_수량산출서-11.25_NEW단위수량-주산" xfId="1579" xr:uid="{00000000-0005-0000-0000-0000BF050000}"/>
    <cellStyle name="1_total_쌍용_수량산출서-11.25_남대천단위수량" xfId="1580" xr:uid="{00000000-0005-0000-0000-0000C0050000}"/>
    <cellStyle name="1_total_쌍용_수량산출서-11.25_단위수량" xfId="1581" xr:uid="{00000000-0005-0000-0000-0000C1050000}"/>
    <cellStyle name="1_total_쌍용_수량산출서-11.25_단위수량1" xfId="1582" xr:uid="{00000000-0005-0000-0000-0000C2050000}"/>
    <cellStyle name="1_total_쌍용_수량산출서-11.25_단위수량15" xfId="1583" xr:uid="{00000000-0005-0000-0000-0000C3050000}"/>
    <cellStyle name="1_total_쌍용_수량산출서-11.25_도곡단위수량" xfId="1584" xr:uid="{00000000-0005-0000-0000-0000C4050000}"/>
    <cellStyle name="1_total_쌍용_수량산출서-11.25_철거단위수량" xfId="1585" xr:uid="{00000000-0005-0000-0000-0000C5050000}"/>
    <cellStyle name="1_total_쌍용_수량산출서-11.25_철거수량" xfId="1586" xr:uid="{00000000-0005-0000-0000-0000C6050000}"/>
    <cellStyle name="1_total_쌍용_수량산출서-11.25_한수단위수량" xfId="1587" xr:uid="{00000000-0005-0000-0000-0000C7050000}"/>
    <cellStyle name="1_total_쌍용_수량산출서-1201" xfId="1588" xr:uid="{00000000-0005-0000-0000-0000C8050000}"/>
    <cellStyle name="1_total_쌍용_수량산출서-1201_NEW단위수량-주산" xfId="1589" xr:uid="{00000000-0005-0000-0000-0000C9050000}"/>
    <cellStyle name="1_total_쌍용_수량산출서-1201_남대천단위수량" xfId="1590" xr:uid="{00000000-0005-0000-0000-0000CA050000}"/>
    <cellStyle name="1_total_쌍용_수량산출서-1201_단위수량" xfId="1591" xr:uid="{00000000-0005-0000-0000-0000CB050000}"/>
    <cellStyle name="1_total_쌍용_수량산출서-1201_단위수량1" xfId="1592" xr:uid="{00000000-0005-0000-0000-0000CC050000}"/>
    <cellStyle name="1_total_쌍용_수량산출서-1201_단위수량15" xfId="1593" xr:uid="{00000000-0005-0000-0000-0000CD050000}"/>
    <cellStyle name="1_total_쌍용_수량산출서-1201_도곡단위수량" xfId="1594" xr:uid="{00000000-0005-0000-0000-0000CE050000}"/>
    <cellStyle name="1_total_쌍용_수량산출서-1201_철거단위수량" xfId="1595" xr:uid="{00000000-0005-0000-0000-0000CF050000}"/>
    <cellStyle name="1_total_쌍용_수량산출서-1201_철거수량" xfId="1596" xr:uid="{00000000-0005-0000-0000-0000D0050000}"/>
    <cellStyle name="1_total_쌍용_수량산출서-1201_한수단위수량" xfId="1597" xr:uid="{00000000-0005-0000-0000-0000D1050000}"/>
    <cellStyle name="1_total_쌍용_시설물단위수량" xfId="1598" xr:uid="{00000000-0005-0000-0000-0000D2050000}"/>
    <cellStyle name="1_total_쌍용_시설물단위수량1" xfId="1599" xr:uid="{00000000-0005-0000-0000-0000D3050000}"/>
    <cellStyle name="1_total_쌍용_시설물단위수량1_시설물단위수량" xfId="1600" xr:uid="{00000000-0005-0000-0000-0000D4050000}"/>
    <cellStyle name="1_total_쌍용_오창수량산출서" xfId="1601" xr:uid="{00000000-0005-0000-0000-0000D5050000}"/>
    <cellStyle name="1_total_쌍용_오창수량산출서_NEW단위수량-주산" xfId="1602" xr:uid="{00000000-0005-0000-0000-0000D6050000}"/>
    <cellStyle name="1_total_쌍용_오창수량산출서_남대천단위수량" xfId="1603" xr:uid="{00000000-0005-0000-0000-0000D7050000}"/>
    <cellStyle name="1_total_쌍용_오창수량산출서_단위수량" xfId="1604" xr:uid="{00000000-0005-0000-0000-0000D8050000}"/>
    <cellStyle name="1_total_쌍용_오창수량산출서_단위수량1" xfId="1605" xr:uid="{00000000-0005-0000-0000-0000D9050000}"/>
    <cellStyle name="1_total_쌍용_오창수량산출서_단위수량15" xfId="1606" xr:uid="{00000000-0005-0000-0000-0000DA050000}"/>
    <cellStyle name="1_total_쌍용_오창수량산출서_도곡단위수량" xfId="1607" xr:uid="{00000000-0005-0000-0000-0000DB050000}"/>
    <cellStyle name="1_total_쌍용_오창수량산출서_수량산출서-11.25" xfId="1608" xr:uid="{00000000-0005-0000-0000-0000DC050000}"/>
    <cellStyle name="1_total_쌍용_오창수량산출서_수량산출서-11.25_NEW단위수량-주산" xfId="1609" xr:uid="{00000000-0005-0000-0000-0000DD050000}"/>
    <cellStyle name="1_total_쌍용_오창수량산출서_수량산출서-11.25_남대천단위수량" xfId="1610" xr:uid="{00000000-0005-0000-0000-0000DE050000}"/>
    <cellStyle name="1_total_쌍용_오창수량산출서_수량산출서-11.25_단위수량" xfId="1611" xr:uid="{00000000-0005-0000-0000-0000DF050000}"/>
    <cellStyle name="1_total_쌍용_오창수량산출서_수량산출서-11.25_단위수량1" xfId="1612" xr:uid="{00000000-0005-0000-0000-0000E0050000}"/>
    <cellStyle name="1_total_쌍용_오창수량산출서_수량산출서-11.25_단위수량15" xfId="1613" xr:uid="{00000000-0005-0000-0000-0000E1050000}"/>
    <cellStyle name="1_total_쌍용_오창수량산출서_수량산출서-11.25_도곡단위수량" xfId="1614" xr:uid="{00000000-0005-0000-0000-0000E2050000}"/>
    <cellStyle name="1_total_쌍용_오창수량산출서_수량산출서-11.25_철거단위수량" xfId="1615" xr:uid="{00000000-0005-0000-0000-0000E3050000}"/>
    <cellStyle name="1_total_쌍용_오창수량산출서_수량산출서-11.25_철거수량" xfId="1616" xr:uid="{00000000-0005-0000-0000-0000E4050000}"/>
    <cellStyle name="1_total_쌍용_오창수량산출서_수량산출서-11.25_한수단위수량" xfId="1617" xr:uid="{00000000-0005-0000-0000-0000E5050000}"/>
    <cellStyle name="1_total_쌍용_오창수량산출서_수량산출서-1201" xfId="1618" xr:uid="{00000000-0005-0000-0000-0000E6050000}"/>
    <cellStyle name="1_total_쌍용_오창수량산출서_수량산출서-1201_NEW단위수량-주산" xfId="1619" xr:uid="{00000000-0005-0000-0000-0000E7050000}"/>
    <cellStyle name="1_total_쌍용_오창수량산출서_수량산출서-1201_남대천단위수량" xfId="1620" xr:uid="{00000000-0005-0000-0000-0000E8050000}"/>
    <cellStyle name="1_total_쌍용_오창수량산출서_수량산출서-1201_단위수량" xfId="1621" xr:uid="{00000000-0005-0000-0000-0000E9050000}"/>
    <cellStyle name="1_total_쌍용_오창수량산출서_수량산출서-1201_단위수량1" xfId="1622" xr:uid="{00000000-0005-0000-0000-0000EA050000}"/>
    <cellStyle name="1_total_쌍용_오창수량산출서_수량산출서-1201_단위수량15" xfId="1623" xr:uid="{00000000-0005-0000-0000-0000EB050000}"/>
    <cellStyle name="1_total_쌍용_오창수량산출서_수량산출서-1201_도곡단위수량" xfId="1624" xr:uid="{00000000-0005-0000-0000-0000EC050000}"/>
    <cellStyle name="1_total_쌍용_오창수량산출서_수량산출서-1201_철거단위수량" xfId="1625" xr:uid="{00000000-0005-0000-0000-0000ED050000}"/>
    <cellStyle name="1_total_쌍용_오창수량산출서_수량산출서-1201_철거수량" xfId="1626" xr:uid="{00000000-0005-0000-0000-0000EE050000}"/>
    <cellStyle name="1_total_쌍용_오창수량산출서_수량산출서-1201_한수단위수량" xfId="1627" xr:uid="{00000000-0005-0000-0000-0000EF050000}"/>
    <cellStyle name="1_total_쌍용_오창수량산출서_시설물단위수량" xfId="1628" xr:uid="{00000000-0005-0000-0000-0000F0050000}"/>
    <cellStyle name="1_total_쌍용_오창수량산출서_시설물단위수량1" xfId="1629" xr:uid="{00000000-0005-0000-0000-0000F1050000}"/>
    <cellStyle name="1_total_쌍용_오창수량산출서_시설물단위수량1_시설물단위수량" xfId="1630" xr:uid="{00000000-0005-0000-0000-0000F2050000}"/>
    <cellStyle name="1_total_쌍용_오창수량산출서_철거단위수량" xfId="1631" xr:uid="{00000000-0005-0000-0000-0000F3050000}"/>
    <cellStyle name="1_total_쌍용_오창수량산출서_철거수량" xfId="1632" xr:uid="{00000000-0005-0000-0000-0000F4050000}"/>
    <cellStyle name="1_total_쌍용_오창수량산출서_한수단위수량" xfId="1633" xr:uid="{00000000-0005-0000-0000-0000F5050000}"/>
    <cellStyle name="1_total_쌍용_철거단위수량" xfId="1634" xr:uid="{00000000-0005-0000-0000-0000F6050000}"/>
    <cellStyle name="1_total_쌍용_철거수량" xfId="1635" xr:uid="{00000000-0005-0000-0000-0000F7050000}"/>
    <cellStyle name="1_total_쌍용_한수단위수량" xfId="1636" xr:uid="{00000000-0005-0000-0000-0000F8050000}"/>
    <cellStyle name="1_total_안동수량산출" xfId="1637" xr:uid="{00000000-0005-0000-0000-0000F9050000}"/>
    <cellStyle name="1_total_안동수량산출최종" xfId="1638" xr:uid="{00000000-0005-0000-0000-0000FA050000}"/>
    <cellStyle name="1_total_오창수량산출서" xfId="1639" xr:uid="{00000000-0005-0000-0000-0000FB050000}"/>
    <cellStyle name="1_total_오창수량산출서_NEW단위수량-주산" xfId="1640" xr:uid="{00000000-0005-0000-0000-0000FC050000}"/>
    <cellStyle name="1_total_오창수량산출서_남대천단위수량" xfId="1641" xr:uid="{00000000-0005-0000-0000-0000FD050000}"/>
    <cellStyle name="1_total_오창수량산출서_단위수량" xfId="1642" xr:uid="{00000000-0005-0000-0000-0000FE050000}"/>
    <cellStyle name="1_total_오창수량산출서_단위수량1" xfId="1643" xr:uid="{00000000-0005-0000-0000-0000FF050000}"/>
    <cellStyle name="1_total_오창수량산출서_단위수량15" xfId="1644" xr:uid="{00000000-0005-0000-0000-000000060000}"/>
    <cellStyle name="1_total_오창수량산출서_도곡단위수량" xfId="1645" xr:uid="{00000000-0005-0000-0000-000001060000}"/>
    <cellStyle name="1_total_오창수량산출서_수량산출서-11.25" xfId="1646" xr:uid="{00000000-0005-0000-0000-000002060000}"/>
    <cellStyle name="1_total_오창수량산출서_수량산출서-11.25_NEW단위수량-주산" xfId="1647" xr:uid="{00000000-0005-0000-0000-000003060000}"/>
    <cellStyle name="1_total_오창수량산출서_수량산출서-11.25_남대천단위수량" xfId="1648" xr:uid="{00000000-0005-0000-0000-000004060000}"/>
    <cellStyle name="1_total_오창수량산출서_수량산출서-11.25_단위수량" xfId="1649" xr:uid="{00000000-0005-0000-0000-000005060000}"/>
    <cellStyle name="1_total_오창수량산출서_수량산출서-11.25_단위수량1" xfId="1650" xr:uid="{00000000-0005-0000-0000-000006060000}"/>
    <cellStyle name="1_total_오창수량산출서_수량산출서-11.25_단위수량15" xfId="1651" xr:uid="{00000000-0005-0000-0000-000007060000}"/>
    <cellStyle name="1_total_오창수량산출서_수량산출서-11.25_도곡단위수량" xfId="1652" xr:uid="{00000000-0005-0000-0000-000008060000}"/>
    <cellStyle name="1_total_오창수량산출서_수량산출서-11.25_철거단위수량" xfId="1653" xr:uid="{00000000-0005-0000-0000-000009060000}"/>
    <cellStyle name="1_total_오창수량산출서_수량산출서-11.25_철거수량" xfId="1654" xr:uid="{00000000-0005-0000-0000-00000A060000}"/>
    <cellStyle name="1_total_오창수량산출서_수량산출서-11.25_한수단위수량" xfId="1655" xr:uid="{00000000-0005-0000-0000-00000B060000}"/>
    <cellStyle name="1_total_오창수량산출서_수량산출서-1201" xfId="1656" xr:uid="{00000000-0005-0000-0000-00000C060000}"/>
    <cellStyle name="1_total_오창수량산출서_수량산출서-1201_NEW단위수량-주산" xfId="1657" xr:uid="{00000000-0005-0000-0000-00000D060000}"/>
    <cellStyle name="1_total_오창수량산출서_수량산출서-1201_남대천단위수량" xfId="1658" xr:uid="{00000000-0005-0000-0000-00000E060000}"/>
    <cellStyle name="1_total_오창수량산출서_수량산출서-1201_단위수량" xfId="1659" xr:uid="{00000000-0005-0000-0000-00000F060000}"/>
    <cellStyle name="1_total_오창수량산출서_수량산출서-1201_단위수량1" xfId="1660" xr:uid="{00000000-0005-0000-0000-000010060000}"/>
    <cellStyle name="1_total_오창수량산출서_수량산출서-1201_단위수량15" xfId="1661" xr:uid="{00000000-0005-0000-0000-000011060000}"/>
    <cellStyle name="1_total_오창수량산출서_수량산출서-1201_도곡단위수량" xfId="1662" xr:uid="{00000000-0005-0000-0000-000012060000}"/>
    <cellStyle name="1_total_오창수량산출서_수량산출서-1201_철거단위수량" xfId="1663" xr:uid="{00000000-0005-0000-0000-000013060000}"/>
    <cellStyle name="1_total_오창수량산출서_수량산출서-1201_철거수량" xfId="1664" xr:uid="{00000000-0005-0000-0000-000014060000}"/>
    <cellStyle name="1_total_오창수량산출서_수량산출서-1201_한수단위수량" xfId="1665" xr:uid="{00000000-0005-0000-0000-000015060000}"/>
    <cellStyle name="1_total_오창수량산출서_시설물단위수량" xfId="1666" xr:uid="{00000000-0005-0000-0000-000016060000}"/>
    <cellStyle name="1_total_오창수량산출서_시설물단위수량1" xfId="1667" xr:uid="{00000000-0005-0000-0000-000017060000}"/>
    <cellStyle name="1_total_오창수량산출서_시설물단위수량1_시설물단위수량" xfId="1668" xr:uid="{00000000-0005-0000-0000-000018060000}"/>
    <cellStyle name="1_total_오창수량산출서_철거단위수량" xfId="1669" xr:uid="{00000000-0005-0000-0000-000019060000}"/>
    <cellStyle name="1_total_오창수량산출서_철거수량" xfId="1670" xr:uid="{00000000-0005-0000-0000-00001A060000}"/>
    <cellStyle name="1_total_오창수량산출서_한수단위수량" xfId="1671" xr:uid="{00000000-0005-0000-0000-00001B060000}"/>
    <cellStyle name="1_total_용평단위수량" xfId="1672" xr:uid="{00000000-0005-0000-0000-00001C060000}"/>
    <cellStyle name="1_total_운동장단위수량" xfId="1673" xr:uid="{00000000-0005-0000-0000-00001D060000}"/>
    <cellStyle name="1_total_은파단위수량" xfId="1674" xr:uid="{00000000-0005-0000-0000-00001E060000}"/>
    <cellStyle name="1_total_은파단위수량_NEW단위수량-주산" xfId="1675" xr:uid="{00000000-0005-0000-0000-00001F060000}"/>
    <cellStyle name="1_total_은파단위수량_남대천단위수량" xfId="1676" xr:uid="{00000000-0005-0000-0000-000020060000}"/>
    <cellStyle name="1_total_은파단위수량_단위수량" xfId="1677" xr:uid="{00000000-0005-0000-0000-000021060000}"/>
    <cellStyle name="1_total_은파단위수량_단위수량1" xfId="1678" xr:uid="{00000000-0005-0000-0000-000022060000}"/>
    <cellStyle name="1_total_은파단위수량_단위수량15" xfId="1679" xr:uid="{00000000-0005-0000-0000-000023060000}"/>
    <cellStyle name="1_total_은파단위수량_도곡단위수량" xfId="1680" xr:uid="{00000000-0005-0000-0000-000024060000}"/>
    <cellStyle name="1_total_은파단위수량_수량산출서-11.25" xfId="1681" xr:uid="{00000000-0005-0000-0000-000025060000}"/>
    <cellStyle name="1_total_은파단위수량_수량산출서-11.25_NEW단위수량-주산" xfId="1682" xr:uid="{00000000-0005-0000-0000-000026060000}"/>
    <cellStyle name="1_total_은파단위수량_수량산출서-11.25_남대천단위수량" xfId="1683" xr:uid="{00000000-0005-0000-0000-000027060000}"/>
    <cellStyle name="1_total_은파단위수량_수량산출서-11.25_단위수량" xfId="1684" xr:uid="{00000000-0005-0000-0000-000028060000}"/>
    <cellStyle name="1_total_은파단위수량_수량산출서-11.25_단위수량1" xfId="1685" xr:uid="{00000000-0005-0000-0000-000029060000}"/>
    <cellStyle name="1_total_은파단위수량_수량산출서-11.25_단위수량15" xfId="1686" xr:uid="{00000000-0005-0000-0000-00002A060000}"/>
    <cellStyle name="1_total_은파단위수량_수량산출서-11.25_도곡단위수량" xfId="1687" xr:uid="{00000000-0005-0000-0000-00002B060000}"/>
    <cellStyle name="1_total_은파단위수량_수량산출서-11.25_철거단위수량" xfId="1688" xr:uid="{00000000-0005-0000-0000-00002C060000}"/>
    <cellStyle name="1_total_은파단위수량_수량산출서-11.25_철거수량" xfId="1689" xr:uid="{00000000-0005-0000-0000-00002D060000}"/>
    <cellStyle name="1_total_은파단위수량_수량산출서-11.25_한수단위수량" xfId="1690" xr:uid="{00000000-0005-0000-0000-00002E060000}"/>
    <cellStyle name="1_total_은파단위수량_수량산출서-1201" xfId="1691" xr:uid="{00000000-0005-0000-0000-00002F060000}"/>
    <cellStyle name="1_total_은파단위수량_수량산출서-1201_NEW단위수량-주산" xfId="1692" xr:uid="{00000000-0005-0000-0000-000030060000}"/>
    <cellStyle name="1_total_은파단위수량_수량산출서-1201_남대천단위수량" xfId="1693" xr:uid="{00000000-0005-0000-0000-000031060000}"/>
    <cellStyle name="1_total_은파단위수량_수량산출서-1201_단위수량" xfId="1694" xr:uid="{00000000-0005-0000-0000-000032060000}"/>
    <cellStyle name="1_total_은파단위수량_수량산출서-1201_단위수량1" xfId="1695" xr:uid="{00000000-0005-0000-0000-000033060000}"/>
    <cellStyle name="1_total_은파단위수량_수량산출서-1201_단위수량15" xfId="1696" xr:uid="{00000000-0005-0000-0000-000034060000}"/>
    <cellStyle name="1_total_은파단위수량_수량산출서-1201_도곡단위수량" xfId="1697" xr:uid="{00000000-0005-0000-0000-000035060000}"/>
    <cellStyle name="1_total_은파단위수량_수량산출서-1201_철거단위수량" xfId="1698" xr:uid="{00000000-0005-0000-0000-000036060000}"/>
    <cellStyle name="1_total_은파단위수량_수량산출서-1201_철거수량" xfId="1699" xr:uid="{00000000-0005-0000-0000-000037060000}"/>
    <cellStyle name="1_total_은파단위수량_수량산출서-1201_한수단위수량" xfId="1700" xr:uid="{00000000-0005-0000-0000-000038060000}"/>
    <cellStyle name="1_total_은파단위수량_시설물단위수량" xfId="1701" xr:uid="{00000000-0005-0000-0000-000039060000}"/>
    <cellStyle name="1_total_은파단위수량_시설물단위수량1" xfId="1702" xr:uid="{00000000-0005-0000-0000-00003A060000}"/>
    <cellStyle name="1_total_은파단위수량_시설물단위수량1_시설물단위수량" xfId="1703" xr:uid="{00000000-0005-0000-0000-00003B060000}"/>
    <cellStyle name="1_total_은파단위수량_오창수량산출서" xfId="1704" xr:uid="{00000000-0005-0000-0000-00003C060000}"/>
    <cellStyle name="1_total_은파단위수량_오창수량산출서_NEW단위수량-주산" xfId="1705" xr:uid="{00000000-0005-0000-0000-00003D060000}"/>
    <cellStyle name="1_total_은파단위수량_오창수량산출서_남대천단위수량" xfId="1706" xr:uid="{00000000-0005-0000-0000-00003E060000}"/>
    <cellStyle name="1_total_은파단위수량_오창수량산출서_단위수량" xfId="1707" xr:uid="{00000000-0005-0000-0000-00003F060000}"/>
    <cellStyle name="1_total_은파단위수량_오창수량산출서_단위수량1" xfId="1708" xr:uid="{00000000-0005-0000-0000-000040060000}"/>
    <cellStyle name="1_total_은파단위수량_오창수량산출서_단위수량15" xfId="1709" xr:uid="{00000000-0005-0000-0000-000041060000}"/>
    <cellStyle name="1_total_은파단위수량_오창수량산출서_도곡단위수량" xfId="1710" xr:uid="{00000000-0005-0000-0000-000042060000}"/>
    <cellStyle name="1_total_은파단위수량_오창수량산출서_수량산출서-11.25" xfId="1711" xr:uid="{00000000-0005-0000-0000-000043060000}"/>
    <cellStyle name="1_total_은파단위수량_오창수량산출서_수량산출서-11.25_NEW단위수량-주산" xfId="1712" xr:uid="{00000000-0005-0000-0000-000044060000}"/>
    <cellStyle name="1_total_은파단위수량_오창수량산출서_수량산출서-11.25_남대천단위수량" xfId="1713" xr:uid="{00000000-0005-0000-0000-000045060000}"/>
    <cellStyle name="1_total_은파단위수량_오창수량산출서_수량산출서-11.25_단위수량" xfId="1714" xr:uid="{00000000-0005-0000-0000-000046060000}"/>
    <cellStyle name="1_total_은파단위수량_오창수량산출서_수량산출서-11.25_단위수량1" xfId="1715" xr:uid="{00000000-0005-0000-0000-000047060000}"/>
    <cellStyle name="1_total_은파단위수량_오창수량산출서_수량산출서-11.25_단위수량15" xfId="1716" xr:uid="{00000000-0005-0000-0000-000048060000}"/>
    <cellStyle name="1_total_은파단위수량_오창수량산출서_수량산출서-11.25_도곡단위수량" xfId="1717" xr:uid="{00000000-0005-0000-0000-000049060000}"/>
    <cellStyle name="1_total_은파단위수량_오창수량산출서_수량산출서-11.25_철거단위수량" xfId="1718" xr:uid="{00000000-0005-0000-0000-00004A060000}"/>
    <cellStyle name="1_total_은파단위수량_오창수량산출서_수량산출서-11.25_철거수량" xfId="1719" xr:uid="{00000000-0005-0000-0000-00004B060000}"/>
    <cellStyle name="1_total_은파단위수량_오창수량산출서_수량산출서-11.25_한수단위수량" xfId="1720" xr:uid="{00000000-0005-0000-0000-00004C060000}"/>
    <cellStyle name="1_total_은파단위수량_오창수량산출서_수량산출서-1201" xfId="1721" xr:uid="{00000000-0005-0000-0000-00004D060000}"/>
    <cellStyle name="1_total_은파단위수량_오창수량산출서_수량산출서-1201_NEW단위수량-주산" xfId="1722" xr:uid="{00000000-0005-0000-0000-00004E060000}"/>
    <cellStyle name="1_total_은파단위수량_오창수량산출서_수량산출서-1201_남대천단위수량" xfId="1723" xr:uid="{00000000-0005-0000-0000-00004F060000}"/>
    <cellStyle name="1_total_은파단위수량_오창수량산출서_수량산출서-1201_단위수량" xfId="1724" xr:uid="{00000000-0005-0000-0000-000050060000}"/>
    <cellStyle name="1_total_은파단위수량_오창수량산출서_수량산출서-1201_단위수량1" xfId="1725" xr:uid="{00000000-0005-0000-0000-000051060000}"/>
    <cellStyle name="1_total_은파단위수량_오창수량산출서_수량산출서-1201_단위수량15" xfId="1726" xr:uid="{00000000-0005-0000-0000-000052060000}"/>
    <cellStyle name="1_total_은파단위수량_오창수량산출서_수량산출서-1201_도곡단위수량" xfId="1727" xr:uid="{00000000-0005-0000-0000-000053060000}"/>
    <cellStyle name="1_total_은파단위수량_오창수량산출서_수량산출서-1201_철거단위수량" xfId="1728" xr:uid="{00000000-0005-0000-0000-000054060000}"/>
    <cellStyle name="1_total_은파단위수량_오창수량산출서_수량산출서-1201_철거수량" xfId="1729" xr:uid="{00000000-0005-0000-0000-000055060000}"/>
    <cellStyle name="1_total_은파단위수량_오창수량산출서_수량산출서-1201_한수단위수량" xfId="1730" xr:uid="{00000000-0005-0000-0000-000056060000}"/>
    <cellStyle name="1_total_은파단위수량_오창수량산출서_시설물단위수량" xfId="1731" xr:uid="{00000000-0005-0000-0000-000057060000}"/>
    <cellStyle name="1_total_은파단위수량_오창수량산출서_시설물단위수량1" xfId="1732" xr:uid="{00000000-0005-0000-0000-000058060000}"/>
    <cellStyle name="1_total_은파단위수량_오창수량산출서_시설물단위수량1_시설물단위수량" xfId="1733" xr:uid="{00000000-0005-0000-0000-000059060000}"/>
    <cellStyle name="1_total_은파단위수량_오창수량산출서_철거단위수량" xfId="1734" xr:uid="{00000000-0005-0000-0000-00005A060000}"/>
    <cellStyle name="1_total_은파단위수량_오창수량산출서_철거수량" xfId="1735" xr:uid="{00000000-0005-0000-0000-00005B060000}"/>
    <cellStyle name="1_total_은파단위수량_오창수량산출서_한수단위수량" xfId="1736" xr:uid="{00000000-0005-0000-0000-00005C060000}"/>
    <cellStyle name="1_total_은파단위수량_용평단위수량" xfId="1737" xr:uid="{00000000-0005-0000-0000-00005D060000}"/>
    <cellStyle name="1_total_은파단위수량_철거단위수량" xfId="1738" xr:uid="{00000000-0005-0000-0000-00005E060000}"/>
    <cellStyle name="1_total_은파단위수량_철거수량" xfId="1739" xr:uid="{00000000-0005-0000-0000-00005F060000}"/>
    <cellStyle name="1_total_은파단위수량_한수단위수량" xfId="1740" xr:uid="{00000000-0005-0000-0000-000060060000}"/>
    <cellStyle name="1_total_조경포장,관로시설" xfId="1741" xr:uid="{00000000-0005-0000-0000-000061060000}"/>
    <cellStyle name="1_total_조경포장,관로시설_NEW단위수량-주산" xfId="1742" xr:uid="{00000000-0005-0000-0000-000062060000}"/>
    <cellStyle name="1_total_조경포장,관로시설_남대천단위수량" xfId="1743" xr:uid="{00000000-0005-0000-0000-000063060000}"/>
    <cellStyle name="1_total_조경포장,관로시설_단위수량" xfId="1744" xr:uid="{00000000-0005-0000-0000-000064060000}"/>
    <cellStyle name="1_total_조경포장,관로시설_단위수량1" xfId="1745" xr:uid="{00000000-0005-0000-0000-000065060000}"/>
    <cellStyle name="1_total_조경포장,관로시설_단위수량15" xfId="1746" xr:uid="{00000000-0005-0000-0000-000066060000}"/>
    <cellStyle name="1_total_조경포장,관로시설_도곡단위수량" xfId="1747" xr:uid="{00000000-0005-0000-0000-000067060000}"/>
    <cellStyle name="1_total_조경포장,관로시설_수량산출서-11.25" xfId="1748" xr:uid="{00000000-0005-0000-0000-000068060000}"/>
    <cellStyle name="1_total_조경포장,관로시설_수량산출서-11.25_NEW단위수량-주산" xfId="1749" xr:uid="{00000000-0005-0000-0000-000069060000}"/>
    <cellStyle name="1_total_조경포장,관로시설_수량산출서-11.25_남대천단위수량" xfId="1750" xr:uid="{00000000-0005-0000-0000-00006A060000}"/>
    <cellStyle name="1_total_조경포장,관로시설_수량산출서-11.25_단위수량" xfId="1751" xr:uid="{00000000-0005-0000-0000-00006B060000}"/>
    <cellStyle name="1_total_조경포장,관로시설_수량산출서-11.25_단위수량1" xfId="1752" xr:uid="{00000000-0005-0000-0000-00006C060000}"/>
    <cellStyle name="1_total_조경포장,관로시설_수량산출서-11.25_단위수량15" xfId="1753" xr:uid="{00000000-0005-0000-0000-00006D060000}"/>
    <cellStyle name="1_total_조경포장,관로시설_수량산출서-11.25_도곡단위수량" xfId="1754" xr:uid="{00000000-0005-0000-0000-00006E060000}"/>
    <cellStyle name="1_total_조경포장,관로시설_수량산출서-11.25_철거단위수량" xfId="1755" xr:uid="{00000000-0005-0000-0000-00006F060000}"/>
    <cellStyle name="1_total_조경포장,관로시설_수량산출서-11.25_철거수량" xfId="1756" xr:uid="{00000000-0005-0000-0000-000070060000}"/>
    <cellStyle name="1_total_조경포장,관로시설_수량산출서-11.25_한수단위수량" xfId="1757" xr:uid="{00000000-0005-0000-0000-000071060000}"/>
    <cellStyle name="1_total_조경포장,관로시설_수량산출서-1201" xfId="1758" xr:uid="{00000000-0005-0000-0000-000072060000}"/>
    <cellStyle name="1_total_조경포장,관로시설_수량산출서-1201_NEW단위수량-주산" xfId="1759" xr:uid="{00000000-0005-0000-0000-000073060000}"/>
    <cellStyle name="1_total_조경포장,관로시설_수량산출서-1201_남대천단위수량" xfId="1760" xr:uid="{00000000-0005-0000-0000-000074060000}"/>
    <cellStyle name="1_total_조경포장,관로시설_수량산출서-1201_단위수량" xfId="1761" xr:uid="{00000000-0005-0000-0000-000075060000}"/>
    <cellStyle name="1_total_조경포장,관로시설_수량산출서-1201_단위수량1" xfId="1762" xr:uid="{00000000-0005-0000-0000-000076060000}"/>
    <cellStyle name="1_total_조경포장,관로시설_수량산출서-1201_단위수량15" xfId="1763" xr:uid="{00000000-0005-0000-0000-000077060000}"/>
    <cellStyle name="1_total_조경포장,관로시설_수량산출서-1201_도곡단위수량" xfId="1764" xr:uid="{00000000-0005-0000-0000-000078060000}"/>
    <cellStyle name="1_total_조경포장,관로시설_수량산출서-1201_철거단위수량" xfId="1765" xr:uid="{00000000-0005-0000-0000-000079060000}"/>
    <cellStyle name="1_total_조경포장,관로시설_수량산출서-1201_철거수량" xfId="1766" xr:uid="{00000000-0005-0000-0000-00007A060000}"/>
    <cellStyle name="1_total_조경포장,관로시설_수량산출서-1201_한수단위수량" xfId="1767" xr:uid="{00000000-0005-0000-0000-00007B060000}"/>
    <cellStyle name="1_total_조경포장,관로시설_시설물단위수량" xfId="1768" xr:uid="{00000000-0005-0000-0000-00007C060000}"/>
    <cellStyle name="1_total_조경포장,관로시설_시설물단위수량1" xfId="1769" xr:uid="{00000000-0005-0000-0000-00007D060000}"/>
    <cellStyle name="1_total_조경포장,관로시설_시설물단위수량1_시설물단위수량" xfId="1770" xr:uid="{00000000-0005-0000-0000-00007E060000}"/>
    <cellStyle name="1_total_조경포장,관로시설_오창수량산출서" xfId="1771" xr:uid="{00000000-0005-0000-0000-00007F060000}"/>
    <cellStyle name="1_total_조경포장,관로시설_오창수량산출서_NEW단위수량-주산" xfId="1772" xr:uid="{00000000-0005-0000-0000-000080060000}"/>
    <cellStyle name="1_total_조경포장,관로시설_오창수량산출서_남대천단위수량" xfId="1773" xr:uid="{00000000-0005-0000-0000-000081060000}"/>
    <cellStyle name="1_total_조경포장,관로시설_오창수량산출서_단위수량" xfId="1774" xr:uid="{00000000-0005-0000-0000-000082060000}"/>
    <cellStyle name="1_total_조경포장,관로시설_오창수량산출서_단위수량1" xfId="1775" xr:uid="{00000000-0005-0000-0000-000083060000}"/>
    <cellStyle name="1_total_조경포장,관로시설_오창수량산출서_단위수량15" xfId="1776" xr:uid="{00000000-0005-0000-0000-000084060000}"/>
    <cellStyle name="1_total_조경포장,관로시설_오창수량산출서_도곡단위수량" xfId="1777" xr:uid="{00000000-0005-0000-0000-000085060000}"/>
    <cellStyle name="1_total_조경포장,관로시설_오창수량산출서_수량산출서-11.25" xfId="1778" xr:uid="{00000000-0005-0000-0000-000086060000}"/>
    <cellStyle name="1_total_조경포장,관로시설_오창수량산출서_수량산출서-11.25_NEW단위수량-주산" xfId="1779" xr:uid="{00000000-0005-0000-0000-000087060000}"/>
    <cellStyle name="1_total_조경포장,관로시설_오창수량산출서_수량산출서-11.25_남대천단위수량" xfId="1780" xr:uid="{00000000-0005-0000-0000-000088060000}"/>
    <cellStyle name="1_total_조경포장,관로시설_오창수량산출서_수량산출서-11.25_단위수량" xfId="1781" xr:uid="{00000000-0005-0000-0000-000089060000}"/>
    <cellStyle name="1_total_조경포장,관로시설_오창수량산출서_수량산출서-11.25_단위수량1" xfId="1782" xr:uid="{00000000-0005-0000-0000-00008A060000}"/>
    <cellStyle name="1_total_조경포장,관로시설_오창수량산출서_수량산출서-11.25_단위수량15" xfId="1783" xr:uid="{00000000-0005-0000-0000-00008B060000}"/>
    <cellStyle name="1_total_조경포장,관로시설_오창수량산출서_수량산출서-11.25_도곡단위수량" xfId="1784" xr:uid="{00000000-0005-0000-0000-00008C060000}"/>
    <cellStyle name="1_total_조경포장,관로시설_오창수량산출서_수량산출서-11.25_철거단위수량" xfId="1785" xr:uid="{00000000-0005-0000-0000-00008D060000}"/>
    <cellStyle name="1_total_조경포장,관로시설_오창수량산출서_수량산출서-11.25_철거수량" xfId="1786" xr:uid="{00000000-0005-0000-0000-00008E060000}"/>
    <cellStyle name="1_total_조경포장,관로시설_오창수량산출서_수량산출서-11.25_한수단위수량" xfId="1787" xr:uid="{00000000-0005-0000-0000-00008F060000}"/>
    <cellStyle name="1_total_조경포장,관로시설_오창수량산출서_수량산출서-1201" xfId="1788" xr:uid="{00000000-0005-0000-0000-000090060000}"/>
    <cellStyle name="1_total_조경포장,관로시설_오창수량산출서_수량산출서-1201_NEW단위수량-주산" xfId="1789" xr:uid="{00000000-0005-0000-0000-000091060000}"/>
    <cellStyle name="1_total_조경포장,관로시설_오창수량산출서_수량산출서-1201_남대천단위수량" xfId="1790" xr:uid="{00000000-0005-0000-0000-000092060000}"/>
    <cellStyle name="1_total_조경포장,관로시설_오창수량산출서_수량산출서-1201_단위수량" xfId="1791" xr:uid="{00000000-0005-0000-0000-000093060000}"/>
    <cellStyle name="1_total_조경포장,관로시설_오창수량산출서_수량산출서-1201_단위수량1" xfId="1792" xr:uid="{00000000-0005-0000-0000-000094060000}"/>
    <cellStyle name="1_total_조경포장,관로시설_오창수량산출서_수량산출서-1201_단위수량15" xfId="1793" xr:uid="{00000000-0005-0000-0000-000095060000}"/>
    <cellStyle name="1_total_조경포장,관로시설_오창수량산출서_수량산출서-1201_도곡단위수량" xfId="1794" xr:uid="{00000000-0005-0000-0000-000096060000}"/>
    <cellStyle name="1_total_조경포장,관로시설_오창수량산출서_수량산출서-1201_철거단위수량" xfId="1795" xr:uid="{00000000-0005-0000-0000-000097060000}"/>
    <cellStyle name="1_total_조경포장,관로시설_오창수량산출서_수량산출서-1201_철거수량" xfId="1796" xr:uid="{00000000-0005-0000-0000-000098060000}"/>
    <cellStyle name="1_total_조경포장,관로시설_오창수량산출서_수량산출서-1201_한수단위수량" xfId="1797" xr:uid="{00000000-0005-0000-0000-000099060000}"/>
    <cellStyle name="1_total_조경포장,관로시설_오창수량산출서_시설물단위수량" xfId="1798" xr:uid="{00000000-0005-0000-0000-00009A060000}"/>
    <cellStyle name="1_total_조경포장,관로시설_오창수량산출서_시설물단위수량1" xfId="1799" xr:uid="{00000000-0005-0000-0000-00009B060000}"/>
    <cellStyle name="1_total_조경포장,관로시설_오창수량산출서_시설물단위수량1_시설물단위수량" xfId="1800" xr:uid="{00000000-0005-0000-0000-00009C060000}"/>
    <cellStyle name="1_total_조경포장,관로시설_오창수량산출서_철거단위수량" xfId="1801" xr:uid="{00000000-0005-0000-0000-00009D060000}"/>
    <cellStyle name="1_total_조경포장,관로시설_오창수량산출서_철거수량" xfId="1802" xr:uid="{00000000-0005-0000-0000-00009E060000}"/>
    <cellStyle name="1_total_조경포장,관로시설_오창수량산출서_한수단위수량" xfId="1803" xr:uid="{00000000-0005-0000-0000-00009F060000}"/>
    <cellStyle name="1_total_조경포장,관로시설_철거단위수량" xfId="1804" xr:uid="{00000000-0005-0000-0000-0000A0060000}"/>
    <cellStyle name="1_total_조경포장,관로시설_철거수량" xfId="1805" xr:uid="{00000000-0005-0000-0000-0000A1060000}"/>
    <cellStyle name="1_total_조경포장,관로시설_한수단위수량" xfId="1806" xr:uid="{00000000-0005-0000-0000-0000A2060000}"/>
    <cellStyle name="1_total_철거단위수량" xfId="1807" xr:uid="{00000000-0005-0000-0000-0000A3060000}"/>
    <cellStyle name="1_total_철거수량" xfId="1808" xr:uid="{00000000-0005-0000-0000-0000A4060000}"/>
    <cellStyle name="1_total_충남대단위수량" xfId="1809" xr:uid="{00000000-0005-0000-0000-0000A5060000}"/>
    <cellStyle name="1_total_터미널1" xfId="1810" xr:uid="{00000000-0005-0000-0000-0000A6060000}"/>
    <cellStyle name="1_total_한수단위수량" xfId="1811" xr:uid="{00000000-0005-0000-0000-0000A7060000}"/>
    <cellStyle name="1_total_휴게시설" xfId="1812" xr:uid="{00000000-0005-0000-0000-0000A8060000}"/>
    <cellStyle name="1_total_휴게시설_NEW단위수량-주산" xfId="1813" xr:uid="{00000000-0005-0000-0000-0000A9060000}"/>
    <cellStyle name="1_total_휴게시설_남대천단위수량" xfId="1814" xr:uid="{00000000-0005-0000-0000-0000AA060000}"/>
    <cellStyle name="1_total_휴게시설_단위수량" xfId="1815" xr:uid="{00000000-0005-0000-0000-0000AB060000}"/>
    <cellStyle name="1_total_휴게시설_단위수량1" xfId="1816" xr:uid="{00000000-0005-0000-0000-0000AC060000}"/>
    <cellStyle name="1_total_휴게시설_단위수량15" xfId="1817" xr:uid="{00000000-0005-0000-0000-0000AD060000}"/>
    <cellStyle name="1_total_휴게시설_도곡단위수량" xfId="1818" xr:uid="{00000000-0005-0000-0000-0000AE060000}"/>
    <cellStyle name="1_total_휴게시설_수량산출서-11.25" xfId="1819" xr:uid="{00000000-0005-0000-0000-0000AF060000}"/>
    <cellStyle name="1_total_휴게시설_수량산출서-11.25_NEW단위수량-주산" xfId="1820" xr:uid="{00000000-0005-0000-0000-0000B0060000}"/>
    <cellStyle name="1_total_휴게시설_수량산출서-11.25_남대천단위수량" xfId="1821" xr:uid="{00000000-0005-0000-0000-0000B1060000}"/>
    <cellStyle name="1_total_휴게시설_수량산출서-11.25_단위수량" xfId="1822" xr:uid="{00000000-0005-0000-0000-0000B2060000}"/>
    <cellStyle name="1_total_휴게시설_수량산출서-11.25_단위수량1" xfId="1823" xr:uid="{00000000-0005-0000-0000-0000B3060000}"/>
    <cellStyle name="1_total_휴게시설_수량산출서-11.25_단위수량15" xfId="1824" xr:uid="{00000000-0005-0000-0000-0000B4060000}"/>
    <cellStyle name="1_total_휴게시설_수량산출서-11.25_도곡단위수량" xfId="1825" xr:uid="{00000000-0005-0000-0000-0000B5060000}"/>
    <cellStyle name="1_total_휴게시설_수량산출서-11.25_철거단위수량" xfId="1826" xr:uid="{00000000-0005-0000-0000-0000B6060000}"/>
    <cellStyle name="1_total_휴게시설_수량산출서-11.25_철거수량" xfId="1827" xr:uid="{00000000-0005-0000-0000-0000B7060000}"/>
    <cellStyle name="1_total_휴게시설_수량산출서-11.25_한수단위수량" xfId="1828" xr:uid="{00000000-0005-0000-0000-0000B8060000}"/>
    <cellStyle name="1_total_휴게시설_수량산출서-1201" xfId="1829" xr:uid="{00000000-0005-0000-0000-0000B9060000}"/>
    <cellStyle name="1_total_휴게시설_수량산출서-1201_NEW단위수량-주산" xfId="1830" xr:uid="{00000000-0005-0000-0000-0000BA060000}"/>
    <cellStyle name="1_total_휴게시설_수량산출서-1201_남대천단위수량" xfId="1831" xr:uid="{00000000-0005-0000-0000-0000BB060000}"/>
    <cellStyle name="1_total_휴게시설_수량산출서-1201_단위수량" xfId="1832" xr:uid="{00000000-0005-0000-0000-0000BC060000}"/>
    <cellStyle name="1_total_휴게시설_수량산출서-1201_단위수량1" xfId="1833" xr:uid="{00000000-0005-0000-0000-0000BD060000}"/>
    <cellStyle name="1_total_휴게시설_수량산출서-1201_단위수량15" xfId="1834" xr:uid="{00000000-0005-0000-0000-0000BE060000}"/>
    <cellStyle name="1_total_휴게시설_수량산출서-1201_도곡단위수량" xfId="1835" xr:uid="{00000000-0005-0000-0000-0000BF060000}"/>
    <cellStyle name="1_total_휴게시설_수량산출서-1201_철거단위수량" xfId="1836" xr:uid="{00000000-0005-0000-0000-0000C0060000}"/>
    <cellStyle name="1_total_휴게시설_수량산출서-1201_철거수량" xfId="1837" xr:uid="{00000000-0005-0000-0000-0000C1060000}"/>
    <cellStyle name="1_total_휴게시설_수량산출서-1201_한수단위수량" xfId="1838" xr:uid="{00000000-0005-0000-0000-0000C2060000}"/>
    <cellStyle name="1_total_휴게시설_시설물단위수량" xfId="1839" xr:uid="{00000000-0005-0000-0000-0000C3060000}"/>
    <cellStyle name="1_total_휴게시설_시설물단위수량1" xfId="1840" xr:uid="{00000000-0005-0000-0000-0000C4060000}"/>
    <cellStyle name="1_total_휴게시설_시설물단위수량1_시설물단위수량" xfId="1841" xr:uid="{00000000-0005-0000-0000-0000C5060000}"/>
    <cellStyle name="1_total_휴게시설_오창수량산출서" xfId="1842" xr:uid="{00000000-0005-0000-0000-0000C6060000}"/>
    <cellStyle name="1_total_휴게시설_오창수량산출서_NEW단위수량-주산" xfId="1843" xr:uid="{00000000-0005-0000-0000-0000C7060000}"/>
    <cellStyle name="1_total_휴게시설_오창수량산출서_남대천단위수량" xfId="1844" xr:uid="{00000000-0005-0000-0000-0000C8060000}"/>
    <cellStyle name="1_total_휴게시설_오창수량산출서_단위수량" xfId="1845" xr:uid="{00000000-0005-0000-0000-0000C9060000}"/>
    <cellStyle name="1_total_휴게시설_오창수량산출서_단위수량1" xfId="1846" xr:uid="{00000000-0005-0000-0000-0000CA060000}"/>
    <cellStyle name="1_total_휴게시설_오창수량산출서_단위수량15" xfId="1847" xr:uid="{00000000-0005-0000-0000-0000CB060000}"/>
    <cellStyle name="1_total_휴게시설_오창수량산출서_도곡단위수량" xfId="1848" xr:uid="{00000000-0005-0000-0000-0000CC060000}"/>
    <cellStyle name="1_total_휴게시설_오창수량산출서_수량산출서-11.25" xfId="1849" xr:uid="{00000000-0005-0000-0000-0000CD060000}"/>
    <cellStyle name="1_total_휴게시설_오창수량산출서_수량산출서-11.25_NEW단위수량-주산" xfId="1850" xr:uid="{00000000-0005-0000-0000-0000CE060000}"/>
    <cellStyle name="1_total_휴게시설_오창수량산출서_수량산출서-11.25_남대천단위수량" xfId="1851" xr:uid="{00000000-0005-0000-0000-0000CF060000}"/>
    <cellStyle name="1_total_휴게시설_오창수량산출서_수량산출서-11.25_단위수량" xfId="1852" xr:uid="{00000000-0005-0000-0000-0000D0060000}"/>
    <cellStyle name="1_total_휴게시설_오창수량산출서_수량산출서-11.25_단위수량1" xfId="1853" xr:uid="{00000000-0005-0000-0000-0000D1060000}"/>
    <cellStyle name="1_total_휴게시설_오창수량산출서_수량산출서-11.25_단위수량15" xfId="1854" xr:uid="{00000000-0005-0000-0000-0000D2060000}"/>
    <cellStyle name="1_total_휴게시설_오창수량산출서_수량산출서-11.25_도곡단위수량" xfId="1855" xr:uid="{00000000-0005-0000-0000-0000D3060000}"/>
    <cellStyle name="1_total_휴게시설_오창수량산출서_수량산출서-11.25_철거단위수량" xfId="1856" xr:uid="{00000000-0005-0000-0000-0000D4060000}"/>
    <cellStyle name="1_total_휴게시설_오창수량산출서_수량산출서-11.25_철거수량" xfId="1857" xr:uid="{00000000-0005-0000-0000-0000D5060000}"/>
    <cellStyle name="1_total_휴게시설_오창수량산출서_수량산출서-11.25_한수단위수량" xfId="1858" xr:uid="{00000000-0005-0000-0000-0000D6060000}"/>
    <cellStyle name="1_total_휴게시설_오창수량산출서_수량산출서-1201" xfId="1859" xr:uid="{00000000-0005-0000-0000-0000D7060000}"/>
    <cellStyle name="1_total_휴게시설_오창수량산출서_수량산출서-1201_NEW단위수량-주산" xfId="1860" xr:uid="{00000000-0005-0000-0000-0000D8060000}"/>
    <cellStyle name="1_total_휴게시설_오창수량산출서_수량산출서-1201_남대천단위수량" xfId="1861" xr:uid="{00000000-0005-0000-0000-0000D9060000}"/>
    <cellStyle name="1_total_휴게시설_오창수량산출서_수량산출서-1201_단위수량" xfId="1862" xr:uid="{00000000-0005-0000-0000-0000DA060000}"/>
    <cellStyle name="1_total_휴게시설_오창수량산출서_수량산출서-1201_단위수량1" xfId="1863" xr:uid="{00000000-0005-0000-0000-0000DB060000}"/>
    <cellStyle name="1_total_휴게시설_오창수량산출서_수량산출서-1201_단위수량15" xfId="1864" xr:uid="{00000000-0005-0000-0000-0000DC060000}"/>
    <cellStyle name="1_total_휴게시설_오창수량산출서_수량산출서-1201_도곡단위수량" xfId="1865" xr:uid="{00000000-0005-0000-0000-0000DD060000}"/>
    <cellStyle name="1_total_휴게시설_오창수량산출서_수량산출서-1201_철거단위수량" xfId="1866" xr:uid="{00000000-0005-0000-0000-0000DE060000}"/>
    <cellStyle name="1_total_휴게시설_오창수량산출서_수량산출서-1201_철거수량" xfId="1867" xr:uid="{00000000-0005-0000-0000-0000DF060000}"/>
    <cellStyle name="1_total_휴게시설_오창수량산출서_수량산출서-1201_한수단위수량" xfId="1868" xr:uid="{00000000-0005-0000-0000-0000E0060000}"/>
    <cellStyle name="1_total_휴게시설_오창수량산출서_시설물단위수량" xfId="1869" xr:uid="{00000000-0005-0000-0000-0000E1060000}"/>
    <cellStyle name="1_total_휴게시설_오창수량산출서_시설물단위수량1" xfId="1870" xr:uid="{00000000-0005-0000-0000-0000E2060000}"/>
    <cellStyle name="1_total_휴게시설_오창수량산출서_시설물단위수량1_시설물단위수량" xfId="1871" xr:uid="{00000000-0005-0000-0000-0000E3060000}"/>
    <cellStyle name="1_total_휴게시설_오창수량산출서_철거단위수량" xfId="1872" xr:uid="{00000000-0005-0000-0000-0000E4060000}"/>
    <cellStyle name="1_total_휴게시설_오창수량산출서_철거수량" xfId="1873" xr:uid="{00000000-0005-0000-0000-0000E5060000}"/>
    <cellStyle name="1_total_휴게시설_오창수량산출서_한수단위수량" xfId="1874" xr:uid="{00000000-0005-0000-0000-0000E6060000}"/>
    <cellStyle name="1_total_휴게시설_철거단위수량" xfId="1875" xr:uid="{00000000-0005-0000-0000-0000E7060000}"/>
    <cellStyle name="1_total_휴게시설_철거수량" xfId="1876" xr:uid="{00000000-0005-0000-0000-0000E8060000}"/>
    <cellStyle name="1_total_휴게시설_한수단위수량" xfId="1877" xr:uid="{00000000-0005-0000-0000-0000E9060000}"/>
    <cellStyle name="1_tree" xfId="1878" xr:uid="{00000000-0005-0000-0000-0000EA060000}"/>
    <cellStyle name="1_tree_10.24종합" xfId="1879" xr:uid="{00000000-0005-0000-0000-0000EB060000}"/>
    <cellStyle name="1_tree_10.24종합_NEW단위수량-주산" xfId="1880" xr:uid="{00000000-0005-0000-0000-0000EC060000}"/>
    <cellStyle name="1_tree_10.24종합_남대천단위수량" xfId="1881" xr:uid="{00000000-0005-0000-0000-0000ED060000}"/>
    <cellStyle name="1_tree_10.24종합_단위수량" xfId="1882" xr:uid="{00000000-0005-0000-0000-0000EE060000}"/>
    <cellStyle name="1_tree_10.24종합_단위수량1" xfId="1883" xr:uid="{00000000-0005-0000-0000-0000EF060000}"/>
    <cellStyle name="1_tree_10.24종합_단위수량15" xfId="1884" xr:uid="{00000000-0005-0000-0000-0000F0060000}"/>
    <cellStyle name="1_tree_10.24종합_도곡단위수량" xfId="1885" xr:uid="{00000000-0005-0000-0000-0000F1060000}"/>
    <cellStyle name="1_tree_10.24종합_수량산출서-11.25" xfId="1886" xr:uid="{00000000-0005-0000-0000-0000F2060000}"/>
    <cellStyle name="1_tree_10.24종합_수량산출서-11.25_NEW단위수량-주산" xfId="1887" xr:uid="{00000000-0005-0000-0000-0000F3060000}"/>
    <cellStyle name="1_tree_10.24종합_수량산출서-11.25_남대천단위수량" xfId="1888" xr:uid="{00000000-0005-0000-0000-0000F4060000}"/>
    <cellStyle name="1_tree_10.24종합_수량산출서-11.25_단위수량" xfId="1889" xr:uid="{00000000-0005-0000-0000-0000F5060000}"/>
    <cellStyle name="1_tree_10.24종합_수량산출서-11.25_단위수량1" xfId="1890" xr:uid="{00000000-0005-0000-0000-0000F6060000}"/>
    <cellStyle name="1_tree_10.24종합_수량산출서-11.25_단위수량15" xfId="1891" xr:uid="{00000000-0005-0000-0000-0000F7060000}"/>
    <cellStyle name="1_tree_10.24종합_수량산출서-11.25_도곡단위수량" xfId="1892" xr:uid="{00000000-0005-0000-0000-0000F8060000}"/>
    <cellStyle name="1_tree_10.24종합_수량산출서-11.25_철거단위수량" xfId="1893" xr:uid="{00000000-0005-0000-0000-0000F9060000}"/>
    <cellStyle name="1_tree_10.24종합_수량산출서-11.25_철거수량" xfId="1894" xr:uid="{00000000-0005-0000-0000-0000FA060000}"/>
    <cellStyle name="1_tree_10.24종합_수량산출서-11.25_한수단위수량" xfId="1895" xr:uid="{00000000-0005-0000-0000-0000FB060000}"/>
    <cellStyle name="1_tree_10.24종합_수량산출서-1201" xfId="1896" xr:uid="{00000000-0005-0000-0000-0000FC060000}"/>
    <cellStyle name="1_tree_10.24종합_수량산출서-1201_NEW단위수량-주산" xfId="1897" xr:uid="{00000000-0005-0000-0000-0000FD060000}"/>
    <cellStyle name="1_tree_10.24종합_수량산출서-1201_남대천단위수량" xfId="1898" xr:uid="{00000000-0005-0000-0000-0000FE060000}"/>
    <cellStyle name="1_tree_10.24종합_수량산출서-1201_단위수량" xfId="1899" xr:uid="{00000000-0005-0000-0000-0000FF060000}"/>
    <cellStyle name="1_tree_10.24종합_수량산출서-1201_단위수량1" xfId="1900" xr:uid="{00000000-0005-0000-0000-000000070000}"/>
    <cellStyle name="1_tree_10.24종합_수량산출서-1201_단위수량15" xfId="1901" xr:uid="{00000000-0005-0000-0000-000001070000}"/>
    <cellStyle name="1_tree_10.24종합_수량산출서-1201_도곡단위수량" xfId="1902" xr:uid="{00000000-0005-0000-0000-000002070000}"/>
    <cellStyle name="1_tree_10.24종합_수량산출서-1201_철거단위수량" xfId="1903" xr:uid="{00000000-0005-0000-0000-000003070000}"/>
    <cellStyle name="1_tree_10.24종합_수량산출서-1201_철거수량" xfId="1904" xr:uid="{00000000-0005-0000-0000-000004070000}"/>
    <cellStyle name="1_tree_10.24종합_수량산출서-1201_한수단위수량" xfId="1905" xr:uid="{00000000-0005-0000-0000-000005070000}"/>
    <cellStyle name="1_tree_10.24종합_시설물단위수량" xfId="1906" xr:uid="{00000000-0005-0000-0000-000006070000}"/>
    <cellStyle name="1_tree_10.24종합_시설물단위수량1" xfId="1907" xr:uid="{00000000-0005-0000-0000-000007070000}"/>
    <cellStyle name="1_tree_10.24종합_시설물단위수량1_시설물단위수량" xfId="1908" xr:uid="{00000000-0005-0000-0000-000008070000}"/>
    <cellStyle name="1_tree_10.24종합_오창수량산출서" xfId="1909" xr:uid="{00000000-0005-0000-0000-000009070000}"/>
    <cellStyle name="1_tree_10.24종합_오창수량산출서_NEW단위수량-주산" xfId="1910" xr:uid="{00000000-0005-0000-0000-00000A070000}"/>
    <cellStyle name="1_tree_10.24종합_오창수량산출서_남대천단위수량" xfId="1911" xr:uid="{00000000-0005-0000-0000-00000B070000}"/>
    <cellStyle name="1_tree_10.24종합_오창수량산출서_단위수량" xfId="1912" xr:uid="{00000000-0005-0000-0000-00000C070000}"/>
    <cellStyle name="1_tree_10.24종합_오창수량산출서_단위수량1" xfId="1913" xr:uid="{00000000-0005-0000-0000-00000D070000}"/>
    <cellStyle name="1_tree_10.24종합_오창수량산출서_단위수량15" xfId="1914" xr:uid="{00000000-0005-0000-0000-00000E070000}"/>
    <cellStyle name="1_tree_10.24종합_오창수량산출서_도곡단위수량" xfId="1915" xr:uid="{00000000-0005-0000-0000-00000F070000}"/>
    <cellStyle name="1_tree_10.24종합_오창수량산출서_수량산출서-11.25" xfId="1916" xr:uid="{00000000-0005-0000-0000-000010070000}"/>
    <cellStyle name="1_tree_10.24종합_오창수량산출서_수량산출서-11.25_NEW단위수량-주산" xfId="1917" xr:uid="{00000000-0005-0000-0000-000011070000}"/>
    <cellStyle name="1_tree_10.24종합_오창수량산출서_수량산출서-11.25_남대천단위수량" xfId="1918" xr:uid="{00000000-0005-0000-0000-000012070000}"/>
    <cellStyle name="1_tree_10.24종합_오창수량산출서_수량산출서-11.25_단위수량" xfId="1919" xr:uid="{00000000-0005-0000-0000-000013070000}"/>
    <cellStyle name="1_tree_10.24종합_오창수량산출서_수량산출서-11.25_단위수량1" xfId="1920" xr:uid="{00000000-0005-0000-0000-000014070000}"/>
    <cellStyle name="1_tree_10.24종합_오창수량산출서_수량산출서-11.25_단위수량15" xfId="1921" xr:uid="{00000000-0005-0000-0000-000015070000}"/>
    <cellStyle name="1_tree_10.24종합_오창수량산출서_수량산출서-11.25_도곡단위수량" xfId="1922" xr:uid="{00000000-0005-0000-0000-000016070000}"/>
    <cellStyle name="1_tree_10.24종합_오창수량산출서_수량산출서-11.25_철거단위수량" xfId="1923" xr:uid="{00000000-0005-0000-0000-000017070000}"/>
    <cellStyle name="1_tree_10.24종합_오창수량산출서_수량산출서-11.25_철거수량" xfId="1924" xr:uid="{00000000-0005-0000-0000-000018070000}"/>
    <cellStyle name="1_tree_10.24종합_오창수량산출서_수량산출서-11.25_한수단위수량" xfId="1925" xr:uid="{00000000-0005-0000-0000-000019070000}"/>
    <cellStyle name="1_tree_10.24종합_오창수량산출서_수량산출서-1201" xfId="1926" xr:uid="{00000000-0005-0000-0000-00001A070000}"/>
    <cellStyle name="1_tree_10.24종합_오창수량산출서_수량산출서-1201_NEW단위수량-주산" xfId="1927" xr:uid="{00000000-0005-0000-0000-00001B070000}"/>
    <cellStyle name="1_tree_10.24종합_오창수량산출서_수량산출서-1201_남대천단위수량" xfId="1928" xr:uid="{00000000-0005-0000-0000-00001C070000}"/>
    <cellStyle name="1_tree_10.24종합_오창수량산출서_수량산출서-1201_단위수량" xfId="1929" xr:uid="{00000000-0005-0000-0000-00001D070000}"/>
    <cellStyle name="1_tree_10.24종합_오창수량산출서_수량산출서-1201_단위수량1" xfId="1930" xr:uid="{00000000-0005-0000-0000-00001E070000}"/>
    <cellStyle name="1_tree_10.24종합_오창수량산출서_수량산출서-1201_단위수량15" xfId="1931" xr:uid="{00000000-0005-0000-0000-00001F070000}"/>
    <cellStyle name="1_tree_10.24종합_오창수량산출서_수량산출서-1201_도곡단위수량" xfId="1932" xr:uid="{00000000-0005-0000-0000-000020070000}"/>
    <cellStyle name="1_tree_10.24종합_오창수량산출서_수량산출서-1201_철거단위수량" xfId="1933" xr:uid="{00000000-0005-0000-0000-000021070000}"/>
    <cellStyle name="1_tree_10.24종합_오창수량산출서_수량산출서-1201_철거수량" xfId="1934" xr:uid="{00000000-0005-0000-0000-000022070000}"/>
    <cellStyle name="1_tree_10.24종합_오창수량산출서_수량산출서-1201_한수단위수량" xfId="1935" xr:uid="{00000000-0005-0000-0000-000023070000}"/>
    <cellStyle name="1_tree_10.24종합_오창수량산출서_시설물단위수량" xfId="1936" xr:uid="{00000000-0005-0000-0000-000024070000}"/>
    <cellStyle name="1_tree_10.24종합_오창수량산출서_시설물단위수량1" xfId="1937" xr:uid="{00000000-0005-0000-0000-000025070000}"/>
    <cellStyle name="1_tree_10.24종합_오창수량산출서_시설물단위수량1_시설물단위수량" xfId="1938" xr:uid="{00000000-0005-0000-0000-000026070000}"/>
    <cellStyle name="1_tree_10.24종합_오창수량산출서_철거단위수량" xfId="1939" xr:uid="{00000000-0005-0000-0000-000027070000}"/>
    <cellStyle name="1_tree_10.24종합_오창수량산출서_철거수량" xfId="1940" xr:uid="{00000000-0005-0000-0000-000028070000}"/>
    <cellStyle name="1_tree_10.24종합_오창수량산출서_한수단위수량" xfId="1941" xr:uid="{00000000-0005-0000-0000-000029070000}"/>
    <cellStyle name="1_tree_10.24종합_철거단위수량" xfId="1942" xr:uid="{00000000-0005-0000-0000-00002A070000}"/>
    <cellStyle name="1_tree_10.24종합_철거수량" xfId="1943" xr:uid="{00000000-0005-0000-0000-00002B070000}"/>
    <cellStyle name="1_tree_10.24종합_한수단위수량" xfId="1944" xr:uid="{00000000-0005-0000-0000-00002C070000}"/>
    <cellStyle name="1_tree_NEW단위수량" xfId="1945" xr:uid="{00000000-0005-0000-0000-00002D070000}"/>
    <cellStyle name="1_tree_NEW단위수량-영동" xfId="1946" xr:uid="{00000000-0005-0000-0000-00002E070000}"/>
    <cellStyle name="1_tree_NEW단위수량-주산" xfId="1947" xr:uid="{00000000-0005-0000-0000-00002F070000}"/>
    <cellStyle name="1_tree_관로시설물" xfId="1948" xr:uid="{00000000-0005-0000-0000-000030070000}"/>
    <cellStyle name="1_tree_관로시설물_NEW단위수량-주산" xfId="1949" xr:uid="{00000000-0005-0000-0000-000031070000}"/>
    <cellStyle name="1_tree_관로시설물_남대천단위수량" xfId="1950" xr:uid="{00000000-0005-0000-0000-000032070000}"/>
    <cellStyle name="1_tree_관로시설물_단위수량" xfId="1951" xr:uid="{00000000-0005-0000-0000-000033070000}"/>
    <cellStyle name="1_tree_관로시설물_단위수량1" xfId="1952" xr:uid="{00000000-0005-0000-0000-000034070000}"/>
    <cellStyle name="1_tree_관로시설물_단위수량15" xfId="1953" xr:uid="{00000000-0005-0000-0000-000035070000}"/>
    <cellStyle name="1_tree_관로시설물_도곡단위수량" xfId="1954" xr:uid="{00000000-0005-0000-0000-000036070000}"/>
    <cellStyle name="1_tree_관로시설물_수량산출서-11.25" xfId="1955" xr:uid="{00000000-0005-0000-0000-000037070000}"/>
    <cellStyle name="1_tree_관로시설물_수량산출서-11.25_NEW단위수량-주산" xfId="1956" xr:uid="{00000000-0005-0000-0000-000038070000}"/>
    <cellStyle name="1_tree_관로시설물_수량산출서-11.25_남대천단위수량" xfId="1957" xr:uid="{00000000-0005-0000-0000-000039070000}"/>
    <cellStyle name="1_tree_관로시설물_수량산출서-11.25_단위수량" xfId="1958" xr:uid="{00000000-0005-0000-0000-00003A070000}"/>
    <cellStyle name="1_tree_관로시설물_수량산출서-11.25_단위수량1" xfId="1959" xr:uid="{00000000-0005-0000-0000-00003B070000}"/>
    <cellStyle name="1_tree_관로시설물_수량산출서-11.25_단위수량15" xfId="1960" xr:uid="{00000000-0005-0000-0000-00003C070000}"/>
    <cellStyle name="1_tree_관로시설물_수량산출서-11.25_도곡단위수량" xfId="1961" xr:uid="{00000000-0005-0000-0000-00003D070000}"/>
    <cellStyle name="1_tree_관로시설물_수량산출서-11.25_철거단위수량" xfId="1962" xr:uid="{00000000-0005-0000-0000-00003E070000}"/>
    <cellStyle name="1_tree_관로시설물_수량산출서-11.25_철거수량" xfId="1963" xr:uid="{00000000-0005-0000-0000-00003F070000}"/>
    <cellStyle name="1_tree_관로시설물_수량산출서-11.25_한수단위수량" xfId="1964" xr:uid="{00000000-0005-0000-0000-000040070000}"/>
    <cellStyle name="1_tree_관로시설물_수량산출서-1201" xfId="1965" xr:uid="{00000000-0005-0000-0000-000041070000}"/>
    <cellStyle name="1_tree_관로시설물_수량산출서-1201_NEW단위수량-주산" xfId="1966" xr:uid="{00000000-0005-0000-0000-000042070000}"/>
    <cellStyle name="1_tree_관로시설물_수량산출서-1201_남대천단위수량" xfId="1967" xr:uid="{00000000-0005-0000-0000-000043070000}"/>
    <cellStyle name="1_tree_관로시설물_수량산출서-1201_단위수량" xfId="1968" xr:uid="{00000000-0005-0000-0000-000044070000}"/>
    <cellStyle name="1_tree_관로시설물_수량산출서-1201_단위수량1" xfId="1969" xr:uid="{00000000-0005-0000-0000-000045070000}"/>
    <cellStyle name="1_tree_관로시설물_수량산출서-1201_단위수량15" xfId="1970" xr:uid="{00000000-0005-0000-0000-000046070000}"/>
    <cellStyle name="1_tree_관로시설물_수량산출서-1201_도곡단위수량" xfId="1971" xr:uid="{00000000-0005-0000-0000-000047070000}"/>
    <cellStyle name="1_tree_관로시설물_수량산출서-1201_철거단위수량" xfId="1972" xr:uid="{00000000-0005-0000-0000-000048070000}"/>
    <cellStyle name="1_tree_관로시설물_수량산출서-1201_철거수량" xfId="1973" xr:uid="{00000000-0005-0000-0000-000049070000}"/>
    <cellStyle name="1_tree_관로시설물_수량산출서-1201_한수단위수량" xfId="1974" xr:uid="{00000000-0005-0000-0000-00004A070000}"/>
    <cellStyle name="1_tree_관로시설물_시설물단위수량" xfId="1975" xr:uid="{00000000-0005-0000-0000-00004B070000}"/>
    <cellStyle name="1_tree_관로시설물_시설물단위수량1" xfId="1976" xr:uid="{00000000-0005-0000-0000-00004C070000}"/>
    <cellStyle name="1_tree_관로시설물_시설물단위수량1_시설물단위수량" xfId="1977" xr:uid="{00000000-0005-0000-0000-00004D070000}"/>
    <cellStyle name="1_tree_관로시설물_오창수량산출서" xfId="1978" xr:uid="{00000000-0005-0000-0000-00004E070000}"/>
    <cellStyle name="1_tree_관로시설물_오창수량산출서_NEW단위수량-주산" xfId="1979" xr:uid="{00000000-0005-0000-0000-00004F070000}"/>
    <cellStyle name="1_tree_관로시설물_오창수량산출서_남대천단위수량" xfId="1980" xr:uid="{00000000-0005-0000-0000-000050070000}"/>
    <cellStyle name="1_tree_관로시설물_오창수량산출서_단위수량" xfId="1981" xr:uid="{00000000-0005-0000-0000-000051070000}"/>
    <cellStyle name="1_tree_관로시설물_오창수량산출서_단위수량1" xfId="1982" xr:uid="{00000000-0005-0000-0000-000052070000}"/>
    <cellStyle name="1_tree_관로시설물_오창수량산출서_단위수량15" xfId="1983" xr:uid="{00000000-0005-0000-0000-000053070000}"/>
    <cellStyle name="1_tree_관로시설물_오창수량산출서_도곡단위수량" xfId="1984" xr:uid="{00000000-0005-0000-0000-000054070000}"/>
    <cellStyle name="1_tree_관로시설물_오창수량산출서_수량산출서-11.25" xfId="1985" xr:uid="{00000000-0005-0000-0000-000055070000}"/>
    <cellStyle name="1_tree_관로시설물_오창수량산출서_수량산출서-11.25_NEW단위수량-주산" xfId="1986" xr:uid="{00000000-0005-0000-0000-000056070000}"/>
    <cellStyle name="1_tree_관로시설물_오창수량산출서_수량산출서-11.25_남대천단위수량" xfId="1987" xr:uid="{00000000-0005-0000-0000-000057070000}"/>
    <cellStyle name="1_tree_관로시설물_오창수량산출서_수량산출서-11.25_단위수량" xfId="1988" xr:uid="{00000000-0005-0000-0000-000058070000}"/>
    <cellStyle name="1_tree_관로시설물_오창수량산출서_수량산출서-11.25_단위수량1" xfId="1989" xr:uid="{00000000-0005-0000-0000-000059070000}"/>
    <cellStyle name="1_tree_관로시설물_오창수량산출서_수량산출서-11.25_단위수량15" xfId="1990" xr:uid="{00000000-0005-0000-0000-00005A070000}"/>
    <cellStyle name="1_tree_관로시설물_오창수량산출서_수량산출서-11.25_도곡단위수량" xfId="1991" xr:uid="{00000000-0005-0000-0000-00005B070000}"/>
    <cellStyle name="1_tree_관로시설물_오창수량산출서_수량산출서-11.25_철거단위수량" xfId="1992" xr:uid="{00000000-0005-0000-0000-00005C070000}"/>
    <cellStyle name="1_tree_관로시설물_오창수량산출서_수량산출서-11.25_철거수량" xfId="1993" xr:uid="{00000000-0005-0000-0000-00005D070000}"/>
    <cellStyle name="1_tree_관로시설물_오창수량산출서_수량산출서-11.25_한수단위수량" xfId="1994" xr:uid="{00000000-0005-0000-0000-00005E070000}"/>
    <cellStyle name="1_tree_관로시설물_오창수량산출서_수량산출서-1201" xfId="1995" xr:uid="{00000000-0005-0000-0000-00005F070000}"/>
    <cellStyle name="1_tree_관로시설물_오창수량산출서_수량산출서-1201_NEW단위수량-주산" xfId="1996" xr:uid="{00000000-0005-0000-0000-000060070000}"/>
    <cellStyle name="1_tree_관로시설물_오창수량산출서_수량산출서-1201_남대천단위수량" xfId="1997" xr:uid="{00000000-0005-0000-0000-000061070000}"/>
    <cellStyle name="1_tree_관로시설물_오창수량산출서_수량산출서-1201_단위수량" xfId="1998" xr:uid="{00000000-0005-0000-0000-000062070000}"/>
    <cellStyle name="1_tree_관로시설물_오창수량산출서_수량산출서-1201_단위수량1" xfId="1999" xr:uid="{00000000-0005-0000-0000-000063070000}"/>
    <cellStyle name="1_tree_관로시설물_오창수량산출서_수량산출서-1201_단위수량15" xfId="2000" xr:uid="{00000000-0005-0000-0000-000064070000}"/>
    <cellStyle name="1_tree_관로시설물_오창수량산출서_수량산출서-1201_도곡단위수량" xfId="2001" xr:uid="{00000000-0005-0000-0000-000065070000}"/>
    <cellStyle name="1_tree_관로시설물_오창수량산출서_수량산출서-1201_철거단위수량" xfId="2002" xr:uid="{00000000-0005-0000-0000-000066070000}"/>
    <cellStyle name="1_tree_관로시설물_오창수량산출서_수량산출서-1201_철거수량" xfId="2003" xr:uid="{00000000-0005-0000-0000-000067070000}"/>
    <cellStyle name="1_tree_관로시설물_오창수량산출서_수량산출서-1201_한수단위수량" xfId="2004" xr:uid="{00000000-0005-0000-0000-000068070000}"/>
    <cellStyle name="1_tree_관로시설물_오창수량산출서_시설물단위수량" xfId="2005" xr:uid="{00000000-0005-0000-0000-000069070000}"/>
    <cellStyle name="1_tree_관로시설물_오창수량산출서_시설물단위수량1" xfId="2006" xr:uid="{00000000-0005-0000-0000-00006A070000}"/>
    <cellStyle name="1_tree_관로시설물_오창수량산출서_시설물단위수량1_시설물단위수량" xfId="2007" xr:uid="{00000000-0005-0000-0000-00006B070000}"/>
    <cellStyle name="1_tree_관로시설물_오창수량산출서_철거단위수량" xfId="2008" xr:uid="{00000000-0005-0000-0000-00006C070000}"/>
    <cellStyle name="1_tree_관로시설물_오창수량산출서_철거수량" xfId="2009" xr:uid="{00000000-0005-0000-0000-00006D070000}"/>
    <cellStyle name="1_tree_관로시설물_오창수량산출서_한수단위수량" xfId="2010" xr:uid="{00000000-0005-0000-0000-00006E070000}"/>
    <cellStyle name="1_tree_관로시설물_철거단위수량" xfId="2011" xr:uid="{00000000-0005-0000-0000-00006F070000}"/>
    <cellStyle name="1_tree_관로시설물_철거수량" xfId="2012" xr:uid="{00000000-0005-0000-0000-000070070000}"/>
    <cellStyle name="1_tree_관로시설물_한수단위수량" xfId="2013" xr:uid="{00000000-0005-0000-0000-000071070000}"/>
    <cellStyle name="1_tree_구조물,조형물,수목보호" xfId="2014" xr:uid="{00000000-0005-0000-0000-000072070000}"/>
    <cellStyle name="1_tree_구조물,조형물,수목보호_NEW단위수량-주산" xfId="2015" xr:uid="{00000000-0005-0000-0000-000073070000}"/>
    <cellStyle name="1_tree_구조물,조형물,수목보호_남대천단위수량" xfId="2016" xr:uid="{00000000-0005-0000-0000-000074070000}"/>
    <cellStyle name="1_tree_구조물,조형물,수목보호_단위수량" xfId="2017" xr:uid="{00000000-0005-0000-0000-000075070000}"/>
    <cellStyle name="1_tree_구조물,조형물,수목보호_단위수량1" xfId="2018" xr:uid="{00000000-0005-0000-0000-000076070000}"/>
    <cellStyle name="1_tree_구조물,조형물,수목보호_단위수량15" xfId="2019" xr:uid="{00000000-0005-0000-0000-000077070000}"/>
    <cellStyle name="1_tree_구조물,조형물,수목보호_도곡단위수량" xfId="2020" xr:uid="{00000000-0005-0000-0000-000078070000}"/>
    <cellStyle name="1_tree_구조물,조형물,수목보호_수량산출서-11.25" xfId="2021" xr:uid="{00000000-0005-0000-0000-000079070000}"/>
    <cellStyle name="1_tree_구조물,조형물,수목보호_수량산출서-11.25_NEW단위수량-주산" xfId="2022" xr:uid="{00000000-0005-0000-0000-00007A070000}"/>
    <cellStyle name="1_tree_구조물,조형물,수목보호_수량산출서-11.25_남대천단위수량" xfId="2023" xr:uid="{00000000-0005-0000-0000-00007B070000}"/>
    <cellStyle name="1_tree_구조물,조형물,수목보호_수량산출서-11.25_단위수량" xfId="2024" xr:uid="{00000000-0005-0000-0000-00007C070000}"/>
    <cellStyle name="1_tree_구조물,조형물,수목보호_수량산출서-11.25_단위수량1" xfId="2025" xr:uid="{00000000-0005-0000-0000-00007D070000}"/>
    <cellStyle name="1_tree_구조물,조형물,수목보호_수량산출서-11.25_단위수량15" xfId="2026" xr:uid="{00000000-0005-0000-0000-00007E070000}"/>
    <cellStyle name="1_tree_구조물,조형물,수목보호_수량산출서-11.25_도곡단위수량" xfId="2027" xr:uid="{00000000-0005-0000-0000-00007F070000}"/>
    <cellStyle name="1_tree_구조물,조형물,수목보호_수량산출서-11.25_철거단위수량" xfId="2028" xr:uid="{00000000-0005-0000-0000-000080070000}"/>
    <cellStyle name="1_tree_구조물,조형물,수목보호_수량산출서-11.25_철거수량" xfId="2029" xr:uid="{00000000-0005-0000-0000-000081070000}"/>
    <cellStyle name="1_tree_구조물,조형물,수목보호_수량산출서-11.25_한수단위수량" xfId="2030" xr:uid="{00000000-0005-0000-0000-000082070000}"/>
    <cellStyle name="1_tree_구조물,조형물,수목보호_수량산출서-1201" xfId="2031" xr:uid="{00000000-0005-0000-0000-000083070000}"/>
    <cellStyle name="1_tree_구조물,조형물,수목보호_수량산출서-1201_NEW단위수량-주산" xfId="2032" xr:uid="{00000000-0005-0000-0000-000084070000}"/>
    <cellStyle name="1_tree_구조물,조형물,수목보호_수량산출서-1201_남대천단위수량" xfId="2033" xr:uid="{00000000-0005-0000-0000-000085070000}"/>
    <cellStyle name="1_tree_구조물,조형물,수목보호_수량산출서-1201_단위수량" xfId="2034" xr:uid="{00000000-0005-0000-0000-000086070000}"/>
    <cellStyle name="1_tree_구조물,조형물,수목보호_수량산출서-1201_단위수량1" xfId="2035" xr:uid="{00000000-0005-0000-0000-000087070000}"/>
    <cellStyle name="1_tree_구조물,조형물,수목보호_수량산출서-1201_단위수량15" xfId="2036" xr:uid="{00000000-0005-0000-0000-000088070000}"/>
    <cellStyle name="1_tree_구조물,조형물,수목보호_수량산출서-1201_도곡단위수량" xfId="2037" xr:uid="{00000000-0005-0000-0000-000089070000}"/>
    <cellStyle name="1_tree_구조물,조형물,수목보호_수량산출서-1201_철거단위수량" xfId="2038" xr:uid="{00000000-0005-0000-0000-00008A070000}"/>
    <cellStyle name="1_tree_구조물,조형물,수목보호_수량산출서-1201_철거수량" xfId="2039" xr:uid="{00000000-0005-0000-0000-00008B070000}"/>
    <cellStyle name="1_tree_구조물,조형물,수목보호_수량산출서-1201_한수단위수량" xfId="2040" xr:uid="{00000000-0005-0000-0000-00008C070000}"/>
    <cellStyle name="1_tree_구조물,조형물,수목보호_시설물단위수량" xfId="2041" xr:uid="{00000000-0005-0000-0000-00008D070000}"/>
    <cellStyle name="1_tree_구조물,조형물,수목보호_시설물단위수량1" xfId="2042" xr:uid="{00000000-0005-0000-0000-00008E070000}"/>
    <cellStyle name="1_tree_구조물,조형물,수목보호_시설물단위수량1_시설물단위수량" xfId="2043" xr:uid="{00000000-0005-0000-0000-00008F070000}"/>
    <cellStyle name="1_tree_구조물,조형물,수목보호_오창수량산출서" xfId="2044" xr:uid="{00000000-0005-0000-0000-000090070000}"/>
    <cellStyle name="1_tree_구조물,조형물,수목보호_오창수량산출서_NEW단위수량-주산" xfId="2045" xr:uid="{00000000-0005-0000-0000-000091070000}"/>
    <cellStyle name="1_tree_구조물,조형물,수목보호_오창수량산출서_남대천단위수량" xfId="2046" xr:uid="{00000000-0005-0000-0000-000092070000}"/>
    <cellStyle name="1_tree_구조물,조형물,수목보호_오창수량산출서_단위수량" xfId="2047" xr:uid="{00000000-0005-0000-0000-000093070000}"/>
    <cellStyle name="1_tree_구조물,조형물,수목보호_오창수량산출서_단위수량1" xfId="2048" xr:uid="{00000000-0005-0000-0000-000094070000}"/>
    <cellStyle name="1_tree_구조물,조형물,수목보호_오창수량산출서_단위수량15" xfId="2049" xr:uid="{00000000-0005-0000-0000-000095070000}"/>
    <cellStyle name="1_tree_구조물,조형물,수목보호_오창수량산출서_도곡단위수량" xfId="2050" xr:uid="{00000000-0005-0000-0000-000096070000}"/>
    <cellStyle name="1_tree_구조물,조형물,수목보호_오창수량산출서_수량산출서-11.25" xfId="2051" xr:uid="{00000000-0005-0000-0000-000097070000}"/>
    <cellStyle name="1_tree_구조물,조형물,수목보호_오창수량산출서_수량산출서-11.25_NEW단위수량-주산" xfId="2052" xr:uid="{00000000-0005-0000-0000-000098070000}"/>
    <cellStyle name="1_tree_구조물,조형물,수목보호_오창수량산출서_수량산출서-11.25_남대천단위수량" xfId="2053" xr:uid="{00000000-0005-0000-0000-000099070000}"/>
    <cellStyle name="1_tree_구조물,조형물,수목보호_오창수량산출서_수량산출서-11.25_단위수량" xfId="2054" xr:uid="{00000000-0005-0000-0000-00009A070000}"/>
    <cellStyle name="1_tree_구조물,조형물,수목보호_오창수량산출서_수량산출서-11.25_단위수량1" xfId="2055" xr:uid="{00000000-0005-0000-0000-00009B070000}"/>
    <cellStyle name="1_tree_구조물,조형물,수목보호_오창수량산출서_수량산출서-11.25_단위수량15" xfId="2056" xr:uid="{00000000-0005-0000-0000-00009C070000}"/>
    <cellStyle name="1_tree_구조물,조형물,수목보호_오창수량산출서_수량산출서-11.25_도곡단위수량" xfId="2057" xr:uid="{00000000-0005-0000-0000-00009D070000}"/>
    <cellStyle name="1_tree_구조물,조형물,수목보호_오창수량산출서_수량산출서-11.25_철거단위수량" xfId="2058" xr:uid="{00000000-0005-0000-0000-00009E070000}"/>
    <cellStyle name="1_tree_구조물,조형물,수목보호_오창수량산출서_수량산출서-11.25_철거수량" xfId="2059" xr:uid="{00000000-0005-0000-0000-00009F070000}"/>
    <cellStyle name="1_tree_구조물,조형물,수목보호_오창수량산출서_수량산출서-11.25_한수단위수량" xfId="2060" xr:uid="{00000000-0005-0000-0000-0000A0070000}"/>
    <cellStyle name="1_tree_구조물,조형물,수목보호_오창수량산출서_수량산출서-1201" xfId="2061" xr:uid="{00000000-0005-0000-0000-0000A1070000}"/>
    <cellStyle name="1_tree_구조물,조형물,수목보호_오창수량산출서_수량산출서-1201_NEW단위수량-주산" xfId="2062" xr:uid="{00000000-0005-0000-0000-0000A2070000}"/>
    <cellStyle name="1_tree_구조물,조형물,수목보호_오창수량산출서_수량산출서-1201_남대천단위수량" xfId="2063" xr:uid="{00000000-0005-0000-0000-0000A3070000}"/>
    <cellStyle name="1_tree_구조물,조형물,수목보호_오창수량산출서_수량산출서-1201_단위수량" xfId="2064" xr:uid="{00000000-0005-0000-0000-0000A4070000}"/>
    <cellStyle name="1_tree_구조물,조형물,수목보호_오창수량산출서_수량산출서-1201_단위수량1" xfId="2065" xr:uid="{00000000-0005-0000-0000-0000A5070000}"/>
    <cellStyle name="1_tree_구조물,조형물,수목보호_오창수량산출서_수량산출서-1201_단위수량15" xfId="2066" xr:uid="{00000000-0005-0000-0000-0000A6070000}"/>
    <cellStyle name="1_tree_구조물,조형물,수목보호_오창수량산출서_수량산출서-1201_도곡단위수량" xfId="2067" xr:uid="{00000000-0005-0000-0000-0000A7070000}"/>
    <cellStyle name="1_tree_구조물,조형물,수목보호_오창수량산출서_수량산출서-1201_철거단위수량" xfId="2068" xr:uid="{00000000-0005-0000-0000-0000A8070000}"/>
    <cellStyle name="1_tree_구조물,조형물,수목보호_오창수량산출서_수량산출서-1201_철거수량" xfId="2069" xr:uid="{00000000-0005-0000-0000-0000A9070000}"/>
    <cellStyle name="1_tree_구조물,조형물,수목보호_오창수량산출서_수량산출서-1201_한수단위수량" xfId="2070" xr:uid="{00000000-0005-0000-0000-0000AA070000}"/>
    <cellStyle name="1_tree_구조물,조형물,수목보호_오창수량산출서_시설물단위수량" xfId="2071" xr:uid="{00000000-0005-0000-0000-0000AB070000}"/>
    <cellStyle name="1_tree_구조물,조형물,수목보호_오창수량산출서_시설물단위수량1" xfId="2072" xr:uid="{00000000-0005-0000-0000-0000AC070000}"/>
    <cellStyle name="1_tree_구조물,조형물,수목보호_오창수량산출서_시설물단위수량1_시설물단위수량" xfId="2073" xr:uid="{00000000-0005-0000-0000-0000AD070000}"/>
    <cellStyle name="1_tree_구조물,조형물,수목보호_오창수량산출서_철거단위수량" xfId="2074" xr:uid="{00000000-0005-0000-0000-0000AE070000}"/>
    <cellStyle name="1_tree_구조물,조형물,수목보호_오창수량산출서_철거수량" xfId="2075" xr:uid="{00000000-0005-0000-0000-0000AF070000}"/>
    <cellStyle name="1_tree_구조물,조형물,수목보호_오창수량산출서_한수단위수량" xfId="2076" xr:uid="{00000000-0005-0000-0000-0000B0070000}"/>
    <cellStyle name="1_tree_구조물,조형물,수목보호_철거단위수량" xfId="2077" xr:uid="{00000000-0005-0000-0000-0000B1070000}"/>
    <cellStyle name="1_tree_구조물,조형물,수목보호_철거수량" xfId="2078" xr:uid="{00000000-0005-0000-0000-0000B2070000}"/>
    <cellStyle name="1_tree_구조물,조형물,수목보호_한수단위수량" xfId="2079" xr:uid="{00000000-0005-0000-0000-0000B3070000}"/>
    <cellStyle name="1_tree_남대천단위수량" xfId="2080" xr:uid="{00000000-0005-0000-0000-0000B4070000}"/>
    <cellStyle name="1_tree_단위1" xfId="2081" xr:uid="{00000000-0005-0000-0000-0000B5070000}"/>
    <cellStyle name="1_tree_단위수량" xfId="2082" xr:uid="{00000000-0005-0000-0000-0000B6070000}"/>
    <cellStyle name="1_tree_단위수량1" xfId="2083" xr:uid="{00000000-0005-0000-0000-0000B7070000}"/>
    <cellStyle name="1_tree_단위수량15" xfId="2084" xr:uid="{00000000-0005-0000-0000-0000B8070000}"/>
    <cellStyle name="1_tree_단위수량산출" xfId="2085" xr:uid="{00000000-0005-0000-0000-0000B9070000}"/>
    <cellStyle name="1_tree_단위수량산출_NEW단위수량-주산" xfId="2086" xr:uid="{00000000-0005-0000-0000-0000BA070000}"/>
    <cellStyle name="1_tree_단위수량산출_남대천단위수량" xfId="2087" xr:uid="{00000000-0005-0000-0000-0000BB070000}"/>
    <cellStyle name="1_tree_단위수량산출_단위수량" xfId="2088" xr:uid="{00000000-0005-0000-0000-0000BC070000}"/>
    <cellStyle name="1_tree_단위수량산출_단위수량1" xfId="2089" xr:uid="{00000000-0005-0000-0000-0000BD070000}"/>
    <cellStyle name="1_tree_단위수량산출_단위수량15" xfId="2090" xr:uid="{00000000-0005-0000-0000-0000BE070000}"/>
    <cellStyle name="1_tree_단위수량산출_도곡단위수량" xfId="2091" xr:uid="{00000000-0005-0000-0000-0000BF070000}"/>
    <cellStyle name="1_tree_단위수량산출_수량산출서-11.25" xfId="2092" xr:uid="{00000000-0005-0000-0000-0000C0070000}"/>
    <cellStyle name="1_tree_단위수량산출_수량산출서-11.25_NEW단위수량-주산" xfId="2093" xr:uid="{00000000-0005-0000-0000-0000C1070000}"/>
    <cellStyle name="1_tree_단위수량산출_수량산출서-11.25_남대천단위수량" xfId="2094" xr:uid="{00000000-0005-0000-0000-0000C2070000}"/>
    <cellStyle name="1_tree_단위수량산출_수량산출서-11.25_단위수량" xfId="2095" xr:uid="{00000000-0005-0000-0000-0000C3070000}"/>
    <cellStyle name="1_tree_단위수량산출_수량산출서-11.25_단위수량1" xfId="2096" xr:uid="{00000000-0005-0000-0000-0000C4070000}"/>
    <cellStyle name="1_tree_단위수량산출_수량산출서-11.25_단위수량15" xfId="2097" xr:uid="{00000000-0005-0000-0000-0000C5070000}"/>
    <cellStyle name="1_tree_단위수량산출_수량산출서-11.25_도곡단위수량" xfId="2098" xr:uid="{00000000-0005-0000-0000-0000C6070000}"/>
    <cellStyle name="1_tree_단위수량산출_수량산출서-11.25_철거단위수량" xfId="2099" xr:uid="{00000000-0005-0000-0000-0000C7070000}"/>
    <cellStyle name="1_tree_단위수량산출_수량산출서-11.25_철거수량" xfId="2100" xr:uid="{00000000-0005-0000-0000-0000C8070000}"/>
    <cellStyle name="1_tree_단위수량산출_수량산출서-11.25_한수단위수량" xfId="2101" xr:uid="{00000000-0005-0000-0000-0000C9070000}"/>
    <cellStyle name="1_tree_단위수량산출_수량산출서-1201" xfId="2102" xr:uid="{00000000-0005-0000-0000-0000CA070000}"/>
    <cellStyle name="1_tree_단위수량산출_수량산출서-1201_NEW단위수량-주산" xfId="2103" xr:uid="{00000000-0005-0000-0000-0000CB070000}"/>
    <cellStyle name="1_tree_단위수량산출_수량산출서-1201_남대천단위수량" xfId="2104" xr:uid="{00000000-0005-0000-0000-0000CC070000}"/>
    <cellStyle name="1_tree_단위수량산출_수량산출서-1201_단위수량" xfId="2105" xr:uid="{00000000-0005-0000-0000-0000CD070000}"/>
    <cellStyle name="1_tree_단위수량산출_수량산출서-1201_단위수량1" xfId="2106" xr:uid="{00000000-0005-0000-0000-0000CE070000}"/>
    <cellStyle name="1_tree_단위수량산출_수량산출서-1201_단위수량15" xfId="2107" xr:uid="{00000000-0005-0000-0000-0000CF070000}"/>
    <cellStyle name="1_tree_단위수량산출_수량산출서-1201_도곡단위수량" xfId="2108" xr:uid="{00000000-0005-0000-0000-0000D0070000}"/>
    <cellStyle name="1_tree_단위수량산출_수량산출서-1201_철거단위수량" xfId="2109" xr:uid="{00000000-0005-0000-0000-0000D1070000}"/>
    <cellStyle name="1_tree_단위수량산출_수량산출서-1201_철거수량" xfId="2110" xr:uid="{00000000-0005-0000-0000-0000D2070000}"/>
    <cellStyle name="1_tree_단위수량산출_수량산출서-1201_한수단위수량" xfId="2111" xr:uid="{00000000-0005-0000-0000-0000D3070000}"/>
    <cellStyle name="1_tree_단위수량산출_시설물단위수량" xfId="2112" xr:uid="{00000000-0005-0000-0000-0000D4070000}"/>
    <cellStyle name="1_tree_단위수량산출_시설물단위수량1" xfId="2113" xr:uid="{00000000-0005-0000-0000-0000D5070000}"/>
    <cellStyle name="1_tree_단위수량산출_시설물단위수량1_시설물단위수량" xfId="2114" xr:uid="{00000000-0005-0000-0000-0000D6070000}"/>
    <cellStyle name="1_tree_단위수량산출_오창수량산출서" xfId="2115" xr:uid="{00000000-0005-0000-0000-0000D7070000}"/>
    <cellStyle name="1_tree_단위수량산출_오창수량산출서_NEW단위수량-주산" xfId="2116" xr:uid="{00000000-0005-0000-0000-0000D8070000}"/>
    <cellStyle name="1_tree_단위수량산출_오창수량산출서_남대천단위수량" xfId="2117" xr:uid="{00000000-0005-0000-0000-0000D9070000}"/>
    <cellStyle name="1_tree_단위수량산출_오창수량산출서_단위수량" xfId="2118" xr:uid="{00000000-0005-0000-0000-0000DA070000}"/>
    <cellStyle name="1_tree_단위수량산출_오창수량산출서_단위수량1" xfId="2119" xr:uid="{00000000-0005-0000-0000-0000DB070000}"/>
    <cellStyle name="1_tree_단위수량산출_오창수량산출서_단위수량15" xfId="2120" xr:uid="{00000000-0005-0000-0000-0000DC070000}"/>
    <cellStyle name="1_tree_단위수량산출_오창수량산출서_도곡단위수량" xfId="2121" xr:uid="{00000000-0005-0000-0000-0000DD070000}"/>
    <cellStyle name="1_tree_단위수량산출_오창수량산출서_수량산출서-11.25" xfId="2122" xr:uid="{00000000-0005-0000-0000-0000DE070000}"/>
    <cellStyle name="1_tree_단위수량산출_오창수량산출서_수량산출서-11.25_NEW단위수량-주산" xfId="2123" xr:uid="{00000000-0005-0000-0000-0000DF070000}"/>
    <cellStyle name="1_tree_단위수량산출_오창수량산출서_수량산출서-11.25_남대천단위수량" xfId="2124" xr:uid="{00000000-0005-0000-0000-0000E0070000}"/>
    <cellStyle name="1_tree_단위수량산출_오창수량산출서_수량산출서-11.25_단위수량" xfId="2125" xr:uid="{00000000-0005-0000-0000-0000E1070000}"/>
    <cellStyle name="1_tree_단위수량산출_오창수량산출서_수량산출서-11.25_단위수량1" xfId="2126" xr:uid="{00000000-0005-0000-0000-0000E2070000}"/>
    <cellStyle name="1_tree_단위수량산출_오창수량산출서_수량산출서-11.25_단위수량15" xfId="2127" xr:uid="{00000000-0005-0000-0000-0000E3070000}"/>
    <cellStyle name="1_tree_단위수량산출_오창수량산출서_수량산출서-11.25_도곡단위수량" xfId="2128" xr:uid="{00000000-0005-0000-0000-0000E4070000}"/>
    <cellStyle name="1_tree_단위수량산출_오창수량산출서_수량산출서-11.25_철거단위수량" xfId="2129" xr:uid="{00000000-0005-0000-0000-0000E5070000}"/>
    <cellStyle name="1_tree_단위수량산출_오창수량산출서_수량산출서-11.25_철거수량" xfId="2130" xr:uid="{00000000-0005-0000-0000-0000E6070000}"/>
    <cellStyle name="1_tree_단위수량산출_오창수량산출서_수량산출서-11.25_한수단위수량" xfId="2131" xr:uid="{00000000-0005-0000-0000-0000E7070000}"/>
    <cellStyle name="1_tree_단위수량산출_오창수량산출서_수량산출서-1201" xfId="2132" xr:uid="{00000000-0005-0000-0000-0000E8070000}"/>
    <cellStyle name="1_tree_단위수량산출_오창수량산출서_수량산출서-1201_NEW단위수량-주산" xfId="2133" xr:uid="{00000000-0005-0000-0000-0000E9070000}"/>
    <cellStyle name="1_tree_단위수량산출_오창수량산출서_수량산출서-1201_남대천단위수량" xfId="2134" xr:uid="{00000000-0005-0000-0000-0000EA070000}"/>
    <cellStyle name="1_tree_단위수량산출_오창수량산출서_수량산출서-1201_단위수량" xfId="2135" xr:uid="{00000000-0005-0000-0000-0000EB070000}"/>
    <cellStyle name="1_tree_단위수량산출_오창수량산출서_수량산출서-1201_단위수량1" xfId="2136" xr:uid="{00000000-0005-0000-0000-0000EC070000}"/>
    <cellStyle name="1_tree_단위수량산출_오창수량산출서_수량산출서-1201_단위수량15" xfId="2137" xr:uid="{00000000-0005-0000-0000-0000ED070000}"/>
    <cellStyle name="1_tree_단위수량산출_오창수량산출서_수량산출서-1201_도곡단위수량" xfId="2138" xr:uid="{00000000-0005-0000-0000-0000EE070000}"/>
    <cellStyle name="1_tree_단위수량산출_오창수량산출서_수량산출서-1201_철거단위수량" xfId="2139" xr:uid="{00000000-0005-0000-0000-0000EF070000}"/>
    <cellStyle name="1_tree_단위수량산출_오창수량산출서_수량산출서-1201_철거수량" xfId="2140" xr:uid="{00000000-0005-0000-0000-0000F0070000}"/>
    <cellStyle name="1_tree_단위수량산출_오창수량산출서_수량산출서-1201_한수단위수량" xfId="2141" xr:uid="{00000000-0005-0000-0000-0000F1070000}"/>
    <cellStyle name="1_tree_단위수량산출_오창수량산출서_시설물단위수량" xfId="2142" xr:uid="{00000000-0005-0000-0000-0000F2070000}"/>
    <cellStyle name="1_tree_단위수량산출_오창수량산출서_시설물단위수량1" xfId="2143" xr:uid="{00000000-0005-0000-0000-0000F3070000}"/>
    <cellStyle name="1_tree_단위수량산출_오창수량산출서_시설물단위수량1_시설물단위수량" xfId="2144" xr:uid="{00000000-0005-0000-0000-0000F4070000}"/>
    <cellStyle name="1_tree_단위수량산출_오창수량산출서_철거단위수량" xfId="2145" xr:uid="{00000000-0005-0000-0000-0000F5070000}"/>
    <cellStyle name="1_tree_단위수량산출_오창수량산출서_철거수량" xfId="2146" xr:uid="{00000000-0005-0000-0000-0000F6070000}"/>
    <cellStyle name="1_tree_단위수량산출_오창수량산출서_한수단위수량" xfId="2147" xr:uid="{00000000-0005-0000-0000-0000F7070000}"/>
    <cellStyle name="1_tree_단위수량산출_용평단위수량" xfId="2148" xr:uid="{00000000-0005-0000-0000-0000F8070000}"/>
    <cellStyle name="1_tree_단위수량산출_철거단위수량" xfId="2149" xr:uid="{00000000-0005-0000-0000-0000F9070000}"/>
    <cellStyle name="1_tree_단위수량산출_철거수량" xfId="2150" xr:uid="{00000000-0005-0000-0000-0000FA070000}"/>
    <cellStyle name="1_tree_단위수량산출_한수단위수량" xfId="2151" xr:uid="{00000000-0005-0000-0000-0000FB070000}"/>
    <cellStyle name="1_tree_단위수량산출1" xfId="2152" xr:uid="{00000000-0005-0000-0000-0000FC070000}"/>
    <cellStyle name="1_tree_단위수량산출-1" xfId="2153" xr:uid="{00000000-0005-0000-0000-0000FD070000}"/>
    <cellStyle name="1_tree_단위수량산출1_1" xfId="2154" xr:uid="{00000000-0005-0000-0000-0000FE070000}"/>
    <cellStyle name="1_tree_단위수량산출1_NEW단위수량-주산" xfId="2155" xr:uid="{00000000-0005-0000-0000-0000FF070000}"/>
    <cellStyle name="1_tree_단위수량산출-1_NEW단위수량-주산" xfId="2156" xr:uid="{00000000-0005-0000-0000-000000080000}"/>
    <cellStyle name="1_tree_단위수량산출1_남대천단위수량" xfId="2157" xr:uid="{00000000-0005-0000-0000-000001080000}"/>
    <cellStyle name="1_tree_단위수량산출-1_남대천단위수량" xfId="2158" xr:uid="{00000000-0005-0000-0000-000002080000}"/>
    <cellStyle name="1_tree_단위수량산출1_단위수량" xfId="2159" xr:uid="{00000000-0005-0000-0000-000003080000}"/>
    <cellStyle name="1_tree_단위수량산출-1_단위수량" xfId="2160" xr:uid="{00000000-0005-0000-0000-000004080000}"/>
    <cellStyle name="1_tree_단위수량산출1_단위수량1" xfId="2161" xr:uid="{00000000-0005-0000-0000-000005080000}"/>
    <cellStyle name="1_tree_단위수량산출-1_단위수량1" xfId="2162" xr:uid="{00000000-0005-0000-0000-000006080000}"/>
    <cellStyle name="1_tree_단위수량산출1_단위수량15" xfId="2163" xr:uid="{00000000-0005-0000-0000-000007080000}"/>
    <cellStyle name="1_tree_단위수량산출-1_단위수량15" xfId="2164" xr:uid="{00000000-0005-0000-0000-000008080000}"/>
    <cellStyle name="1_tree_단위수량산출1_도곡단위수량" xfId="2165" xr:uid="{00000000-0005-0000-0000-000009080000}"/>
    <cellStyle name="1_tree_단위수량산출-1_도곡단위수량" xfId="2166" xr:uid="{00000000-0005-0000-0000-00000A080000}"/>
    <cellStyle name="1_tree_단위수량산출1_수량산출서-11.25" xfId="2167" xr:uid="{00000000-0005-0000-0000-00000B080000}"/>
    <cellStyle name="1_tree_단위수량산출-1_수량산출서-11.25" xfId="2168" xr:uid="{00000000-0005-0000-0000-00000C080000}"/>
    <cellStyle name="1_tree_단위수량산출1_수량산출서-11.25_NEW단위수량-주산" xfId="2169" xr:uid="{00000000-0005-0000-0000-00000D080000}"/>
    <cellStyle name="1_tree_단위수량산출-1_수량산출서-11.25_NEW단위수량-주산" xfId="2170" xr:uid="{00000000-0005-0000-0000-00000E080000}"/>
    <cellStyle name="1_tree_단위수량산출1_수량산출서-11.25_남대천단위수량" xfId="2171" xr:uid="{00000000-0005-0000-0000-00000F080000}"/>
    <cellStyle name="1_tree_단위수량산출-1_수량산출서-11.25_남대천단위수량" xfId="2172" xr:uid="{00000000-0005-0000-0000-000010080000}"/>
    <cellStyle name="1_tree_단위수량산출1_수량산출서-11.25_단위수량" xfId="2173" xr:uid="{00000000-0005-0000-0000-000011080000}"/>
    <cellStyle name="1_tree_단위수량산출-1_수량산출서-11.25_단위수량" xfId="2174" xr:uid="{00000000-0005-0000-0000-000012080000}"/>
    <cellStyle name="1_tree_단위수량산출1_수량산출서-11.25_단위수량1" xfId="2175" xr:uid="{00000000-0005-0000-0000-000013080000}"/>
    <cellStyle name="1_tree_단위수량산출-1_수량산출서-11.25_단위수량1" xfId="2176" xr:uid="{00000000-0005-0000-0000-000014080000}"/>
    <cellStyle name="1_tree_단위수량산출1_수량산출서-11.25_단위수량15" xfId="2177" xr:uid="{00000000-0005-0000-0000-000015080000}"/>
    <cellStyle name="1_tree_단위수량산출-1_수량산출서-11.25_단위수량15" xfId="2178" xr:uid="{00000000-0005-0000-0000-000016080000}"/>
    <cellStyle name="1_tree_단위수량산출1_수량산출서-11.25_도곡단위수량" xfId="2179" xr:uid="{00000000-0005-0000-0000-000017080000}"/>
    <cellStyle name="1_tree_단위수량산출-1_수량산출서-11.25_도곡단위수량" xfId="2180" xr:uid="{00000000-0005-0000-0000-000018080000}"/>
    <cellStyle name="1_tree_단위수량산출1_수량산출서-11.25_철거단위수량" xfId="2181" xr:uid="{00000000-0005-0000-0000-000019080000}"/>
    <cellStyle name="1_tree_단위수량산출-1_수량산출서-11.25_철거단위수량" xfId="2182" xr:uid="{00000000-0005-0000-0000-00001A080000}"/>
    <cellStyle name="1_tree_단위수량산출1_수량산출서-11.25_철거수량" xfId="2183" xr:uid="{00000000-0005-0000-0000-00001B080000}"/>
    <cellStyle name="1_tree_단위수량산출-1_수량산출서-11.25_철거수량" xfId="2184" xr:uid="{00000000-0005-0000-0000-00001C080000}"/>
    <cellStyle name="1_tree_단위수량산출1_수량산출서-11.25_한수단위수량" xfId="2185" xr:uid="{00000000-0005-0000-0000-00001D080000}"/>
    <cellStyle name="1_tree_단위수량산출-1_수량산출서-11.25_한수단위수량" xfId="2186" xr:uid="{00000000-0005-0000-0000-00001E080000}"/>
    <cellStyle name="1_tree_단위수량산출1_수량산출서-1201" xfId="2187" xr:uid="{00000000-0005-0000-0000-00001F080000}"/>
    <cellStyle name="1_tree_단위수량산출-1_수량산출서-1201" xfId="2188" xr:uid="{00000000-0005-0000-0000-000020080000}"/>
    <cellStyle name="1_tree_단위수량산출1_수량산출서-1201_NEW단위수량-주산" xfId="2189" xr:uid="{00000000-0005-0000-0000-000021080000}"/>
    <cellStyle name="1_tree_단위수량산출-1_수량산출서-1201_NEW단위수량-주산" xfId="2190" xr:uid="{00000000-0005-0000-0000-000022080000}"/>
    <cellStyle name="1_tree_단위수량산출1_수량산출서-1201_남대천단위수량" xfId="2191" xr:uid="{00000000-0005-0000-0000-000023080000}"/>
    <cellStyle name="1_tree_단위수량산출-1_수량산출서-1201_남대천단위수량" xfId="2192" xr:uid="{00000000-0005-0000-0000-000024080000}"/>
    <cellStyle name="1_tree_단위수량산출1_수량산출서-1201_단위수량" xfId="2193" xr:uid="{00000000-0005-0000-0000-000025080000}"/>
    <cellStyle name="1_tree_단위수량산출-1_수량산출서-1201_단위수량" xfId="2194" xr:uid="{00000000-0005-0000-0000-000026080000}"/>
    <cellStyle name="1_tree_단위수량산출1_수량산출서-1201_단위수량1" xfId="2195" xr:uid="{00000000-0005-0000-0000-000027080000}"/>
    <cellStyle name="1_tree_단위수량산출-1_수량산출서-1201_단위수량1" xfId="2196" xr:uid="{00000000-0005-0000-0000-000028080000}"/>
    <cellStyle name="1_tree_단위수량산출1_수량산출서-1201_단위수량15" xfId="2197" xr:uid="{00000000-0005-0000-0000-000029080000}"/>
    <cellStyle name="1_tree_단위수량산출-1_수량산출서-1201_단위수량15" xfId="2198" xr:uid="{00000000-0005-0000-0000-00002A080000}"/>
    <cellStyle name="1_tree_단위수량산출1_수량산출서-1201_도곡단위수량" xfId="2199" xr:uid="{00000000-0005-0000-0000-00002B080000}"/>
    <cellStyle name="1_tree_단위수량산출-1_수량산출서-1201_도곡단위수량" xfId="2200" xr:uid="{00000000-0005-0000-0000-00002C080000}"/>
    <cellStyle name="1_tree_단위수량산출1_수량산출서-1201_철거단위수량" xfId="2201" xr:uid="{00000000-0005-0000-0000-00002D080000}"/>
    <cellStyle name="1_tree_단위수량산출-1_수량산출서-1201_철거단위수량" xfId="2202" xr:uid="{00000000-0005-0000-0000-00002E080000}"/>
    <cellStyle name="1_tree_단위수량산출1_수량산출서-1201_철거수량" xfId="2203" xr:uid="{00000000-0005-0000-0000-00002F080000}"/>
    <cellStyle name="1_tree_단위수량산출-1_수량산출서-1201_철거수량" xfId="2204" xr:uid="{00000000-0005-0000-0000-000030080000}"/>
    <cellStyle name="1_tree_단위수량산출1_수량산출서-1201_한수단위수량" xfId="2205" xr:uid="{00000000-0005-0000-0000-000031080000}"/>
    <cellStyle name="1_tree_단위수량산출-1_수량산출서-1201_한수단위수량" xfId="2206" xr:uid="{00000000-0005-0000-0000-000032080000}"/>
    <cellStyle name="1_tree_단위수량산출1_시설물단위수량" xfId="2207" xr:uid="{00000000-0005-0000-0000-000033080000}"/>
    <cellStyle name="1_tree_단위수량산출-1_시설물단위수량" xfId="2208" xr:uid="{00000000-0005-0000-0000-000034080000}"/>
    <cellStyle name="1_tree_단위수량산출1_시설물단위수량1" xfId="2209" xr:uid="{00000000-0005-0000-0000-000035080000}"/>
    <cellStyle name="1_tree_단위수량산출-1_시설물단위수량1" xfId="2210" xr:uid="{00000000-0005-0000-0000-000036080000}"/>
    <cellStyle name="1_tree_단위수량산출1_시설물단위수량1_시설물단위수량" xfId="2211" xr:uid="{00000000-0005-0000-0000-000037080000}"/>
    <cellStyle name="1_tree_단위수량산출-1_시설물단위수량1_시설물단위수량" xfId="2212" xr:uid="{00000000-0005-0000-0000-000038080000}"/>
    <cellStyle name="1_tree_단위수량산출1_오창수량산출서" xfId="2213" xr:uid="{00000000-0005-0000-0000-000039080000}"/>
    <cellStyle name="1_tree_단위수량산출-1_오창수량산출서" xfId="2214" xr:uid="{00000000-0005-0000-0000-00003A080000}"/>
    <cellStyle name="1_tree_단위수량산출1_오창수량산출서_NEW단위수량-주산" xfId="2215" xr:uid="{00000000-0005-0000-0000-00003B080000}"/>
    <cellStyle name="1_tree_단위수량산출-1_오창수량산출서_NEW단위수량-주산" xfId="2216" xr:uid="{00000000-0005-0000-0000-00003C080000}"/>
    <cellStyle name="1_tree_단위수량산출1_오창수량산출서_남대천단위수량" xfId="2217" xr:uid="{00000000-0005-0000-0000-00003D080000}"/>
    <cellStyle name="1_tree_단위수량산출-1_오창수량산출서_남대천단위수량" xfId="2218" xr:uid="{00000000-0005-0000-0000-00003E080000}"/>
    <cellStyle name="1_tree_단위수량산출1_오창수량산출서_단위수량" xfId="2219" xr:uid="{00000000-0005-0000-0000-00003F080000}"/>
    <cellStyle name="1_tree_단위수량산출-1_오창수량산출서_단위수량" xfId="2220" xr:uid="{00000000-0005-0000-0000-000040080000}"/>
    <cellStyle name="1_tree_단위수량산출1_오창수량산출서_단위수량1" xfId="2221" xr:uid="{00000000-0005-0000-0000-000041080000}"/>
    <cellStyle name="1_tree_단위수량산출-1_오창수량산출서_단위수량1" xfId="2222" xr:uid="{00000000-0005-0000-0000-000042080000}"/>
    <cellStyle name="1_tree_단위수량산출1_오창수량산출서_단위수량15" xfId="2223" xr:uid="{00000000-0005-0000-0000-000043080000}"/>
    <cellStyle name="1_tree_단위수량산출-1_오창수량산출서_단위수량15" xfId="2224" xr:uid="{00000000-0005-0000-0000-000044080000}"/>
    <cellStyle name="1_tree_단위수량산출1_오창수량산출서_도곡단위수량" xfId="2225" xr:uid="{00000000-0005-0000-0000-000045080000}"/>
    <cellStyle name="1_tree_단위수량산출-1_오창수량산출서_도곡단위수량" xfId="2226" xr:uid="{00000000-0005-0000-0000-000046080000}"/>
    <cellStyle name="1_tree_단위수량산출1_오창수량산출서_수량산출서-11.25" xfId="2227" xr:uid="{00000000-0005-0000-0000-000047080000}"/>
    <cellStyle name="1_tree_단위수량산출-1_오창수량산출서_수량산출서-11.25" xfId="2228" xr:uid="{00000000-0005-0000-0000-000048080000}"/>
    <cellStyle name="1_tree_단위수량산출1_오창수량산출서_수량산출서-11.25_NEW단위수량-주산" xfId="2229" xr:uid="{00000000-0005-0000-0000-000049080000}"/>
    <cellStyle name="1_tree_단위수량산출-1_오창수량산출서_수량산출서-11.25_NEW단위수량-주산" xfId="2230" xr:uid="{00000000-0005-0000-0000-00004A080000}"/>
    <cellStyle name="1_tree_단위수량산출1_오창수량산출서_수량산출서-11.25_남대천단위수량" xfId="2231" xr:uid="{00000000-0005-0000-0000-00004B080000}"/>
    <cellStyle name="1_tree_단위수량산출-1_오창수량산출서_수량산출서-11.25_남대천단위수량" xfId="2232" xr:uid="{00000000-0005-0000-0000-00004C080000}"/>
    <cellStyle name="1_tree_단위수량산출1_오창수량산출서_수량산출서-11.25_단위수량" xfId="2233" xr:uid="{00000000-0005-0000-0000-00004D080000}"/>
    <cellStyle name="1_tree_단위수량산출-1_오창수량산출서_수량산출서-11.25_단위수량" xfId="2234" xr:uid="{00000000-0005-0000-0000-00004E080000}"/>
    <cellStyle name="1_tree_단위수량산출1_오창수량산출서_수량산출서-11.25_단위수량1" xfId="2235" xr:uid="{00000000-0005-0000-0000-00004F080000}"/>
    <cellStyle name="1_tree_단위수량산출-1_오창수량산출서_수량산출서-11.25_단위수량1" xfId="2236" xr:uid="{00000000-0005-0000-0000-000050080000}"/>
    <cellStyle name="1_tree_단위수량산출1_오창수량산출서_수량산출서-11.25_단위수량15" xfId="2237" xr:uid="{00000000-0005-0000-0000-000051080000}"/>
    <cellStyle name="1_tree_단위수량산출-1_오창수량산출서_수량산출서-11.25_단위수량15" xfId="2238" xr:uid="{00000000-0005-0000-0000-000052080000}"/>
    <cellStyle name="1_tree_단위수량산출1_오창수량산출서_수량산출서-11.25_도곡단위수량" xfId="2239" xr:uid="{00000000-0005-0000-0000-000053080000}"/>
    <cellStyle name="1_tree_단위수량산출-1_오창수량산출서_수량산출서-11.25_도곡단위수량" xfId="2240" xr:uid="{00000000-0005-0000-0000-000054080000}"/>
    <cellStyle name="1_tree_단위수량산출1_오창수량산출서_수량산출서-11.25_철거단위수량" xfId="2241" xr:uid="{00000000-0005-0000-0000-000055080000}"/>
    <cellStyle name="1_tree_단위수량산출-1_오창수량산출서_수량산출서-11.25_철거단위수량" xfId="2242" xr:uid="{00000000-0005-0000-0000-000056080000}"/>
    <cellStyle name="1_tree_단위수량산출1_오창수량산출서_수량산출서-11.25_철거수량" xfId="2243" xr:uid="{00000000-0005-0000-0000-000057080000}"/>
    <cellStyle name="1_tree_단위수량산출-1_오창수량산출서_수량산출서-11.25_철거수량" xfId="2244" xr:uid="{00000000-0005-0000-0000-000058080000}"/>
    <cellStyle name="1_tree_단위수량산출1_오창수량산출서_수량산출서-11.25_한수단위수량" xfId="2245" xr:uid="{00000000-0005-0000-0000-000059080000}"/>
    <cellStyle name="1_tree_단위수량산출-1_오창수량산출서_수량산출서-11.25_한수단위수량" xfId="2246" xr:uid="{00000000-0005-0000-0000-00005A080000}"/>
    <cellStyle name="1_tree_단위수량산출1_오창수량산출서_수량산출서-1201" xfId="2247" xr:uid="{00000000-0005-0000-0000-00005B080000}"/>
    <cellStyle name="1_tree_단위수량산출-1_오창수량산출서_수량산출서-1201" xfId="2248" xr:uid="{00000000-0005-0000-0000-00005C080000}"/>
    <cellStyle name="1_tree_단위수량산출1_오창수량산출서_수량산출서-1201_NEW단위수량-주산" xfId="2249" xr:uid="{00000000-0005-0000-0000-00005D080000}"/>
    <cellStyle name="1_tree_단위수량산출-1_오창수량산출서_수량산출서-1201_NEW단위수량-주산" xfId="2250" xr:uid="{00000000-0005-0000-0000-00005E080000}"/>
    <cellStyle name="1_tree_단위수량산출1_오창수량산출서_수량산출서-1201_남대천단위수량" xfId="2251" xr:uid="{00000000-0005-0000-0000-00005F080000}"/>
    <cellStyle name="1_tree_단위수량산출-1_오창수량산출서_수량산출서-1201_남대천단위수량" xfId="2252" xr:uid="{00000000-0005-0000-0000-000060080000}"/>
    <cellStyle name="1_tree_단위수량산출1_오창수량산출서_수량산출서-1201_단위수량" xfId="2253" xr:uid="{00000000-0005-0000-0000-000061080000}"/>
    <cellStyle name="1_tree_단위수량산출-1_오창수량산출서_수량산출서-1201_단위수량" xfId="2254" xr:uid="{00000000-0005-0000-0000-000062080000}"/>
    <cellStyle name="1_tree_단위수량산출1_오창수량산출서_수량산출서-1201_단위수량1" xfId="2255" xr:uid="{00000000-0005-0000-0000-000063080000}"/>
    <cellStyle name="1_tree_단위수량산출-1_오창수량산출서_수량산출서-1201_단위수량1" xfId="2256" xr:uid="{00000000-0005-0000-0000-000064080000}"/>
    <cellStyle name="1_tree_단위수량산출1_오창수량산출서_수량산출서-1201_단위수량15" xfId="2257" xr:uid="{00000000-0005-0000-0000-000065080000}"/>
    <cellStyle name="1_tree_단위수량산출-1_오창수량산출서_수량산출서-1201_단위수량15" xfId="2258" xr:uid="{00000000-0005-0000-0000-000066080000}"/>
    <cellStyle name="1_tree_단위수량산출1_오창수량산출서_수량산출서-1201_도곡단위수량" xfId="2259" xr:uid="{00000000-0005-0000-0000-000067080000}"/>
    <cellStyle name="1_tree_단위수량산출-1_오창수량산출서_수량산출서-1201_도곡단위수량" xfId="2260" xr:uid="{00000000-0005-0000-0000-000068080000}"/>
    <cellStyle name="1_tree_단위수량산출1_오창수량산출서_수량산출서-1201_철거단위수량" xfId="2261" xr:uid="{00000000-0005-0000-0000-000069080000}"/>
    <cellStyle name="1_tree_단위수량산출-1_오창수량산출서_수량산출서-1201_철거단위수량" xfId="2262" xr:uid="{00000000-0005-0000-0000-00006A080000}"/>
    <cellStyle name="1_tree_단위수량산출1_오창수량산출서_수량산출서-1201_철거수량" xfId="2263" xr:uid="{00000000-0005-0000-0000-00006B080000}"/>
    <cellStyle name="1_tree_단위수량산출-1_오창수량산출서_수량산출서-1201_철거수량" xfId="2264" xr:uid="{00000000-0005-0000-0000-00006C080000}"/>
    <cellStyle name="1_tree_단위수량산출1_오창수량산출서_수량산출서-1201_한수단위수량" xfId="2265" xr:uid="{00000000-0005-0000-0000-00006D080000}"/>
    <cellStyle name="1_tree_단위수량산출-1_오창수량산출서_수량산출서-1201_한수단위수량" xfId="2266" xr:uid="{00000000-0005-0000-0000-00006E080000}"/>
    <cellStyle name="1_tree_단위수량산출1_오창수량산출서_시설물단위수량" xfId="2267" xr:uid="{00000000-0005-0000-0000-00006F080000}"/>
    <cellStyle name="1_tree_단위수량산출-1_오창수량산출서_시설물단위수량" xfId="2268" xr:uid="{00000000-0005-0000-0000-000070080000}"/>
    <cellStyle name="1_tree_단위수량산출1_오창수량산출서_시설물단위수량1" xfId="2269" xr:uid="{00000000-0005-0000-0000-000071080000}"/>
    <cellStyle name="1_tree_단위수량산출-1_오창수량산출서_시설물단위수량1" xfId="2270" xr:uid="{00000000-0005-0000-0000-000072080000}"/>
    <cellStyle name="1_tree_단위수량산출1_오창수량산출서_시설물단위수량1_시설물단위수량" xfId="2271" xr:uid="{00000000-0005-0000-0000-000073080000}"/>
    <cellStyle name="1_tree_단위수량산출-1_오창수량산출서_시설물단위수량1_시설물단위수량" xfId="2272" xr:uid="{00000000-0005-0000-0000-000074080000}"/>
    <cellStyle name="1_tree_단위수량산출1_오창수량산출서_철거단위수량" xfId="2273" xr:uid="{00000000-0005-0000-0000-000075080000}"/>
    <cellStyle name="1_tree_단위수량산출-1_오창수량산출서_철거단위수량" xfId="2274" xr:uid="{00000000-0005-0000-0000-000076080000}"/>
    <cellStyle name="1_tree_단위수량산출1_오창수량산출서_철거수량" xfId="2275" xr:uid="{00000000-0005-0000-0000-000077080000}"/>
    <cellStyle name="1_tree_단위수량산출-1_오창수량산출서_철거수량" xfId="2276" xr:uid="{00000000-0005-0000-0000-000078080000}"/>
    <cellStyle name="1_tree_단위수량산출1_오창수량산출서_한수단위수량" xfId="2277" xr:uid="{00000000-0005-0000-0000-000079080000}"/>
    <cellStyle name="1_tree_단위수량산출-1_오창수량산출서_한수단위수량" xfId="2278" xr:uid="{00000000-0005-0000-0000-00007A080000}"/>
    <cellStyle name="1_tree_단위수량산출1_용평단위수량" xfId="2279" xr:uid="{00000000-0005-0000-0000-00007B080000}"/>
    <cellStyle name="1_tree_단위수량산출-1_용평단위수량" xfId="2280" xr:uid="{00000000-0005-0000-0000-00007C080000}"/>
    <cellStyle name="1_tree_단위수량산출1_철거단위수량" xfId="2281" xr:uid="{00000000-0005-0000-0000-00007D080000}"/>
    <cellStyle name="1_tree_단위수량산출-1_철거단위수량" xfId="2282" xr:uid="{00000000-0005-0000-0000-00007E080000}"/>
    <cellStyle name="1_tree_단위수량산출1_철거수량" xfId="2283" xr:uid="{00000000-0005-0000-0000-00007F080000}"/>
    <cellStyle name="1_tree_단위수량산출-1_철거수량" xfId="2284" xr:uid="{00000000-0005-0000-0000-000080080000}"/>
    <cellStyle name="1_tree_단위수량산출1_한수단위수량" xfId="2285" xr:uid="{00000000-0005-0000-0000-000081080000}"/>
    <cellStyle name="1_tree_단위수량산출-1_한수단위수량" xfId="2286" xr:uid="{00000000-0005-0000-0000-000082080000}"/>
    <cellStyle name="1_tree_단위수량산출2" xfId="2287" xr:uid="{00000000-0005-0000-0000-000083080000}"/>
    <cellStyle name="1_tree_단위수량산출2_NEW단위수량-주산" xfId="2288" xr:uid="{00000000-0005-0000-0000-000084080000}"/>
    <cellStyle name="1_tree_단위수량산출2_남대천단위수량" xfId="2289" xr:uid="{00000000-0005-0000-0000-000085080000}"/>
    <cellStyle name="1_tree_단위수량산출2_단위수량" xfId="2290" xr:uid="{00000000-0005-0000-0000-000086080000}"/>
    <cellStyle name="1_tree_단위수량산출2_단위수량1" xfId="2291" xr:uid="{00000000-0005-0000-0000-000087080000}"/>
    <cellStyle name="1_tree_단위수량산출2_단위수량15" xfId="2292" xr:uid="{00000000-0005-0000-0000-000088080000}"/>
    <cellStyle name="1_tree_단위수량산출2_도곡단위수량" xfId="2293" xr:uid="{00000000-0005-0000-0000-000089080000}"/>
    <cellStyle name="1_tree_단위수량산출2_수량산출서-11.25" xfId="2294" xr:uid="{00000000-0005-0000-0000-00008A080000}"/>
    <cellStyle name="1_tree_단위수량산출2_수량산출서-11.25_NEW단위수량-주산" xfId="2295" xr:uid="{00000000-0005-0000-0000-00008B080000}"/>
    <cellStyle name="1_tree_단위수량산출2_수량산출서-11.25_남대천단위수량" xfId="2296" xr:uid="{00000000-0005-0000-0000-00008C080000}"/>
    <cellStyle name="1_tree_단위수량산출2_수량산출서-11.25_단위수량" xfId="2297" xr:uid="{00000000-0005-0000-0000-00008D080000}"/>
    <cellStyle name="1_tree_단위수량산출2_수량산출서-11.25_단위수량1" xfId="2298" xr:uid="{00000000-0005-0000-0000-00008E080000}"/>
    <cellStyle name="1_tree_단위수량산출2_수량산출서-11.25_단위수량15" xfId="2299" xr:uid="{00000000-0005-0000-0000-00008F080000}"/>
    <cellStyle name="1_tree_단위수량산출2_수량산출서-11.25_도곡단위수량" xfId="2300" xr:uid="{00000000-0005-0000-0000-000090080000}"/>
    <cellStyle name="1_tree_단위수량산출2_수량산출서-11.25_철거단위수량" xfId="2301" xr:uid="{00000000-0005-0000-0000-000091080000}"/>
    <cellStyle name="1_tree_단위수량산출2_수량산출서-11.25_철거수량" xfId="2302" xr:uid="{00000000-0005-0000-0000-000092080000}"/>
    <cellStyle name="1_tree_단위수량산출2_수량산출서-11.25_한수단위수량" xfId="2303" xr:uid="{00000000-0005-0000-0000-000093080000}"/>
    <cellStyle name="1_tree_단위수량산출2_수량산출서-1201" xfId="2304" xr:uid="{00000000-0005-0000-0000-000094080000}"/>
    <cellStyle name="1_tree_단위수량산출2_수량산출서-1201_NEW단위수량-주산" xfId="2305" xr:uid="{00000000-0005-0000-0000-000095080000}"/>
    <cellStyle name="1_tree_단위수량산출2_수량산출서-1201_남대천단위수량" xfId="2306" xr:uid="{00000000-0005-0000-0000-000096080000}"/>
    <cellStyle name="1_tree_단위수량산출2_수량산출서-1201_단위수량" xfId="2307" xr:uid="{00000000-0005-0000-0000-000097080000}"/>
    <cellStyle name="1_tree_단위수량산출2_수량산출서-1201_단위수량1" xfId="2308" xr:uid="{00000000-0005-0000-0000-000098080000}"/>
    <cellStyle name="1_tree_단위수량산출2_수량산출서-1201_단위수량15" xfId="2309" xr:uid="{00000000-0005-0000-0000-000099080000}"/>
    <cellStyle name="1_tree_단위수량산출2_수량산출서-1201_도곡단위수량" xfId="2310" xr:uid="{00000000-0005-0000-0000-00009A080000}"/>
    <cellStyle name="1_tree_단위수량산출2_수량산출서-1201_철거단위수량" xfId="2311" xr:uid="{00000000-0005-0000-0000-00009B080000}"/>
    <cellStyle name="1_tree_단위수량산출2_수량산출서-1201_철거수량" xfId="2312" xr:uid="{00000000-0005-0000-0000-00009C080000}"/>
    <cellStyle name="1_tree_단위수량산출2_수량산출서-1201_한수단위수량" xfId="2313" xr:uid="{00000000-0005-0000-0000-00009D080000}"/>
    <cellStyle name="1_tree_단위수량산출2_시설물단위수량" xfId="2314" xr:uid="{00000000-0005-0000-0000-00009E080000}"/>
    <cellStyle name="1_tree_단위수량산출2_시설물단위수량1" xfId="2315" xr:uid="{00000000-0005-0000-0000-00009F080000}"/>
    <cellStyle name="1_tree_단위수량산출2_시설물단위수량1_시설물단위수량" xfId="2316" xr:uid="{00000000-0005-0000-0000-0000A0080000}"/>
    <cellStyle name="1_tree_단위수량산출2_오창수량산출서" xfId="2317" xr:uid="{00000000-0005-0000-0000-0000A1080000}"/>
    <cellStyle name="1_tree_단위수량산출2_오창수량산출서_NEW단위수량-주산" xfId="2318" xr:uid="{00000000-0005-0000-0000-0000A2080000}"/>
    <cellStyle name="1_tree_단위수량산출2_오창수량산출서_남대천단위수량" xfId="2319" xr:uid="{00000000-0005-0000-0000-0000A3080000}"/>
    <cellStyle name="1_tree_단위수량산출2_오창수량산출서_단위수량" xfId="2320" xr:uid="{00000000-0005-0000-0000-0000A4080000}"/>
    <cellStyle name="1_tree_단위수량산출2_오창수량산출서_단위수량1" xfId="2321" xr:uid="{00000000-0005-0000-0000-0000A5080000}"/>
    <cellStyle name="1_tree_단위수량산출2_오창수량산출서_단위수량15" xfId="2322" xr:uid="{00000000-0005-0000-0000-0000A6080000}"/>
    <cellStyle name="1_tree_단위수량산출2_오창수량산출서_도곡단위수량" xfId="2323" xr:uid="{00000000-0005-0000-0000-0000A7080000}"/>
    <cellStyle name="1_tree_단위수량산출2_오창수량산출서_수량산출서-11.25" xfId="2324" xr:uid="{00000000-0005-0000-0000-0000A8080000}"/>
    <cellStyle name="1_tree_단위수량산출2_오창수량산출서_수량산출서-11.25_NEW단위수량-주산" xfId="2325" xr:uid="{00000000-0005-0000-0000-0000A9080000}"/>
    <cellStyle name="1_tree_단위수량산출2_오창수량산출서_수량산출서-11.25_남대천단위수량" xfId="2326" xr:uid="{00000000-0005-0000-0000-0000AA080000}"/>
    <cellStyle name="1_tree_단위수량산출2_오창수량산출서_수량산출서-11.25_단위수량" xfId="2327" xr:uid="{00000000-0005-0000-0000-0000AB080000}"/>
    <cellStyle name="1_tree_단위수량산출2_오창수량산출서_수량산출서-11.25_단위수량1" xfId="2328" xr:uid="{00000000-0005-0000-0000-0000AC080000}"/>
    <cellStyle name="1_tree_단위수량산출2_오창수량산출서_수량산출서-11.25_단위수량15" xfId="2329" xr:uid="{00000000-0005-0000-0000-0000AD080000}"/>
    <cellStyle name="1_tree_단위수량산출2_오창수량산출서_수량산출서-11.25_도곡단위수량" xfId="2330" xr:uid="{00000000-0005-0000-0000-0000AE080000}"/>
    <cellStyle name="1_tree_단위수량산출2_오창수량산출서_수량산출서-11.25_철거단위수량" xfId="2331" xr:uid="{00000000-0005-0000-0000-0000AF080000}"/>
    <cellStyle name="1_tree_단위수량산출2_오창수량산출서_수량산출서-11.25_철거수량" xfId="2332" xr:uid="{00000000-0005-0000-0000-0000B0080000}"/>
    <cellStyle name="1_tree_단위수량산출2_오창수량산출서_수량산출서-11.25_한수단위수량" xfId="2333" xr:uid="{00000000-0005-0000-0000-0000B1080000}"/>
    <cellStyle name="1_tree_단위수량산출2_오창수량산출서_수량산출서-1201" xfId="2334" xr:uid="{00000000-0005-0000-0000-0000B2080000}"/>
    <cellStyle name="1_tree_단위수량산출2_오창수량산출서_수량산출서-1201_NEW단위수량-주산" xfId="2335" xr:uid="{00000000-0005-0000-0000-0000B3080000}"/>
    <cellStyle name="1_tree_단위수량산출2_오창수량산출서_수량산출서-1201_남대천단위수량" xfId="2336" xr:uid="{00000000-0005-0000-0000-0000B4080000}"/>
    <cellStyle name="1_tree_단위수량산출2_오창수량산출서_수량산출서-1201_단위수량" xfId="2337" xr:uid="{00000000-0005-0000-0000-0000B5080000}"/>
    <cellStyle name="1_tree_단위수량산출2_오창수량산출서_수량산출서-1201_단위수량1" xfId="2338" xr:uid="{00000000-0005-0000-0000-0000B6080000}"/>
    <cellStyle name="1_tree_단위수량산출2_오창수량산출서_수량산출서-1201_단위수량15" xfId="2339" xr:uid="{00000000-0005-0000-0000-0000B7080000}"/>
    <cellStyle name="1_tree_단위수량산출2_오창수량산출서_수량산출서-1201_도곡단위수량" xfId="2340" xr:uid="{00000000-0005-0000-0000-0000B8080000}"/>
    <cellStyle name="1_tree_단위수량산출2_오창수량산출서_수량산출서-1201_철거단위수량" xfId="2341" xr:uid="{00000000-0005-0000-0000-0000B9080000}"/>
    <cellStyle name="1_tree_단위수량산출2_오창수량산출서_수량산출서-1201_철거수량" xfId="2342" xr:uid="{00000000-0005-0000-0000-0000BA080000}"/>
    <cellStyle name="1_tree_단위수량산출2_오창수량산출서_수량산출서-1201_한수단위수량" xfId="2343" xr:uid="{00000000-0005-0000-0000-0000BB080000}"/>
    <cellStyle name="1_tree_단위수량산출2_오창수량산출서_시설물단위수량" xfId="2344" xr:uid="{00000000-0005-0000-0000-0000BC080000}"/>
    <cellStyle name="1_tree_단위수량산출2_오창수량산출서_시설물단위수량1" xfId="2345" xr:uid="{00000000-0005-0000-0000-0000BD080000}"/>
    <cellStyle name="1_tree_단위수량산출2_오창수량산출서_시설물단위수량1_시설물단위수량" xfId="2346" xr:uid="{00000000-0005-0000-0000-0000BE080000}"/>
    <cellStyle name="1_tree_단위수량산출2_오창수량산출서_철거단위수량" xfId="2347" xr:uid="{00000000-0005-0000-0000-0000BF080000}"/>
    <cellStyle name="1_tree_단위수량산출2_오창수량산출서_철거수량" xfId="2348" xr:uid="{00000000-0005-0000-0000-0000C0080000}"/>
    <cellStyle name="1_tree_단위수량산출2_오창수량산출서_한수단위수량" xfId="2349" xr:uid="{00000000-0005-0000-0000-0000C1080000}"/>
    <cellStyle name="1_tree_단위수량산출2_철거단위수량" xfId="2350" xr:uid="{00000000-0005-0000-0000-0000C2080000}"/>
    <cellStyle name="1_tree_단위수량산출2_철거수량" xfId="2351" xr:uid="{00000000-0005-0000-0000-0000C3080000}"/>
    <cellStyle name="1_tree_단위수량산출2_한수단위수량" xfId="2352" xr:uid="{00000000-0005-0000-0000-0000C4080000}"/>
    <cellStyle name="1_tree_단위수량산출-개군" xfId="2353" xr:uid="{00000000-0005-0000-0000-0000C5080000}"/>
    <cellStyle name="1_tree_도곡단위수량" xfId="2354" xr:uid="{00000000-0005-0000-0000-0000C6080000}"/>
    <cellStyle name="1_tree_수량산출서-11.25" xfId="2355" xr:uid="{00000000-0005-0000-0000-0000C7080000}"/>
    <cellStyle name="1_tree_수량산출서-11.25_NEW단위수량-주산" xfId="2356" xr:uid="{00000000-0005-0000-0000-0000C8080000}"/>
    <cellStyle name="1_tree_수량산출서-11.25_남대천단위수량" xfId="2357" xr:uid="{00000000-0005-0000-0000-0000C9080000}"/>
    <cellStyle name="1_tree_수량산출서-11.25_단위수량" xfId="2358" xr:uid="{00000000-0005-0000-0000-0000CA080000}"/>
    <cellStyle name="1_tree_수량산출서-11.25_단위수량1" xfId="2359" xr:uid="{00000000-0005-0000-0000-0000CB080000}"/>
    <cellStyle name="1_tree_수량산출서-11.25_단위수량15" xfId="2360" xr:uid="{00000000-0005-0000-0000-0000CC080000}"/>
    <cellStyle name="1_tree_수량산출서-11.25_도곡단위수량" xfId="2361" xr:uid="{00000000-0005-0000-0000-0000CD080000}"/>
    <cellStyle name="1_tree_수량산출서-11.25_철거단위수량" xfId="2362" xr:uid="{00000000-0005-0000-0000-0000CE080000}"/>
    <cellStyle name="1_tree_수량산출서-11.25_철거수량" xfId="2363" xr:uid="{00000000-0005-0000-0000-0000CF080000}"/>
    <cellStyle name="1_tree_수량산출서-11.25_한수단위수량" xfId="2364" xr:uid="{00000000-0005-0000-0000-0000D0080000}"/>
    <cellStyle name="1_tree_수량산출서-1201" xfId="2365" xr:uid="{00000000-0005-0000-0000-0000D1080000}"/>
    <cellStyle name="1_tree_수량산출서-1201_NEW단위수량-주산" xfId="2366" xr:uid="{00000000-0005-0000-0000-0000D2080000}"/>
    <cellStyle name="1_tree_수량산출서-1201_남대천단위수량" xfId="2367" xr:uid="{00000000-0005-0000-0000-0000D3080000}"/>
    <cellStyle name="1_tree_수량산출서-1201_단위수량" xfId="2368" xr:uid="{00000000-0005-0000-0000-0000D4080000}"/>
    <cellStyle name="1_tree_수량산출서-1201_단위수량1" xfId="2369" xr:uid="{00000000-0005-0000-0000-0000D5080000}"/>
    <cellStyle name="1_tree_수량산출서-1201_단위수량15" xfId="2370" xr:uid="{00000000-0005-0000-0000-0000D6080000}"/>
    <cellStyle name="1_tree_수량산출서-1201_도곡단위수량" xfId="2371" xr:uid="{00000000-0005-0000-0000-0000D7080000}"/>
    <cellStyle name="1_tree_수량산출서-1201_철거단위수량" xfId="2372" xr:uid="{00000000-0005-0000-0000-0000D8080000}"/>
    <cellStyle name="1_tree_수량산출서-1201_철거수량" xfId="2373" xr:uid="{00000000-0005-0000-0000-0000D9080000}"/>
    <cellStyle name="1_tree_수량산출서-1201_한수단위수량" xfId="2374" xr:uid="{00000000-0005-0000-0000-0000DA080000}"/>
    <cellStyle name="1_tree_수량산출서-최종" xfId="2375" xr:uid="{00000000-0005-0000-0000-0000DB080000}"/>
    <cellStyle name="1_tree_수원변경수량산출" xfId="2376" xr:uid="{00000000-0005-0000-0000-0000DC080000}"/>
    <cellStyle name="1_tree_시설물단위수량" xfId="2377" xr:uid="{00000000-0005-0000-0000-0000DD080000}"/>
    <cellStyle name="1_tree_시설물단위수량1" xfId="2378" xr:uid="{00000000-0005-0000-0000-0000DE080000}"/>
    <cellStyle name="1_tree_시설물단위수량1_시설물단위수량" xfId="2379" xr:uid="{00000000-0005-0000-0000-0000DF080000}"/>
    <cellStyle name="1_tree_쌍용" xfId="2380" xr:uid="{00000000-0005-0000-0000-0000E0080000}"/>
    <cellStyle name="1_tree_쌍용_NEW단위수량-주산" xfId="2381" xr:uid="{00000000-0005-0000-0000-0000E1080000}"/>
    <cellStyle name="1_tree_쌍용_남대천단위수량" xfId="2382" xr:uid="{00000000-0005-0000-0000-0000E2080000}"/>
    <cellStyle name="1_tree_쌍용_단위수량" xfId="2383" xr:uid="{00000000-0005-0000-0000-0000E3080000}"/>
    <cellStyle name="1_tree_쌍용_단위수량1" xfId="2384" xr:uid="{00000000-0005-0000-0000-0000E4080000}"/>
    <cellStyle name="1_tree_쌍용_단위수량15" xfId="2385" xr:uid="{00000000-0005-0000-0000-0000E5080000}"/>
    <cellStyle name="1_tree_쌍용_도곡단위수량" xfId="2386" xr:uid="{00000000-0005-0000-0000-0000E6080000}"/>
    <cellStyle name="1_tree_쌍용_수량산출서-11.25" xfId="2387" xr:uid="{00000000-0005-0000-0000-0000E7080000}"/>
    <cellStyle name="1_tree_쌍용_수량산출서-11.25_NEW단위수량-주산" xfId="2388" xr:uid="{00000000-0005-0000-0000-0000E8080000}"/>
    <cellStyle name="1_tree_쌍용_수량산출서-11.25_남대천단위수량" xfId="2389" xr:uid="{00000000-0005-0000-0000-0000E9080000}"/>
    <cellStyle name="1_tree_쌍용_수량산출서-11.25_단위수량" xfId="2390" xr:uid="{00000000-0005-0000-0000-0000EA080000}"/>
    <cellStyle name="1_tree_쌍용_수량산출서-11.25_단위수량1" xfId="2391" xr:uid="{00000000-0005-0000-0000-0000EB080000}"/>
    <cellStyle name="1_tree_쌍용_수량산출서-11.25_단위수량15" xfId="2392" xr:uid="{00000000-0005-0000-0000-0000EC080000}"/>
    <cellStyle name="1_tree_쌍용_수량산출서-11.25_도곡단위수량" xfId="2393" xr:uid="{00000000-0005-0000-0000-0000ED080000}"/>
    <cellStyle name="1_tree_쌍용_수량산출서-11.25_철거단위수량" xfId="2394" xr:uid="{00000000-0005-0000-0000-0000EE080000}"/>
    <cellStyle name="1_tree_쌍용_수량산출서-11.25_철거수량" xfId="2395" xr:uid="{00000000-0005-0000-0000-0000EF080000}"/>
    <cellStyle name="1_tree_쌍용_수량산출서-11.25_한수단위수량" xfId="2396" xr:uid="{00000000-0005-0000-0000-0000F0080000}"/>
    <cellStyle name="1_tree_쌍용_수량산출서-1201" xfId="2397" xr:uid="{00000000-0005-0000-0000-0000F1080000}"/>
    <cellStyle name="1_tree_쌍용_수량산출서-1201_NEW단위수량-주산" xfId="2398" xr:uid="{00000000-0005-0000-0000-0000F2080000}"/>
    <cellStyle name="1_tree_쌍용_수량산출서-1201_남대천단위수량" xfId="2399" xr:uid="{00000000-0005-0000-0000-0000F3080000}"/>
    <cellStyle name="1_tree_쌍용_수량산출서-1201_단위수량" xfId="2400" xr:uid="{00000000-0005-0000-0000-0000F4080000}"/>
    <cellStyle name="1_tree_쌍용_수량산출서-1201_단위수량1" xfId="2401" xr:uid="{00000000-0005-0000-0000-0000F5080000}"/>
    <cellStyle name="1_tree_쌍용_수량산출서-1201_단위수량15" xfId="2402" xr:uid="{00000000-0005-0000-0000-0000F6080000}"/>
    <cellStyle name="1_tree_쌍용_수량산출서-1201_도곡단위수량" xfId="2403" xr:uid="{00000000-0005-0000-0000-0000F7080000}"/>
    <cellStyle name="1_tree_쌍용_수량산출서-1201_철거단위수량" xfId="2404" xr:uid="{00000000-0005-0000-0000-0000F8080000}"/>
    <cellStyle name="1_tree_쌍용_수량산출서-1201_철거수량" xfId="2405" xr:uid="{00000000-0005-0000-0000-0000F9080000}"/>
    <cellStyle name="1_tree_쌍용_수량산출서-1201_한수단위수량" xfId="2406" xr:uid="{00000000-0005-0000-0000-0000FA080000}"/>
    <cellStyle name="1_tree_쌍용_시설물단위수량" xfId="2407" xr:uid="{00000000-0005-0000-0000-0000FB080000}"/>
    <cellStyle name="1_tree_쌍용_시설물단위수량1" xfId="2408" xr:uid="{00000000-0005-0000-0000-0000FC080000}"/>
    <cellStyle name="1_tree_쌍용_시설물단위수량1_시설물단위수량" xfId="2409" xr:uid="{00000000-0005-0000-0000-0000FD080000}"/>
    <cellStyle name="1_tree_쌍용_오창수량산출서" xfId="2410" xr:uid="{00000000-0005-0000-0000-0000FE080000}"/>
    <cellStyle name="1_tree_쌍용_오창수량산출서_NEW단위수량-주산" xfId="2411" xr:uid="{00000000-0005-0000-0000-0000FF080000}"/>
    <cellStyle name="1_tree_쌍용_오창수량산출서_남대천단위수량" xfId="2412" xr:uid="{00000000-0005-0000-0000-000000090000}"/>
    <cellStyle name="1_tree_쌍용_오창수량산출서_단위수량" xfId="2413" xr:uid="{00000000-0005-0000-0000-000001090000}"/>
    <cellStyle name="1_tree_쌍용_오창수량산출서_단위수량1" xfId="2414" xr:uid="{00000000-0005-0000-0000-000002090000}"/>
    <cellStyle name="1_tree_쌍용_오창수량산출서_단위수량15" xfId="2415" xr:uid="{00000000-0005-0000-0000-000003090000}"/>
    <cellStyle name="1_tree_쌍용_오창수량산출서_도곡단위수량" xfId="2416" xr:uid="{00000000-0005-0000-0000-000004090000}"/>
    <cellStyle name="1_tree_쌍용_오창수량산출서_수량산출서-11.25" xfId="2417" xr:uid="{00000000-0005-0000-0000-000005090000}"/>
    <cellStyle name="1_tree_쌍용_오창수량산출서_수량산출서-11.25_NEW단위수량-주산" xfId="2418" xr:uid="{00000000-0005-0000-0000-000006090000}"/>
    <cellStyle name="1_tree_쌍용_오창수량산출서_수량산출서-11.25_남대천단위수량" xfId="2419" xr:uid="{00000000-0005-0000-0000-000007090000}"/>
    <cellStyle name="1_tree_쌍용_오창수량산출서_수량산출서-11.25_단위수량" xfId="2420" xr:uid="{00000000-0005-0000-0000-000008090000}"/>
    <cellStyle name="1_tree_쌍용_오창수량산출서_수량산출서-11.25_단위수량1" xfId="2421" xr:uid="{00000000-0005-0000-0000-000009090000}"/>
    <cellStyle name="1_tree_쌍용_오창수량산출서_수량산출서-11.25_단위수량15" xfId="2422" xr:uid="{00000000-0005-0000-0000-00000A090000}"/>
    <cellStyle name="1_tree_쌍용_오창수량산출서_수량산출서-11.25_도곡단위수량" xfId="2423" xr:uid="{00000000-0005-0000-0000-00000B090000}"/>
    <cellStyle name="1_tree_쌍용_오창수량산출서_수량산출서-11.25_철거단위수량" xfId="2424" xr:uid="{00000000-0005-0000-0000-00000C090000}"/>
    <cellStyle name="1_tree_쌍용_오창수량산출서_수량산출서-11.25_철거수량" xfId="2425" xr:uid="{00000000-0005-0000-0000-00000D090000}"/>
    <cellStyle name="1_tree_쌍용_오창수량산출서_수량산출서-11.25_한수단위수량" xfId="2426" xr:uid="{00000000-0005-0000-0000-00000E090000}"/>
    <cellStyle name="1_tree_쌍용_오창수량산출서_수량산출서-1201" xfId="2427" xr:uid="{00000000-0005-0000-0000-00000F090000}"/>
    <cellStyle name="1_tree_쌍용_오창수량산출서_수량산출서-1201_NEW단위수량-주산" xfId="2428" xr:uid="{00000000-0005-0000-0000-000010090000}"/>
    <cellStyle name="1_tree_쌍용_오창수량산출서_수량산출서-1201_남대천단위수량" xfId="2429" xr:uid="{00000000-0005-0000-0000-000011090000}"/>
    <cellStyle name="1_tree_쌍용_오창수량산출서_수량산출서-1201_단위수량" xfId="2430" xr:uid="{00000000-0005-0000-0000-000012090000}"/>
    <cellStyle name="1_tree_쌍용_오창수량산출서_수량산출서-1201_단위수량1" xfId="2431" xr:uid="{00000000-0005-0000-0000-000013090000}"/>
    <cellStyle name="1_tree_쌍용_오창수량산출서_수량산출서-1201_단위수량15" xfId="2432" xr:uid="{00000000-0005-0000-0000-000014090000}"/>
    <cellStyle name="1_tree_쌍용_오창수량산출서_수량산출서-1201_도곡단위수량" xfId="2433" xr:uid="{00000000-0005-0000-0000-000015090000}"/>
    <cellStyle name="1_tree_쌍용_오창수량산출서_수량산출서-1201_철거단위수량" xfId="2434" xr:uid="{00000000-0005-0000-0000-000016090000}"/>
    <cellStyle name="1_tree_쌍용_오창수량산출서_수량산출서-1201_철거수량" xfId="2435" xr:uid="{00000000-0005-0000-0000-000017090000}"/>
    <cellStyle name="1_tree_쌍용_오창수량산출서_수량산출서-1201_한수단위수량" xfId="2436" xr:uid="{00000000-0005-0000-0000-000018090000}"/>
    <cellStyle name="1_tree_쌍용_오창수량산출서_시설물단위수량" xfId="2437" xr:uid="{00000000-0005-0000-0000-000019090000}"/>
    <cellStyle name="1_tree_쌍용_오창수량산출서_시설물단위수량1" xfId="2438" xr:uid="{00000000-0005-0000-0000-00001A090000}"/>
    <cellStyle name="1_tree_쌍용_오창수량산출서_시설물단위수량1_시설물단위수량" xfId="2439" xr:uid="{00000000-0005-0000-0000-00001B090000}"/>
    <cellStyle name="1_tree_쌍용_오창수량산출서_철거단위수량" xfId="2440" xr:uid="{00000000-0005-0000-0000-00001C090000}"/>
    <cellStyle name="1_tree_쌍용_오창수량산출서_철거수량" xfId="2441" xr:uid="{00000000-0005-0000-0000-00001D090000}"/>
    <cellStyle name="1_tree_쌍용_오창수량산출서_한수단위수량" xfId="2442" xr:uid="{00000000-0005-0000-0000-00001E090000}"/>
    <cellStyle name="1_tree_쌍용_철거단위수량" xfId="2443" xr:uid="{00000000-0005-0000-0000-00001F090000}"/>
    <cellStyle name="1_tree_쌍용_철거수량" xfId="2444" xr:uid="{00000000-0005-0000-0000-000020090000}"/>
    <cellStyle name="1_tree_쌍용_한수단위수량" xfId="2445" xr:uid="{00000000-0005-0000-0000-000021090000}"/>
    <cellStyle name="1_tree_안동수량산출" xfId="2446" xr:uid="{00000000-0005-0000-0000-000022090000}"/>
    <cellStyle name="1_tree_안동수량산출최종" xfId="2447" xr:uid="{00000000-0005-0000-0000-000023090000}"/>
    <cellStyle name="1_tree_오창수량산출서" xfId="2448" xr:uid="{00000000-0005-0000-0000-000024090000}"/>
    <cellStyle name="1_tree_오창수량산출서_NEW단위수량-주산" xfId="2449" xr:uid="{00000000-0005-0000-0000-000025090000}"/>
    <cellStyle name="1_tree_오창수량산출서_남대천단위수량" xfId="2450" xr:uid="{00000000-0005-0000-0000-000026090000}"/>
    <cellStyle name="1_tree_오창수량산출서_단위수량" xfId="2451" xr:uid="{00000000-0005-0000-0000-000027090000}"/>
    <cellStyle name="1_tree_오창수량산출서_단위수량1" xfId="2452" xr:uid="{00000000-0005-0000-0000-000028090000}"/>
    <cellStyle name="1_tree_오창수량산출서_단위수량15" xfId="2453" xr:uid="{00000000-0005-0000-0000-000029090000}"/>
    <cellStyle name="1_tree_오창수량산출서_도곡단위수량" xfId="2454" xr:uid="{00000000-0005-0000-0000-00002A090000}"/>
    <cellStyle name="1_tree_오창수량산출서_수량산출서-11.25" xfId="2455" xr:uid="{00000000-0005-0000-0000-00002B090000}"/>
    <cellStyle name="1_tree_오창수량산출서_수량산출서-11.25_NEW단위수량-주산" xfId="2456" xr:uid="{00000000-0005-0000-0000-00002C090000}"/>
    <cellStyle name="1_tree_오창수량산출서_수량산출서-11.25_남대천단위수량" xfId="2457" xr:uid="{00000000-0005-0000-0000-00002D090000}"/>
    <cellStyle name="1_tree_오창수량산출서_수량산출서-11.25_단위수량" xfId="2458" xr:uid="{00000000-0005-0000-0000-00002E090000}"/>
    <cellStyle name="1_tree_오창수량산출서_수량산출서-11.25_단위수량1" xfId="2459" xr:uid="{00000000-0005-0000-0000-00002F090000}"/>
    <cellStyle name="1_tree_오창수량산출서_수량산출서-11.25_단위수량15" xfId="2460" xr:uid="{00000000-0005-0000-0000-000030090000}"/>
    <cellStyle name="1_tree_오창수량산출서_수량산출서-11.25_도곡단위수량" xfId="2461" xr:uid="{00000000-0005-0000-0000-000031090000}"/>
    <cellStyle name="1_tree_오창수량산출서_수량산출서-11.25_철거단위수량" xfId="2462" xr:uid="{00000000-0005-0000-0000-000032090000}"/>
    <cellStyle name="1_tree_오창수량산출서_수량산출서-11.25_철거수량" xfId="2463" xr:uid="{00000000-0005-0000-0000-000033090000}"/>
    <cellStyle name="1_tree_오창수량산출서_수량산출서-11.25_한수단위수량" xfId="2464" xr:uid="{00000000-0005-0000-0000-000034090000}"/>
    <cellStyle name="1_tree_오창수량산출서_수량산출서-1201" xfId="2465" xr:uid="{00000000-0005-0000-0000-000035090000}"/>
    <cellStyle name="1_tree_오창수량산출서_수량산출서-1201_NEW단위수량-주산" xfId="2466" xr:uid="{00000000-0005-0000-0000-000036090000}"/>
    <cellStyle name="1_tree_오창수량산출서_수량산출서-1201_남대천단위수량" xfId="2467" xr:uid="{00000000-0005-0000-0000-000037090000}"/>
    <cellStyle name="1_tree_오창수량산출서_수량산출서-1201_단위수량" xfId="2468" xr:uid="{00000000-0005-0000-0000-000038090000}"/>
    <cellStyle name="1_tree_오창수량산출서_수량산출서-1201_단위수량1" xfId="2469" xr:uid="{00000000-0005-0000-0000-000039090000}"/>
    <cellStyle name="1_tree_오창수량산출서_수량산출서-1201_단위수량15" xfId="2470" xr:uid="{00000000-0005-0000-0000-00003A090000}"/>
    <cellStyle name="1_tree_오창수량산출서_수량산출서-1201_도곡단위수량" xfId="2471" xr:uid="{00000000-0005-0000-0000-00003B090000}"/>
    <cellStyle name="1_tree_오창수량산출서_수량산출서-1201_철거단위수량" xfId="2472" xr:uid="{00000000-0005-0000-0000-00003C090000}"/>
    <cellStyle name="1_tree_오창수량산출서_수량산출서-1201_철거수량" xfId="2473" xr:uid="{00000000-0005-0000-0000-00003D090000}"/>
    <cellStyle name="1_tree_오창수량산출서_수량산출서-1201_한수단위수량" xfId="2474" xr:uid="{00000000-0005-0000-0000-00003E090000}"/>
    <cellStyle name="1_tree_오창수량산출서_시설물단위수량" xfId="2475" xr:uid="{00000000-0005-0000-0000-00003F090000}"/>
    <cellStyle name="1_tree_오창수량산출서_시설물단위수량1" xfId="2476" xr:uid="{00000000-0005-0000-0000-000040090000}"/>
    <cellStyle name="1_tree_오창수량산출서_시설물단위수량1_시설물단위수량" xfId="2477" xr:uid="{00000000-0005-0000-0000-000041090000}"/>
    <cellStyle name="1_tree_오창수량산출서_철거단위수량" xfId="2478" xr:uid="{00000000-0005-0000-0000-000042090000}"/>
    <cellStyle name="1_tree_오창수량산출서_철거수량" xfId="2479" xr:uid="{00000000-0005-0000-0000-000043090000}"/>
    <cellStyle name="1_tree_오창수량산출서_한수단위수량" xfId="2480" xr:uid="{00000000-0005-0000-0000-000044090000}"/>
    <cellStyle name="1_tree_용평단위수량" xfId="2481" xr:uid="{00000000-0005-0000-0000-000045090000}"/>
    <cellStyle name="1_tree_운동장단위수량" xfId="2482" xr:uid="{00000000-0005-0000-0000-000046090000}"/>
    <cellStyle name="1_tree_은파단위수량" xfId="2483" xr:uid="{00000000-0005-0000-0000-000047090000}"/>
    <cellStyle name="1_tree_은파단위수량_NEW단위수량-주산" xfId="2484" xr:uid="{00000000-0005-0000-0000-000048090000}"/>
    <cellStyle name="1_tree_은파단위수량_남대천단위수량" xfId="2485" xr:uid="{00000000-0005-0000-0000-000049090000}"/>
    <cellStyle name="1_tree_은파단위수량_단위수량" xfId="2486" xr:uid="{00000000-0005-0000-0000-00004A090000}"/>
    <cellStyle name="1_tree_은파단위수량_단위수량1" xfId="2487" xr:uid="{00000000-0005-0000-0000-00004B090000}"/>
    <cellStyle name="1_tree_은파단위수량_단위수량15" xfId="2488" xr:uid="{00000000-0005-0000-0000-00004C090000}"/>
    <cellStyle name="1_tree_은파단위수량_도곡단위수량" xfId="2489" xr:uid="{00000000-0005-0000-0000-00004D090000}"/>
    <cellStyle name="1_tree_은파단위수량_수량산출서-11.25" xfId="2490" xr:uid="{00000000-0005-0000-0000-00004E090000}"/>
    <cellStyle name="1_tree_은파단위수량_수량산출서-11.25_NEW단위수량-주산" xfId="2491" xr:uid="{00000000-0005-0000-0000-00004F090000}"/>
    <cellStyle name="1_tree_은파단위수량_수량산출서-11.25_남대천단위수량" xfId="2492" xr:uid="{00000000-0005-0000-0000-000050090000}"/>
    <cellStyle name="1_tree_은파단위수량_수량산출서-11.25_단위수량" xfId="2493" xr:uid="{00000000-0005-0000-0000-000051090000}"/>
    <cellStyle name="1_tree_은파단위수량_수량산출서-11.25_단위수량1" xfId="2494" xr:uid="{00000000-0005-0000-0000-000052090000}"/>
    <cellStyle name="1_tree_은파단위수량_수량산출서-11.25_단위수량15" xfId="2495" xr:uid="{00000000-0005-0000-0000-000053090000}"/>
    <cellStyle name="1_tree_은파단위수량_수량산출서-11.25_도곡단위수량" xfId="2496" xr:uid="{00000000-0005-0000-0000-000054090000}"/>
    <cellStyle name="1_tree_은파단위수량_수량산출서-11.25_철거단위수량" xfId="2497" xr:uid="{00000000-0005-0000-0000-000055090000}"/>
    <cellStyle name="1_tree_은파단위수량_수량산출서-11.25_철거수량" xfId="2498" xr:uid="{00000000-0005-0000-0000-000056090000}"/>
    <cellStyle name="1_tree_은파단위수량_수량산출서-11.25_한수단위수량" xfId="2499" xr:uid="{00000000-0005-0000-0000-000057090000}"/>
    <cellStyle name="1_tree_은파단위수량_수량산출서-1201" xfId="2500" xr:uid="{00000000-0005-0000-0000-000058090000}"/>
    <cellStyle name="1_tree_은파단위수량_수량산출서-1201_NEW단위수량-주산" xfId="2501" xr:uid="{00000000-0005-0000-0000-000059090000}"/>
    <cellStyle name="1_tree_은파단위수량_수량산출서-1201_남대천단위수량" xfId="2502" xr:uid="{00000000-0005-0000-0000-00005A090000}"/>
    <cellStyle name="1_tree_은파단위수량_수량산출서-1201_단위수량" xfId="2503" xr:uid="{00000000-0005-0000-0000-00005B090000}"/>
    <cellStyle name="1_tree_은파단위수량_수량산출서-1201_단위수량1" xfId="2504" xr:uid="{00000000-0005-0000-0000-00005C090000}"/>
    <cellStyle name="1_tree_은파단위수량_수량산출서-1201_단위수량15" xfId="2505" xr:uid="{00000000-0005-0000-0000-00005D090000}"/>
    <cellStyle name="1_tree_은파단위수량_수량산출서-1201_도곡단위수량" xfId="2506" xr:uid="{00000000-0005-0000-0000-00005E090000}"/>
    <cellStyle name="1_tree_은파단위수량_수량산출서-1201_철거단위수량" xfId="2507" xr:uid="{00000000-0005-0000-0000-00005F090000}"/>
    <cellStyle name="1_tree_은파단위수량_수량산출서-1201_철거수량" xfId="2508" xr:uid="{00000000-0005-0000-0000-000060090000}"/>
    <cellStyle name="1_tree_은파단위수량_수량산출서-1201_한수단위수량" xfId="2509" xr:uid="{00000000-0005-0000-0000-000061090000}"/>
    <cellStyle name="1_tree_은파단위수량_시설물단위수량" xfId="2510" xr:uid="{00000000-0005-0000-0000-000062090000}"/>
    <cellStyle name="1_tree_은파단위수량_시설물단위수량1" xfId="2511" xr:uid="{00000000-0005-0000-0000-000063090000}"/>
    <cellStyle name="1_tree_은파단위수량_시설물단위수량1_시설물단위수량" xfId="2512" xr:uid="{00000000-0005-0000-0000-000064090000}"/>
    <cellStyle name="1_tree_은파단위수량_오창수량산출서" xfId="2513" xr:uid="{00000000-0005-0000-0000-000065090000}"/>
    <cellStyle name="1_tree_은파단위수량_오창수량산출서_NEW단위수량-주산" xfId="2514" xr:uid="{00000000-0005-0000-0000-000066090000}"/>
    <cellStyle name="1_tree_은파단위수량_오창수량산출서_남대천단위수량" xfId="2515" xr:uid="{00000000-0005-0000-0000-000067090000}"/>
    <cellStyle name="1_tree_은파단위수량_오창수량산출서_단위수량" xfId="2516" xr:uid="{00000000-0005-0000-0000-000068090000}"/>
    <cellStyle name="1_tree_은파단위수량_오창수량산출서_단위수량1" xfId="2517" xr:uid="{00000000-0005-0000-0000-000069090000}"/>
    <cellStyle name="1_tree_은파단위수량_오창수량산출서_단위수량15" xfId="2518" xr:uid="{00000000-0005-0000-0000-00006A090000}"/>
    <cellStyle name="1_tree_은파단위수량_오창수량산출서_도곡단위수량" xfId="2519" xr:uid="{00000000-0005-0000-0000-00006B090000}"/>
    <cellStyle name="1_tree_은파단위수량_오창수량산출서_수량산출서-11.25" xfId="2520" xr:uid="{00000000-0005-0000-0000-00006C090000}"/>
    <cellStyle name="1_tree_은파단위수량_오창수량산출서_수량산출서-11.25_NEW단위수량-주산" xfId="2521" xr:uid="{00000000-0005-0000-0000-00006D090000}"/>
    <cellStyle name="1_tree_은파단위수량_오창수량산출서_수량산출서-11.25_남대천단위수량" xfId="2522" xr:uid="{00000000-0005-0000-0000-00006E090000}"/>
    <cellStyle name="1_tree_은파단위수량_오창수량산출서_수량산출서-11.25_단위수량" xfId="2523" xr:uid="{00000000-0005-0000-0000-00006F090000}"/>
    <cellStyle name="1_tree_은파단위수량_오창수량산출서_수량산출서-11.25_단위수량1" xfId="2524" xr:uid="{00000000-0005-0000-0000-000070090000}"/>
    <cellStyle name="1_tree_은파단위수량_오창수량산출서_수량산출서-11.25_단위수량15" xfId="2525" xr:uid="{00000000-0005-0000-0000-000071090000}"/>
    <cellStyle name="1_tree_은파단위수량_오창수량산출서_수량산출서-11.25_도곡단위수량" xfId="2526" xr:uid="{00000000-0005-0000-0000-000072090000}"/>
    <cellStyle name="1_tree_은파단위수량_오창수량산출서_수량산출서-11.25_철거단위수량" xfId="2527" xr:uid="{00000000-0005-0000-0000-000073090000}"/>
    <cellStyle name="1_tree_은파단위수량_오창수량산출서_수량산출서-11.25_철거수량" xfId="2528" xr:uid="{00000000-0005-0000-0000-000074090000}"/>
    <cellStyle name="1_tree_은파단위수량_오창수량산출서_수량산출서-11.25_한수단위수량" xfId="2529" xr:uid="{00000000-0005-0000-0000-000075090000}"/>
    <cellStyle name="1_tree_은파단위수량_오창수량산출서_수량산출서-1201" xfId="2530" xr:uid="{00000000-0005-0000-0000-000076090000}"/>
    <cellStyle name="1_tree_은파단위수량_오창수량산출서_수량산출서-1201_NEW단위수량-주산" xfId="2531" xr:uid="{00000000-0005-0000-0000-000077090000}"/>
    <cellStyle name="1_tree_은파단위수량_오창수량산출서_수량산출서-1201_남대천단위수량" xfId="2532" xr:uid="{00000000-0005-0000-0000-000078090000}"/>
    <cellStyle name="1_tree_은파단위수량_오창수량산출서_수량산출서-1201_단위수량" xfId="2533" xr:uid="{00000000-0005-0000-0000-000079090000}"/>
    <cellStyle name="1_tree_은파단위수량_오창수량산출서_수량산출서-1201_단위수량1" xfId="2534" xr:uid="{00000000-0005-0000-0000-00007A090000}"/>
    <cellStyle name="1_tree_은파단위수량_오창수량산출서_수량산출서-1201_단위수량15" xfId="2535" xr:uid="{00000000-0005-0000-0000-00007B090000}"/>
    <cellStyle name="1_tree_은파단위수량_오창수량산출서_수량산출서-1201_도곡단위수량" xfId="2536" xr:uid="{00000000-0005-0000-0000-00007C090000}"/>
    <cellStyle name="1_tree_은파단위수량_오창수량산출서_수량산출서-1201_철거단위수량" xfId="2537" xr:uid="{00000000-0005-0000-0000-00007D090000}"/>
    <cellStyle name="1_tree_은파단위수량_오창수량산출서_수량산출서-1201_철거수량" xfId="2538" xr:uid="{00000000-0005-0000-0000-00007E090000}"/>
    <cellStyle name="1_tree_은파단위수량_오창수량산출서_수량산출서-1201_한수단위수량" xfId="2539" xr:uid="{00000000-0005-0000-0000-00007F090000}"/>
    <cellStyle name="1_tree_은파단위수량_오창수량산출서_시설물단위수량" xfId="2540" xr:uid="{00000000-0005-0000-0000-000080090000}"/>
    <cellStyle name="1_tree_은파단위수량_오창수량산출서_시설물단위수량1" xfId="2541" xr:uid="{00000000-0005-0000-0000-000081090000}"/>
    <cellStyle name="1_tree_은파단위수량_오창수량산출서_시설물단위수량1_시설물단위수량" xfId="2542" xr:uid="{00000000-0005-0000-0000-000082090000}"/>
    <cellStyle name="1_tree_은파단위수량_오창수량산출서_철거단위수량" xfId="2543" xr:uid="{00000000-0005-0000-0000-000083090000}"/>
    <cellStyle name="1_tree_은파단위수량_오창수량산출서_철거수량" xfId="2544" xr:uid="{00000000-0005-0000-0000-000084090000}"/>
    <cellStyle name="1_tree_은파단위수량_오창수량산출서_한수단위수량" xfId="2545" xr:uid="{00000000-0005-0000-0000-000085090000}"/>
    <cellStyle name="1_tree_은파단위수량_용평단위수량" xfId="2546" xr:uid="{00000000-0005-0000-0000-000086090000}"/>
    <cellStyle name="1_tree_은파단위수량_철거단위수량" xfId="2547" xr:uid="{00000000-0005-0000-0000-000087090000}"/>
    <cellStyle name="1_tree_은파단위수량_철거수량" xfId="2548" xr:uid="{00000000-0005-0000-0000-000088090000}"/>
    <cellStyle name="1_tree_은파단위수량_한수단위수량" xfId="2549" xr:uid="{00000000-0005-0000-0000-000089090000}"/>
    <cellStyle name="1_tree_조경포장,관로시설" xfId="2550" xr:uid="{00000000-0005-0000-0000-00008A090000}"/>
    <cellStyle name="1_tree_조경포장,관로시설_NEW단위수량-주산" xfId="2551" xr:uid="{00000000-0005-0000-0000-00008B090000}"/>
    <cellStyle name="1_tree_조경포장,관로시설_남대천단위수량" xfId="2552" xr:uid="{00000000-0005-0000-0000-00008C090000}"/>
    <cellStyle name="1_tree_조경포장,관로시설_단위수량" xfId="2553" xr:uid="{00000000-0005-0000-0000-00008D090000}"/>
    <cellStyle name="1_tree_조경포장,관로시설_단위수량1" xfId="2554" xr:uid="{00000000-0005-0000-0000-00008E090000}"/>
    <cellStyle name="1_tree_조경포장,관로시설_단위수량15" xfId="2555" xr:uid="{00000000-0005-0000-0000-00008F090000}"/>
    <cellStyle name="1_tree_조경포장,관로시설_도곡단위수량" xfId="2556" xr:uid="{00000000-0005-0000-0000-000090090000}"/>
    <cellStyle name="1_tree_조경포장,관로시설_수량산출서-11.25" xfId="2557" xr:uid="{00000000-0005-0000-0000-000091090000}"/>
    <cellStyle name="1_tree_조경포장,관로시설_수량산출서-11.25_NEW단위수량-주산" xfId="2558" xr:uid="{00000000-0005-0000-0000-000092090000}"/>
    <cellStyle name="1_tree_조경포장,관로시설_수량산출서-11.25_남대천단위수량" xfId="2559" xr:uid="{00000000-0005-0000-0000-000093090000}"/>
    <cellStyle name="1_tree_조경포장,관로시설_수량산출서-11.25_단위수량" xfId="2560" xr:uid="{00000000-0005-0000-0000-000094090000}"/>
    <cellStyle name="1_tree_조경포장,관로시설_수량산출서-11.25_단위수량1" xfId="2561" xr:uid="{00000000-0005-0000-0000-000095090000}"/>
    <cellStyle name="1_tree_조경포장,관로시설_수량산출서-11.25_단위수량15" xfId="2562" xr:uid="{00000000-0005-0000-0000-000096090000}"/>
    <cellStyle name="1_tree_조경포장,관로시설_수량산출서-11.25_도곡단위수량" xfId="2563" xr:uid="{00000000-0005-0000-0000-000097090000}"/>
    <cellStyle name="1_tree_조경포장,관로시설_수량산출서-11.25_철거단위수량" xfId="2564" xr:uid="{00000000-0005-0000-0000-000098090000}"/>
    <cellStyle name="1_tree_조경포장,관로시설_수량산출서-11.25_철거수량" xfId="2565" xr:uid="{00000000-0005-0000-0000-000099090000}"/>
    <cellStyle name="1_tree_조경포장,관로시설_수량산출서-11.25_한수단위수량" xfId="2566" xr:uid="{00000000-0005-0000-0000-00009A090000}"/>
    <cellStyle name="1_tree_조경포장,관로시설_수량산출서-1201" xfId="2567" xr:uid="{00000000-0005-0000-0000-00009B090000}"/>
    <cellStyle name="1_tree_조경포장,관로시설_수량산출서-1201_NEW단위수량-주산" xfId="2568" xr:uid="{00000000-0005-0000-0000-00009C090000}"/>
    <cellStyle name="1_tree_조경포장,관로시설_수량산출서-1201_남대천단위수량" xfId="2569" xr:uid="{00000000-0005-0000-0000-00009D090000}"/>
    <cellStyle name="1_tree_조경포장,관로시설_수량산출서-1201_단위수량" xfId="2570" xr:uid="{00000000-0005-0000-0000-00009E090000}"/>
    <cellStyle name="1_tree_조경포장,관로시설_수량산출서-1201_단위수량1" xfId="2571" xr:uid="{00000000-0005-0000-0000-00009F090000}"/>
    <cellStyle name="1_tree_조경포장,관로시설_수량산출서-1201_단위수량15" xfId="2572" xr:uid="{00000000-0005-0000-0000-0000A0090000}"/>
    <cellStyle name="1_tree_조경포장,관로시설_수량산출서-1201_도곡단위수량" xfId="2573" xr:uid="{00000000-0005-0000-0000-0000A1090000}"/>
    <cellStyle name="1_tree_조경포장,관로시설_수량산출서-1201_철거단위수량" xfId="2574" xr:uid="{00000000-0005-0000-0000-0000A2090000}"/>
    <cellStyle name="1_tree_조경포장,관로시설_수량산출서-1201_철거수량" xfId="2575" xr:uid="{00000000-0005-0000-0000-0000A3090000}"/>
    <cellStyle name="1_tree_조경포장,관로시설_수량산출서-1201_한수단위수량" xfId="2576" xr:uid="{00000000-0005-0000-0000-0000A4090000}"/>
    <cellStyle name="1_tree_조경포장,관로시설_시설물단위수량" xfId="2577" xr:uid="{00000000-0005-0000-0000-0000A5090000}"/>
    <cellStyle name="1_tree_조경포장,관로시설_시설물단위수량1" xfId="2578" xr:uid="{00000000-0005-0000-0000-0000A6090000}"/>
    <cellStyle name="1_tree_조경포장,관로시설_시설물단위수량1_시설물단위수량" xfId="2579" xr:uid="{00000000-0005-0000-0000-0000A7090000}"/>
    <cellStyle name="1_tree_조경포장,관로시설_오창수량산출서" xfId="2580" xr:uid="{00000000-0005-0000-0000-0000A8090000}"/>
    <cellStyle name="1_tree_조경포장,관로시설_오창수량산출서_NEW단위수량-주산" xfId="2581" xr:uid="{00000000-0005-0000-0000-0000A9090000}"/>
    <cellStyle name="1_tree_조경포장,관로시설_오창수량산출서_남대천단위수량" xfId="2582" xr:uid="{00000000-0005-0000-0000-0000AA090000}"/>
    <cellStyle name="1_tree_조경포장,관로시설_오창수량산출서_단위수량" xfId="2583" xr:uid="{00000000-0005-0000-0000-0000AB090000}"/>
    <cellStyle name="1_tree_조경포장,관로시설_오창수량산출서_단위수량1" xfId="2584" xr:uid="{00000000-0005-0000-0000-0000AC090000}"/>
    <cellStyle name="1_tree_조경포장,관로시설_오창수량산출서_단위수량15" xfId="2585" xr:uid="{00000000-0005-0000-0000-0000AD090000}"/>
    <cellStyle name="1_tree_조경포장,관로시설_오창수량산출서_도곡단위수량" xfId="2586" xr:uid="{00000000-0005-0000-0000-0000AE090000}"/>
    <cellStyle name="1_tree_조경포장,관로시설_오창수량산출서_수량산출서-11.25" xfId="2587" xr:uid="{00000000-0005-0000-0000-0000AF090000}"/>
    <cellStyle name="1_tree_조경포장,관로시설_오창수량산출서_수량산출서-11.25_NEW단위수량-주산" xfId="2588" xr:uid="{00000000-0005-0000-0000-0000B0090000}"/>
    <cellStyle name="1_tree_조경포장,관로시설_오창수량산출서_수량산출서-11.25_남대천단위수량" xfId="2589" xr:uid="{00000000-0005-0000-0000-0000B1090000}"/>
    <cellStyle name="1_tree_조경포장,관로시설_오창수량산출서_수량산출서-11.25_단위수량" xfId="2590" xr:uid="{00000000-0005-0000-0000-0000B2090000}"/>
    <cellStyle name="1_tree_조경포장,관로시설_오창수량산출서_수량산출서-11.25_단위수량1" xfId="2591" xr:uid="{00000000-0005-0000-0000-0000B3090000}"/>
    <cellStyle name="1_tree_조경포장,관로시설_오창수량산출서_수량산출서-11.25_단위수량15" xfId="2592" xr:uid="{00000000-0005-0000-0000-0000B4090000}"/>
    <cellStyle name="1_tree_조경포장,관로시설_오창수량산출서_수량산출서-11.25_도곡단위수량" xfId="2593" xr:uid="{00000000-0005-0000-0000-0000B5090000}"/>
    <cellStyle name="1_tree_조경포장,관로시설_오창수량산출서_수량산출서-11.25_철거단위수량" xfId="2594" xr:uid="{00000000-0005-0000-0000-0000B6090000}"/>
    <cellStyle name="1_tree_조경포장,관로시설_오창수량산출서_수량산출서-11.25_철거수량" xfId="2595" xr:uid="{00000000-0005-0000-0000-0000B7090000}"/>
    <cellStyle name="1_tree_조경포장,관로시설_오창수량산출서_수량산출서-11.25_한수단위수량" xfId="2596" xr:uid="{00000000-0005-0000-0000-0000B8090000}"/>
    <cellStyle name="1_tree_조경포장,관로시설_오창수량산출서_수량산출서-1201" xfId="2597" xr:uid="{00000000-0005-0000-0000-0000B9090000}"/>
    <cellStyle name="1_tree_조경포장,관로시설_오창수량산출서_수량산출서-1201_NEW단위수량-주산" xfId="2598" xr:uid="{00000000-0005-0000-0000-0000BA090000}"/>
    <cellStyle name="1_tree_조경포장,관로시설_오창수량산출서_수량산출서-1201_남대천단위수량" xfId="2599" xr:uid="{00000000-0005-0000-0000-0000BB090000}"/>
    <cellStyle name="1_tree_조경포장,관로시설_오창수량산출서_수량산출서-1201_단위수량" xfId="2600" xr:uid="{00000000-0005-0000-0000-0000BC090000}"/>
    <cellStyle name="1_tree_조경포장,관로시설_오창수량산출서_수량산출서-1201_단위수량1" xfId="2601" xr:uid="{00000000-0005-0000-0000-0000BD090000}"/>
    <cellStyle name="1_tree_조경포장,관로시설_오창수량산출서_수량산출서-1201_단위수량15" xfId="2602" xr:uid="{00000000-0005-0000-0000-0000BE090000}"/>
    <cellStyle name="1_tree_조경포장,관로시설_오창수량산출서_수량산출서-1201_도곡단위수량" xfId="2603" xr:uid="{00000000-0005-0000-0000-0000BF090000}"/>
    <cellStyle name="1_tree_조경포장,관로시설_오창수량산출서_수량산출서-1201_철거단위수량" xfId="2604" xr:uid="{00000000-0005-0000-0000-0000C0090000}"/>
    <cellStyle name="1_tree_조경포장,관로시설_오창수량산출서_수량산출서-1201_철거수량" xfId="2605" xr:uid="{00000000-0005-0000-0000-0000C1090000}"/>
    <cellStyle name="1_tree_조경포장,관로시설_오창수량산출서_수량산출서-1201_한수단위수량" xfId="2606" xr:uid="{00000000-0005-0000-0000-0000C2090000}"/>
    <cellStyle name="1_tree_조경포장,관로시설_오창수량산출서_시설물단위수량" xfId="2607" xr:uid="{00000000-0005-0000-0000-0000C3090000}"/>
    <cellStyle name="1_tree_조경포장,관로시설_오창수량산출서_시설물단위수량1" xfId="2608" xr:uid="{00000000-0005-0000-0000-0000C4090000}"/>
    <cellStyle name="1_tree_조경포장,관로시설_오창수량산출서_시설물단위수량1_시설물단위수량" xfId="2609" xr:uid="{00000000-0005-0000-0000-0000C5090000}"/>
    <cellStyle name="1_tree_조경포장,관로시설_오창수량산출서_철거단위수량" xfId="2610" xr:uid="{00000000-0005-0000-0000-0000C6090000}"/>
    <cellStyle name="1_tree_조경포장,관로시설_오창수량산출서_철거수량" xfId="2611" xr:uid="{00000000-0005-0000-0000-0000C7090000}"/>
    <cellStyle name="1_tree_조경포장,관로시설_오창수량산출서_한수단위수량" xfId="2612" xr:uid="{00000000-0005-0000-0000-0000C8090000}"/>
    <cellStyle name="1_tree_조경포장,관로시설_철거단위수량" xfId="2613" xr:uid="{00000000-0005-0000-0000-0000C9090000}"/>
    <cellStyle name="1_tree_조경포장,관로시설_철거수량" xfId="2614" xr:uid="{00000000-0005-0000-0000-0000CA090000}"/>
    <cellStyle name="1_tree_조경포장,관로시설_한수단위수량" xfId="2615" xr:uid="{00000000-0005-0000-0000-0000CB090000}"/>
    <cellStyle name="1_tree_철거단위수량" xfId="2616" xr:uid="{00000000-0005-0000-0000-0000CC090000}"/>
    <cellStyle name="1_tree_철거수량" xfId="2617" xr:uid="{00000000-0005-0000-0000-0000CD090000}"/>
    <cellStyle name="1_tree_총괄" xfId="2618" xr:uid="{00000000-0005-0000-0000-0000CE090000}"/>
    <cellStyle name="1_tree_충남대단위수량" xfId="2619" xr:uid="{00000000-0005-0000-0000-0000CF090000}"/>
    <cellStyle name="1_tree_터미널1" xfId="2620" xr:uid="{00000000-0005-0000-0000-0000D0090000}"/>
    <cellStyle name="1_tree_터미널1_1" xfId="2621" xr:uid="{00000000-0005-0000-0000-0000D1090000}"/>
    <cellStyle name="1_tree_한수단위수량" xfId="2622" xr:uid="{00000000-0005-0000-0000-0000D2090000}"/>
    <cellStyle name="1_tree_한풍집계" xfId="2623" xr:uid="{00000000-0005-0000-0000-0000D3090000}"/>
    <cellStyle name="1_tree_한풍집계_터미널1" xfId="2624" xr:uid="{00000000-0005-0000-0000-0000D4090000}"/>
    <cellStyle name="1_tree_한풍집계_터미널1_1" xfId="2625" xr:uid="{00000000-0005-0000-0000-0000D5090000}"/>
    <cellStyle name="1_tree_휴게시설" xfId="2626" xr:uid="{00000000-0005-0000-0000-0000D6090000}"/>
    <cellStyle name="1_tree_휴게시설_NEW단위수량-주산" xfId="2627" xr:uid="{00000000-0005-0000-0000-0000D7090000}"/>
    <cellStyle name="1_tree_휴게시설_남대천단위수량" xfId="2628" xr:uid="{00000000-0005-0000-0000-0000D8090000}"/>
    <cellStyle name="1_tree_휴게시설_단위수량" xfId="2629" xr:uid="{00000000-0005-0000-0000-0000D9090000}"/>
    <cellStyle name="1_tree_휴게시설_단위수량1" xfId="2630" xr:uid="{00000000-0005-0000-0000-0000DA090000}"/>
    <cellStyle name="1_tree_휴게시설_단위수량15" xfId="2631" xr:uid="{00000000-0005-0000-0000-0000DB090000}"/>
    <cellStyle name="1_tree_휴게시설_도곡단위수량" xfId="2632" xr:uid="{00000000-0005-0000-0000-0000DC090000}"/>
    <cellStyle name="1_tree_휴게시설_수량산출서-11.25" xfId="2633" xr:uid="{00000000-0005-0000-0000-0000DD090000}"/>
    <cellStyle name="1_tree_휴게시설_수량산출서-11.25_NEW단위수량-주산" xfId="2634" xr:uid="{00000000-0005-0000-0000-0000DE090000}"/>
    <cellStyle name="1_tree_휴게시설_수량산출서-11.25_남대천단위수량" xfId="2635" xr:uid="{00000000-0005-0000-0000-0000DF090000}"/>
    <cellStyle name="1_tree_휴게시설_수량산출서-11.25_단위수량" xfId="2636" xr:uid="{00000000-0005-0000-0000-0000E0090000}"/>
    <cellStyle name="1_tree_휴게시설_수량산출서-11.25_단위수량1" xfId="2637" xr:uid="{00000000-0005-0000-0000-0000E1090000}"/>
    <cellStyle name="1_tree_휴게시설_수량산출서-11.25_단위수량15" xfId="2638" xr:uid="{00000000-0005-0000-0000-0000E2090000}"/>
    <cellStyle name="1_tree_휴게시설_수량산출서-11.25_도곡단위수량" xfId="2639" xr:uid="{00000000-0005-0000-0000-0000E3090000}"/>
    <cellStyle name="1_tree_휴게시설_수량산출서-11.25_철거단위수량" xfId="2640" xr:uid="{00000000-0005-0000-0000-0000E4090000}"/>
    <cellStyle name="1_tree_휴게시설_수량산출서-11.25_철거수량" xfId="2641" xr:uid="{00000000-0005-0000-0000-0000E5090000}"/>
    <cellStyle name="1_tree_휴게시설_수량산출서-11.25_한수단위수량" xfId="2642" xr:uid="{00000000-0005-0000-0000-0000E6090000}"/>
    <cellStyle name="1_tree_휴게시설_수량산출서-1201" xfId="2643" xr:uid="{00000000-0005-0000-0000-0000E7090000}"/>
    <cellStyle name="1_tree_휴게시설_수량산출서-1201_NEW단위수량-주산" xfId="2644" xr:uid="{00000000-0005-0000-0000-0000E8090000}"/>
    <cellStyle name="1_tree_휴게시설_수량산출서-1201_남대천단위수량" xfId="2645" xr:uid="{00000000-0005-0000-0000-0000E9090000}"/>
    <cellStyle name="1_tree_휴게시설_수량산출서-1201_단위수량" xfId="2646" xr:uid="{00000000-0005-0000-0000-0000EA090000}"/>
    <cellStyle name="1_tree_휴게시설_수량산출서-1201_단위수량1" xfId="2647" xr:uid="{00000000-0005-0000-0000-0000EB090000}"/>
    <cellStyle name="1_tree_휴게시설_수량산출서-1201_단위수량15" xfId="2648" xr:uid="{00000000-0005-0000-0000-0000EC090000}"/>
    <cellStyle name="1_tree_휴게시설_수량산출서-1201_도곡단위수량" xfId="2649" xr:uid="{00000000-0005-0000-0000-0000ED090000}"/>
    <cellStyle name="1_tree_휴게시설_수량산출서-1201_철거단위수량" xfId="2650" xr:uid="{00000000-0005-0000-0000-0000EE090000}"/>
    <cellStyle name="1_tree_휴게시설_수량산출서-1201_철거수량" xfId="2651" xr:uid="{00000000-0005-0000-0000-0000EF090000}"/>
    <cellStyle name="1_tree_휴게시설_수량산출서-1201_한수단위수량" xfId="2652" xr:uid="{00000000-0005-0000-0000-0000F0090000}"/>
    <cellStyle name="1_tree_휴게시설_시설물단위수량" xfId="2653" xr:uid="{00000000-0005-0000-0000-0000F1090000}"/>
    <cellStyle name="1_tree_휴게시설_시설물단위수량1" xfId="2654" xr:uid="{00000000-0005-0000-0000-0000F2090000}"/>
    <cellStyle name="1_tree_휴게시설_시설물단위수량1_시설물단위수량" xfId="2655" xr:uid="{00000000-0005-0000-0000-0000F3090000}"/>
    <cellStyle name="1_tree_휴게시설_오창수량산출서" xfId="2656" xr:uid="{00000000-0005-0000-0000-0000F4090000}"/>
    <cellStyle name="1_tree_휴게시설_오창수량산출서_NEW단위수량-주산" xfId="2657" xr:uid="{00000000-0005-0000-0000-0000F5090000}"/>
    <cellStyle name="1_tree_휴게시설_오창수량산출서_남대천단위수량" xfId="2658" xr:uid="{00000000-0005-0000-0000-0000F6090000}"/>
    <cellStyle name="1_tree_휴게시설_오창수량산출서_단위수량" xfId="2659" xr:uid="{00000000-0005-0000-0000-0000F7090000}"/>
    <cellStyle name="1_tree_휴게시설_오창수량산출서_단위수량1" xfId="2660" xr:uid="{00000000-0005-0000-0000-0000F8090000}"/>
    <cellStyle name="1_tree_휴게시설_오창수량산출서_단위수량15" xfId="2661" xr:uid="{00000000-0005-0000-0000-0000F9090000}"/>
    <cellStyle name="1_tree_휴게시설_오창수량산출서_도곡단위수량" xfId="2662" xr:uid="{00000000-0005-0000-0000-0000FA090000}"/>
    <cellStyle name="1_tree_휴게시설_오창수량산출서_수량산출서-11.25" xfId="2663" xr:uid="{00000000-0005-0000-0000-0000FB090000}"/>
    <cellStyle name="1_tree_휴게시설_오창수량산출서_수량산출서-11.25_NEW단위수량-주산" xfId="2664" xr:uid="{00000000-0005-0000-0000-0000FC090000}"/>
    <cellStyle name="1_tree_휴게시설_오창수량산출서_수량산출서-11.25_남대천단위수량" xfId="2665" xr:uid="{00000000-0005-0000-0000-0000FD090000}"/>
    <cellStyle name="1_tree_휴게시설_오창수량산출서_수량산출서-11.25_단위수량" xfId="2666" xr:uid="{00000000-0005-0000-0000-0000FE090000}"/>
    <cellStyle name="1_tree_휴게시설_오창수량산출서_수량산출서-11.25_단위수량1" xfId="2667" xr:uid="{00000000-0005-0000-0000-0000FF090000}"/>
    <cellStyle name="1_tree_휴게시설_오창수량산출서_수량산출서-11.25_단위수량15" xfId="2668" xr:uid="{00000000-0005-0000-0000-0000000A0000}"/>
    <cellStyle name="1_tree_휴게시설_오창수량산출서_수량산출서-11.25_도곡단위수량" xfId="2669" xr:uid="{00000000-0005-0000-0000-0000010A0000}"/>
    <cellStyle name="1_tree_휴게시설_오창수량산출서_수량산출서-11.25_철거단위수량" xfId="2670" xr:uid="{00000000-0005-0000-0000-0000020A0000}"/>
    <cellStyle name="1_tree_휴게시설_오창수량산출서_수량산출서-11.25_철거수량" xfId="2671" xr:uid="{00000000-0005-0000-0000-0000030A0000}"/>
    <cellStyle name="1_tree_휴게시설_오창수량산출서_수량산출서-11.25_한수단위수량" xfId="2672" xr:uid="{00000000-0005-0000-0000-0000040A0000}"/>
    <cellStyle name="1_tree_휴게시설_오창수량산출서_수량산출서-1201" xfId="2673" xr:uid="{00000000-0005-0000-0000-0000050A0000}"/>
    <cellStyle name="1_tree_휴게시설_오창수량산출서_수량산출서-1201_NEW단위수량-주산" xfId="2674" xr:uid="{00000000-0005-0000-0000-0000060A0000}"/>
    <cellStyle name="1_tree_휴게시설_오창수량산출서_수량산출서-1201_남대천단위수량" xfId="2675" xr:uid="{00000000-0005-0000-0000-0000070A0000}"/>
    <cellStyle name="1_tree_휴게시설_오창수량산출서_수량산출서-1201_단위수량" xfId="2676" xr:uid="{00000000-0005-0000-0000-0000080A0000}"/>
    <cellStyle name="1_tree_휴게시설_오창수량산출서_수량산출서-1201_단위수량1" xfId="2677" xr:uid="{00000000-0005-0000-0000-0000090A0000}"/>
    <cellStyle name="1_tree_휴게시설_오창수량산출서_수량산출서-1201_단위수량15" xfId="2678" xr:uid="{00000000-0005-0000-0000-00000A0A0000}"/>
    <cellStyle name="1_tree_휴게시설_오창수량산출서_수량산출서-1201_도곡단위수량" xfId="2679" xr:uid="{00000000-0005-0000-0000-00000B0A0000}"/>
    <cellStyle name="1_tree_휴게시설_오창수량산출서_수량산출서-1201_철거단위수량" xfId="2680" xr:uid="{00000000-0005-0000-0000-00000C0A0000}"/>
    <cellStyle name="1_tree_휴게시설_오창수량산출서_수량산출서-1201_철거수량" xfId="2681" xr:uid="{00000000-0005-0000-0000-00000D0A0000}"/>
    <cellStyle name="1_tree_휴게시설_오창수량산출서_수량산출서-1201_한수단위수량" xfId="2682" xr:uid="{00000000-0005-0000-0000-00000E0A0000}"/>
    <cellStyle name="1_tree_휴게시설_오창수량산출서_시설물단위수량" xfId="2683" xr:uid="{00000000-0005-0000-0000-00000F0A0000}"/>
    <cellStyle name="1_tree_휴게시설_오창수량산출서_시설물단위수량1" xfId="2684" xr:uid="{00000000-0005-0000-0000-0000100A0000}"/>
    <cellStyle name="1_tree_휴게시설_오창수량산출서_시설물단위수량1_시설물단위수량" xfId="2685" xr:uid="{00000000-0005-0000-0000-0000110A0000}"/>
    <cellStyle name="1_tree_휴게시설_오창수량산출서_철거단위수량" xfId="2686" xr:uid="{00000000-0005-0000-0000-0000120A0000}"/>
    <cellStyle name="1_tree_휴게시설_오창수량산출서_철거수량" xfId="2687" xr:uid="{00000000-0005-0000-0000-0000130A0000}"/>
    <cellStyle name="1_tree_휴게시설_오창수량산출서_한수단위수량" xfId="2688" xr:uid="{00000000-0005-0000-0000-0000140A0000}"/>
    <cellStyle name="1_tree_휴게시설_철거단위수량" xfId="2689" xr:uid="{00000000-0005-0000-0000-0000150A0000}"/>
    <cellStyle name="1_tree_휴게시설_철거수량" xfId="2690" xr:uid="{00000000-0005-0000-0000-0000160A0000}"/>
    <cellStyle name="1_tree_휴게시설_한수단위수량" xfId="2691" xr:uid="{00000000-0005-0000-0000-0000170A0000}"/>
    <cellStyle name="1_시민계략공사" xfId="2692" xr:uid="{00000000-0005-0000-0000-0000180A0000}"/>
    <cellStyle name="1_시민계략공사_전기-한남" xfId="2693" xr:uid="{00000000-0005-0000-0000-0000190A0000}"/>
    <cellStyle name="1_전자입찰원가양식" xfId="2694" xr:uid="{00000000-0005-0000-0000-00001A0A0000}"/>
    <cellStyle name="11" xfId="2695" xr:uid="{00000000-0005-0000-0000-00001B0A0000}"/>
    <cellStyle name="111" xfId="2696" xr:uid="{00000000-0005-0000-0000-00001C0A0000}"/>
    <cellStyle name="¹e" xfId="2697" xr:uid="{00000000-0005-0000-0000-00001D0A0000}"/>
    <cellStyle name="¹eº" xfId="2698" xr:uid="{00000000-0005-0000-0000-00001E0A0000}"/>
    <cellStyle name="¹éº" xfId="2699" xr:uid="{00000000-0005-0000-0000-00001F0A0000}"/>
    <cellStyle name="¹eº_마곡보완" xfId="2700" xr:uid="{00000000-0005-0000-0000-0000200A0000}"/>
    <cellStyle name="¹éº_마곡보완" xfId="2701" xr:uid="{00000000-0005-0000-0000-0000210A0000}"/>
    <cellStyle name="2" xfId="2702" xr:uid="{00000000-0005-0000-0000-0000220A0000}"/>
    <cellStyle name="2)" xfId="2703" xr:uid="{00000000-0005-0000-0000-0000230A0000}"/>
    <cellStyle name="20% - 강조색1 2" xfId="2704" xr:uid="{00000000-0005-0000-0000-0000240A0000}"/>
    <cellStyle name="20% - 강조색2 2" xfId="2705" xr:uid="{00000000-0005-0000-0000-0000250A0000}"/>
    <cellStyle name="20% - 강조색3 2" xfId="2706" xr:uid="{00000000-0005-0000-0000-0000260A0000}"/>
    <cellStyle name="20% - 강조색4 2" xfId="2707" xr:uid="{00000000-0005-0000-0000-0000270A0000}"/>
    <cellStyle name="20% - 강조색5 2" xfId="2708" xr:uid="{00000000-0005-0000-0000-0000280A0000}"/>
    <cellStyle name="20% - 강조색6 2" xfId="2709" xr:uid="{00000000-0005-0000-0000-0000290A0000}"/>
    <cellStyle name="2자리" xfId="2710" xr:uid="{00000000-0005-0000-0000-00002A0A0000}"/>
    <cellStyle name="2자리선" xfId="2711" xr:uid="{00000000-0005-0000-0000-00002B0A0000}"/>
    <cellStyle name="40% - 강조색1 2" xfId="2712" xr:uid="{00000000-0005-0000-0000-00002C0A0000}"/>
    <cellStyle name="40% - 강조색2 2" xfId="2713" xr:uid="{00000000-0005-0000-0000-00002D0A0000}"/>
    <cellStyle name="40% - 강조색3 2" xfId="2714" xr:uid="{00000000-0005-0000-0000-00002E0A0000}"/>
    <cellStyle name="40% - 강조색4 2" xfId="2715" xr:uid="{00000000-0005-0000-0000-00002F0A0000}"/>
    <cellStyle name="40% - 강조색5 2" xfId="2716" xr:uid="{00000000-0005-0000-0000-0000300A0000}"/>
    <cellStyle name="40% - 강조색6 2" xfId="2717" xr:uid="{00000000-0005-0000-0000-0000310A0000}"/>
    <cellStyle name="60" xfId="2718" xr:uid="{00000000-0005-0000-0000-0000320A0000}"/>
    <cellStyle name="60% - 강조색1 2" xfId="2719" xr:uid="{00000000-0005-0000-0000-0000330A0000}"/>
    <cellStyle name="60% - 강조색2 2" xfId="2720" xr:uid="{00000000-0005-0000-0000-0000340A0000}"/>
    <cellStyle name="60% - 강조색3 2" xfId="2721" xr:uid="{00000000-0005-0000-0000-0000350A0000}"/>
    <cellStyle name="60% - 강조색4 2" xfId="2722" xr:uid="{00000000-0005-0000-0000-0000360A0000}"/>
    <cellStyle name="60% - 강조색5 2" xfId="2723" xr:uid="{00000000-0005-0000-0000-0000370A0000}"/>
    <cellStyle name="60% - 강조색6 2" xfId="2724" xr:uid="{00000000-0005-0000-0000-0000380A0000}"/>
    <cellStyle name="9" xfId="2725" xr:uid="{00000000-0005-0000-0000-0000390A0000}"/>
    <cellStyle name="A" xfId="2726" xr:uid="{00000000-0005-0000-0000-00003A0A0000}"/>
    <cellStyle name="Ā _x0010_က랐_xdc01_땯_x0001_" xfId="2727" xr:uid="{00000000-0005-0000-0000-00003B0A0000}"/>
    <cellStyle name="A¨­￠￢￠O [0]_AO¨uRCN¡¾U " xfId="2728" xr:uid="{00000000-0005-0000-0000-00003C0A0000}"/>
    <cellStyle name="A¨­￠￢￠O_AO¨uRCN¡¾U " xfId="2729" xr:uid="{00000000-0005-0000-0000-00003D0A0000}"/>
    <cellStyle name="A1" xfId="2730" xr:uid="{00000000-0005-0000-0000-00003E0A0000}"/>
    <cellStyle name="Aⓒ­" xfId="2731" xr:uid="{00000000-0005-0000-0000-00003F0A0000}"/>
    <cellStyle name="Ae" xfId="2732" xr:uid="{00000000-0005-0000-0000-0000400A0000}"/>
    <cellStyle name="Åë" xfId="2733" xr:uid="{00000000-0005-0000-0000-0000410A0000}"/>
    <cellStyle name="Ae_마곡보완" xfId="2734" xr:uid="{00000000-0005-0000-0000-0000420A0000}"/>
    <cellStyle name="Åë_마곡보완" xfId="2735" xr:uid="{00000000-0005-0000-0000-0000430A0000}"/>
    <cellStyle name="Aee­ " xfId="2736" xr:uid="{00000000-0005-0000-0000-0000440A0000}"/>
    <cellStyle name="Aee­ [" xfId="2737" xr:uid="{00000000-0005-0000-0000-0000450A0000}"/>
    <cellStyle name="Åëè­ [" xfId="2738" xr:uid="{00000000-0005-0000-0000-0000460A0000}"/>
    <cellStyle name="Aee­ [_마곡보완" xfId="2739" xr:uid="{00000000-0005-0000-0000-0000470A0000}"/>
    <cellStyle name="Åëè­ [_마곡보완" xfId="2740" xr:uid="{00000000-0005-0000-0000-0000480A0000}"/>
    <cellStyle name="AeE­ [0]_ 2ÆAAþº° " xfId="2741" xr:uid="{00000000-0005-0000-0000-0000490A0000}"/>
    <cellStyle name="ÅëÈ­ [0]_»óºÎ¼ö·®Áý°è " xfId="2742" xr:uid="{00000000-0005-0000-0000-00004A0A0000}"/>
    <cellStyle name="AeE­ [0]_¼oAI¼º " xfId="2743" xr:uid="{00000000-0005-0000-0000-00004B0A0000}"/>
    <cellStyle name="ÅëÈ­ [0]_º»¼± ±æ¾î±úºÎ ¼ö·® Áý°èÇ¥ " xfId="2744" xr:uid="{00000000-0005-0000-0000-00004C0A0000}"/>
    <cellStyle name="AeE­ [0]_º≫¼± ±æ¾i±uºI ¼o·R Ay°eC￥ " xfId="2745" xr:uid="{00000000-0005-0000-0000-00004D0A0000}"/>
    <cellStyle name="Aee­ _부평배수지(투찰)" xfId="2746" xr:uid="{00000000-0005-0000-0000-00004E0A0000}"/>
    <cellStyle name="AeE­_ 2ÆAAþº° " xfId="2747" xr:uid="{00000000-0005-0000-0000-00004F0A0000}"/>
    <cellStyle name="ÅëÈ­_»óºÎ¼ö·®Áý°è " xfId="2748" xr:uid="{00000000-0005-0000-0000-0000500A0000}"/>
    <cellStyle name="AeE­_¼oAI¼º " xfId="2749" xr:uid="{00000000-0005-0000-0000-0000510A0000}"/>
    <cellStyle name="ÅëÈ­_º»¼± ±æ¾î±úºÎ ¼ö·® Áý°èÇ¥ " xfId="2750" xr:uid="{00000000-0005-0000-0000-0000520A0000}"/>
    <cellStyle name="AeE­_º≫¼± ±æ¾i±uºI ¼o·R Ay°eC￥ " xfId="2751" xr:uid="{00000000-0005-0000-0000-0000530A0000}"/>
    <cellStyle name="Aee¡" xfId="2752" xr:uid="{00000000-0005-0000-0000-0000540A0000}"/>
    <cellStyle name="AeE¡ⓒ [0]_AO¨uRCN¡¾U " xfId="2753" xr:uid="{00000000-0005-0000-0000-0000550A0000}"/>
    <cellStyle name="AeE¡ⓒ_AO¨uRCN¡¾U " xfId="2754" xr:uid="{00000000-0005-0000-0000-0000560A0000}"/>
    <cellStyle name="ALIGNMENT" xfId="2755" xr:uid="{00000000-0005-0000-0000-0000570A0000}"/>
    <cellStyle name="Aþ" xfId="2756" xr:uid="{00000000-0005-0000-0000-0000580A0000}"/>
    <cellStyle name="Äþ" xfId="2757" xr:uid="{00000000-0005-0000-0000-0000590A0000}"/>
    <cellStyle name="Aþ_마곡보완" xfId="2758" xr:uid="{00000000-0005-0000-0000-00005A0A0000}"/>
    <cellStyle name="Äþ_마곡보완" xfId="2759" xr:uid="{00000000-0005-0000-0000-00005B0A0000}"/>
    <cellStyle name="Aþ¸" xfId="2760" xr:uid="{00000000-0005-0000-0000-00005C0A0000}"/>
    <cellStyle name="Aþ¸¶ [" xfId="2761" xr:uid="{00000000-0005-0000-0000-00005D0A0000}"/>
    <cellStyle name="Äþ¸¶ [" xfId="2762" xr:uid="{00000000-0005-0000-0000-00005E0A0000}"/>
    <cellStyle name="Aþ¸¶ [_마곡보완" xfId="2763" xr:uid="{00000000-0005-0000-0000-00005F0A0000}"/>
    <cellStyle name="Äþ¸¶ [_마곡보완" xfId="2764" xr:uid="{00000000-0005-0000-0000-0000600A0000}"/>
    <cellStyle name="AÞ¸¶ [0]_ 2ÆAAþº° " xfId="2765" xr:uid="{00000000-0005-0000-0000-0000610A0000}"/>
    <cellStyle name="ÄÞ¸¶ [0]_¿ø°¡" xfId="2766" xr:uid="{00000000-0005-0000-0000-0000620A0000}"/>
    <cellStyle name="AÞ¸¶ [0]_¼oAI¼º " xfId="2767" xr:uid="{00000000-0005-0000-0000-0000630A0000}"/>
    <cellStyle name="ÄÞ¸¶ [0]_º»¼± ±æ¾î±úºÎ ¼ö·® Áý°èÇ¥ " xfId="2768" xr:uid="{00000000-0005-0000-0000-0000640A0000}"/>
    <cellStyle name="AÞ¸¶ [0]_º≫¼± ±æ¾i±uºI ¼o·R Ay°eC￥ " xfId="2769" xr:uid="{00000000-0005-0000-0000-0000650A0000}"/>
    <cellStyle name="AÞ¸¶_ 2ÆAAþº° " xfId="2770" xr:uid="{00000000-0005-0000-0000-0000660A0000}"/>
    <cellStyle name="ÄÞ¸¶_»óºÎ¼ö·®Áý°è " xfId="2771" xr:uid="{00000000-0005-0000-0000-0000670A0000}"/>
    <cellStyle name="AÞ¸¶_¼oAI¼º " xfId="2772" xr:uid="{00000000-0005-0000-0000-0000680A0000}"/>
    <cellStyle name="ÄÞ¸¶_º»¼± ±æ¾î±úºÎ ¼ö·® Áý°èÇ¥ " xfId="2773" xr:uid="{00000000-0005-0000-0000-0000690A0000}"/>
    <cellStyle name="AÞ¸¶_º≫¼± ±æ¾i±uºI ¼o·R Ay°eC￥ " xfId="2774" xr:uid="{00000000-0005-0000-0000-00006A0A0000}"/>
    <cellStyle name="_x0001_b" xfId="2775" xr:uid="{00000000-0005-0000-0000-00006B0A0000}"/>
    <cellStyle name="Background" xfId="2776" xr:uid="{00000000-0005-0000-0000-00006C0A0000}"/>
    <cellStyle name="bln2" xfId="2777" xr:uid="{00000000-0005-0000-0000-00006D0A0000}"/>
    <cellStyle name="bln3" xfId="2778" xr:uid="{00000000-0005-0000-0000-00006E0A0000}"/>
    <cellStyle name="bls" xfId="2779" xr:uid="{00000000-0005-0000-0000-00006F0A0000}"/>
    <cellStyle name="BoldHdr" xfId="2780" xr:uid="{00000000-0005-0000-0000-0000700A0000}"/>
    <cellStyle name="C" xfId="2781" xr:uid="{00000000-0005-0000-0000-0000710A0000}"/>
    <cellStyle name="C¡IA¨ª_AO¨uRCN¡¾U " xfId="2782" xr:uid="{00000000-0005-0000-0000-0000720A0000}"/>
    <cellStyle name="C￥" xfId="2783" xr:uid="{00000000-0005-0000-0000-0000730A0000}"/>
    <cellStyle name="Ç¥" xfId="2784" xr:uid="{00000000-0005-0000-0000-0000740A0000}"/>
    <cellStyle name="C￥_마곡보완" xfId="2785" xr:uid="{00000000-0005-0000-0000-0000750A0000}"/>
    <cellStyle name="Ç¥_마곡보완" xfId="2786" xr:uid="{00000000-0005-0000-0000-0000760A0000}"/>
    <cellStyle name="C￥AØ_  FAB AIA¤  " xfId="2787" xr:uid="{00000000-0005-0000-0000-0000770A0000}"/>
    <cellStyle name="Ç¥ÁØ_¿ø°¡" xfId="2788" xr:uid="{00000000-0005-0000-0000-0000780A0000}"/>
    <cellStyle name="C￥AØ_¿μ¾÷CoE² " xfId="1" xr:uid="{00000000-0005-0000-0000-0000790A0000}"/>
    <cellStyle name="Ç¥ÁØ_»óºÎ¼ö·®Áý°è " xfId="2789" xr:uid="{00000000-0005-0000-0000-00007A0A0000}"/>
    <cellStyle name="C￥AØ_½½·¡ºeA¶±UAy°e " xfId="2790" xr:uid="{00000000-0005-0000-0000-00007B0A0000}"/>
    <cellStyle name="Ç¥ÁØ_ÀÏÀ§´ë°¡ (2)" xfId="2791" xr:uid="{00000000-0005-0000-0000-00007C0A0000}"/>
    <cellStyle name="C￥AØ_PERSONAL" xfId="2792" xr:uid="{00000000-0005-0000-0000-00007D0A0000}"/>
    <cellStyle name="Calc Currency (0)" xfId="2793" xr:uid="{00000000-0005-0000-0000-00007E0A0000}"/>
    <cellStyle name="Calc Currency (0) 2" xfId="2794" xr:uid="{00000000-0005-0000-0000-00007F0A0000}"/>
    <cellStyle name="category" xfId="2" xr:uid="{00000000-0005-0000-0000-0000800A0000}"/>
    <cellStyle name="CIAIÆU¸μAⓒ" xfId="2795" xr:uid="{00000000-0005-0000-0000-0000810A0000}"/>
    <cellStyle name="ⓒo" xfId="2796" xr:uid="{00000000-0005-0000-0000-0000820A0000}"/>
    <cellStyle name="ColHdr" xfId="2797" xr:uid="{00000000-0005-0000-0000-0000830A0000}"/>
    <cellStyle name="Column Headings" xfId="2798" xr:uid="{00000000-0005-0000-0000-0000840A0000}"/>
    <cellStyle name="Comma" xfId="3" xr:uid="{00000000-0005-0000-0000-0000850A0000}"/>
    <cellStyle name="Comma [0]" xfId="2799" xr:uid="{00000000-0005-0000-0000-0000860A0000}"/>
    <cellStyle name="Comma [0] 2" xfId="2800" xr:uid="{00000000-0005-0000-0000-0000870A0000}"/>
    <cellStyle name="Comma [0]_ SG&amp;A Bridge " xfId="4" xr:uid="{00000000-0005-0000-0000-0000880A0000}"/>
    <cellStyle name="Comma 2" xfId="2801" xr:uid="{00000000-0005-0000-0000-0000890A0000}"/>
    <cellStyle name="comma zerodec" xfId="5" xr:uid="{00000000-0005-0000-0000-00008A0A0000}"/>
    <cellStyle name="comma zerodec 2" xfId="2802" xr:uid="{00000000-0005-0000-0000-00008B0A0000}"/>
    <cellStyle name="Comma_ SG&amp;A Bridge " xfId="6" xr:uid="{00000000-0005-0000-0000-00008C0A0000}"/>
    <cellStyle name="Comma0" xfId="7" xr:uid="{00000000-0005-0000-0000-00008D0A0000}"/>
    <cellStyle name="Comma0 2" xfId="2803" xr:uid="{00000000-0005-0000-0000-00008E0A0000}"/>
    <cellStyle name="Commm_laroux_12~3SO2_97회비_laroux" xfId="2804" xr:uid="{00000000-0005-0000-0000-00008F0A0000}"/>
    <cellStyle name="Company Info" xfId="2805" xr:uid="{00000000-0005-0000-0000-0000900A0000}"/>
    <cellStyle name="Contents Heading 1" xfId="2806" xr:uid="{00000000-0005-0000-0000-0000910A0000}"/>
    <cellStyle name="Contents Heading 2" xfId="2807" xr:uid="{00000000-0005-0000-0000-0000920A0000}"/>
    <cellStyle name="Contents Heading 3" xfId="2808" xr:uid="{00000000-0005-0000-0000-0000930A0000}"/>
    <cellStyle name="Copied" xfId="2809" xr:uid="{00000000-0005-0000-0000-0000940A0000}"/>
    <cellStyle name="CoverHeadline1" xfId="2810" xr:uid="{00000000-0005-0000-0000-0000950A0000}"/>
    <cellStyle name="Curr" xfId="2811" xr:uid="{00000000-0005-0000-0000-0000960A0000}"/>
    <cellStyle name="Curren" xfId="2812" xr:uid="{00000000-0005-0000-0000-0000970A0000}"/>
    <cellStyle name="Curren?_x0012_퐀_x0017_?" xfId="2813" xr:uid="{00000000-0005-0000-0000-0000980A0000}"/>
    <cellStyle name="Currency" xfId="8" xr:uid="{00000000-0005-0000-0000-0000990A0000}"/>
    <cellStyle name="Currency [0]" xfId="2814" xr:uid="{00000000-0005-0000-0000-00009A0A0000}"/>
    <cellStyle name="Currency [0] 2" xfId="2815" xr:uid="{00000000-0005-0000-0000-00009B0A0000}"/>
    <cellStyle name="Currency [0]_ SG&amp;A Bridge " xfId="9" xr:uid="{00000000-0005-0000-0000-00009C0A0000}"/>
    <cellStyle name="Currency [ﺜ]_P&amp;L_laroux" xfId="2816" xr:uid="{00000000-0005-0000-0000-00009D0A0000}"/>
    <cellStyle name="Currency 2" xfId="2817" xr:uid="{00000000-0005-0000-0000-00009E0A0000}"/>
    <cellStyle name="Currency_ SG&amp;A Bridge " xfId="10" xr:uid="{00000000-0005-0000-0000-00009F0A0000}"/>
    <cellStyle name="Currency0" xfId="11" xr:uid="{00000000-0005-0000-0000-0000A00A0000}"/>
    <cellStyle name="Currency0 2" xfId="2818" xr:uid="{00000000-0005-0000-0000-0000A10A0000}"/>
    <cellStyle name="Currency1" xfId="12" xr:uid="{00000000-0005-0000-0000-0000A20A0000}"/>
    <cellStyle name="Currency1 2" xfId="2819" xr:uid="{00000000-0005-0000-0000-0000A30A0000}"/>
    <cellStyle name="Data" xfId="2820" xr:uid="{00000000-0005-0000-0000-0000A40A0000}"/>
    <cellStyle name="Date" xfId="13" xr:uid="{00000000-0005-0000-0000-0000A50A0000}"/>
    <cellStyle name="Date 2" xfId="2821" xr:uid="{00000000-0005-0000-0000-0000A60A0000}"/>
    <cellStyle name="Dezimal [0]_Compiling Utility Macros" xfId="2822" xr:uid="{00000000-0005-0000-0000-0000A70A0000}"/>
    <cellStyle name="Dezimal_Compiling Utility Macros" xfId="2823" xr:uid="{00000000-0005-0000-0000-0000A80A0000}"/>
    <cellStyle name="Display" xfId="2824" xr:uid="{00000000-0005-0000-0000-0000A90A0000}"/>
    <cellStyle name="Display Price" xfId="2825" xr:uid="{00000000-0005-0000-0000-0000AA0A0000}"/>
    <cellStyle name="Dollar (zero dec)" xfId="14" xr:uid="{00000000-0005-0000-0000-0000AB0A0000}"/>
    <cellStyle name="Dollar (zero dec) 2" xfId="2826" xr:uid="{00000000-0005-0000-0000-0000AC0A0000}"/>
    <cellStyle name="Entered" xfId="2827" xr:uid="{00000000-0005-0000-0000-0000AD0A0000}"/>
    <cellStyle name="Euro" xfId="2828" xr:uid="{00000000-0005-0000-0000-0000AE0A0000}"/>
    <cellStyle name="F2" xfId="2829" xr:uid="{00000000-0005-0000-0000-0000AF0A0000}"/>
    <cellStyle name="F3" xfId="2830" xr:uid="{00000000-0005-0000-0000-0000B00A0000}"/>
    <cellStyle name="F4" xfId="2831" xr:uid="{00000000-0005-0000-0000-0000B10A0000}"/>
    <cellStyle name="F4 2" xfId="2832" xr:uid="{00000000-0005-0000-0000-0000B20A0000}"/>
    <cellStyle name="F5" xfId="2833" xr:uid="{00000000-0005-0000-0000-0000B30A0000}"/>
    <cellStyle name="F6" xfId="2834" xr:uid="{00000000-0005-0000-0000-0000B40A0000}"/>
    <cellStyle name="F7" xfId="2835" xr:uid="{00000000-0005-0000-0000-0000B50A0000}"/>
    <cellStyle name="F8" xfId="2836" xr:uid="{00000000-0005-0000-0000-0000B60A0000}"/>
    <cellStyle name="F8 2" xfId="2837" xr:uid="{00000000-0005-0000-0000-0000B70A0000}"/>
    <cellStyle name="FinePrint" xfId="2838" xr:uid="{00000000-0005-0000-0000-0000B80A0000}"/>
    <cellStyle name="Fixed" xfId="15" xr:uid="{00000000-0005-0000-0000-0000B90A0000}"/>
    <cellStyle name="Fixed 2" xfId="2839" xr:uid="{00000000-0005-0000-0000-0000BA0A0000}"/>
    <cellStyle name="Grey" xfId="16" xr:uid="{00000000-0005-0000-0000-0000BB0A0000}"/>
    <cellStyle name="Grey 2" xfId="2840" xr:uid="{00000000-0005-0000-0000-0000BC0A0000}"/>
    <cellStyle name="H1" xfId="2841" xr:uid="{00000000-0005-0000-0000-0000BD0A0000}"/>
    <cellStyle name="H2" xfId="2842" xr:uid="{00000000-0005-0000-0000-0000BE0A0000}"/>
    <cellStyle name="HEADER" xfId="17" xr:uid="{00000000-0005-0000-0000-0000BF0A0000}"/>
    <cellStyle name="Header1" xfId="18" xr:uid="{00000000-0005-0000-0000-0000C00A0000}"/>
    <cellStyle name="Header2" xfId="19" xr:uid="{00000000-0005-0000-0000-0000C10A0000}"/>
    <cellStyle name="Heading" xfId="2843" xr:uid="{00000000-0005-0000-0000-0000C20A0000}"/>
    <cellStyle name="Heading 1" xfId="20" xr:uid="{00000000-0005-0000-0000-0000C30A0000}"/>
    <cellStyle name="Heading 2" xfId="21" xr:uid="{00000000-0005-0000-0000-0000C40A0000}"/>
    <cellStyle name="Heading 3" xfId="2844" xr:uid="{00000000-0005-0000-0000-0000C50A0000}"/>
    <cellStyle name="Heading1" xfId="22" xr:uid="{00000000-0005-0000-0000-0000C60A0000}"/>
    <cellStyle name="HEADING1 2" xfId="2845" xr:uid="{00000000-0005-0000-0000-0000C70A0000}"/>
    <cellStyle name="Heading2" xfId="23" xr:uid="{00000000-0005-0000-0000-0000C80A0000}"/>
    <cellStyle name="HEADING2 2" xfId="2846" xr:uid="{00000000-0005-0000-0000-0000C90A0000}"/>
    <cellStyle name="Heading2Divider" xfId="2847" xr:uid="{00000000-0005-0000-0000-0000CA0A0000}"/>
    <cellStyle name="HelpStyle" xfId="2848" xr:uid="{00000000-0005-0000-0000-0000CB0A0000}"/>
    <cellStyle name="Helv8_PFD4.XLS" xfId="2849" xr:uid="{00000000-0005-0000-0000-0000CC0A0000}"/>
    <cellStyle name="Hyperlink_NEGS" xfId="2850" xr:uid="{00000000-0005-0000-0000-0000CD0A0000}"/>
    <cellStyle name="Input" xfId="2851" xr:uid="{00000000-0005-0000-0000-0000CE0A0000}"/>
    <cellStyle name="Input [yellow]" xfId="24" xr:uid="{00000000-0005-0000-0000-0000CF0A0000}"/>
    <cellStyle name="Input [yellow] 2" xfId="2852" xr:uid="{00000000-0005-0000-0000-0000D00A0000}"/>
    <cellStyle name="Input Price" xfId="2853" xr:uid="{00000000-0005-0000-0000-0000D10A0000}"/>
    <cellStyle name="Input Quantity" xfId="2854" xr:uid="{00000000-0005-0000-0000-0000D20A0000}"/>
    <cellStyle name="Input Single Cell" xfId="2855" xr:uid="{00000000-0005-0000-0000-0000D30A0000}"/>
    <cellStyle name="InputBodyCurr" xfId="2856" xr:uid="{00000000-0005-0000-0000-0000D40A0000}"/>
    <cellStyle name="InputBodyDate" xfId="2857" xr:uid="{00000000-0005-0000-0000-0000D50A0000}"/>
    <cellStyle name="InputBodyText" xfId="2858" xr:uid="{00000000-0005-0000-0000-0000D60A0000}"/>
    <cellStyle name="InputColor" xfId="2859" xr:uid="{00000000-0005-0000-0000-0000D70A0000}"/>
    <cellStyle name="Item" xfId="2860" xr:uid="{00000000-0005-0000-0000-0000D80A0000}"/>
    <cellStyle name="Item Input" xfId="2861" xr:uid="{00000000-0005-0000-0000-0000D90A0000}"/>
    <cellStyle name="left" xfId="2862" xr:uid="{00000000-0005-0000-0000-0000DA0A0000}"/>
    <cellStyle name="Midtitle" xfId="2863" xr:uid="{00000000-0005-0000-0000-0000DB0A0000}"/>
    <cellStyle name="Milliers [0]_399GC10" xfId="2864" xr:uid="{00000000-0005-0000-0000-0000DC0A0000}"/>
    <cellStyle name="Milliers_399GC10" xfId="2865" xr:uid="{00000000-0005-0000-0000-0000DD0A0000}"/>
    <cellStyle name="Model" xfId="25" xr:uid="{00000000-0005-0000-0000-0000DE0A0000}"/>
    <cellStyle name="Mon?aire [0]_399GC10" xfId="2866" xr:uid="{00000000-0005-0000-0000-0000DF0A0000}"/>
    <cellStyle name="Mon?aire_399GC10" xfId="2867" xr:uid="{00000000-0005-0000-0000-0000E00A0000}"/>
    <cellStyle name="moon" xfId="2868" xr:uid="{00000000-0005-0000-0000-0000E10A0000}"/>
    <cellStyle name="no dec" xfId="2869" xr:uid="{00000000-0005-0000-0000-0000E20A0000}"/>
    <cellStyle name="Normal - Style1" xfId="26" xr:uid="{00000000-0005-0000-0000-0000E30A0000}"/>
    <cellStyle name="Normal - Style1 2" xfId="2870" xr:uid="{00000000-0005-0000-0000-0000E40A0000}"/>
    <cellStyle name="Normal - Style2" xfId="2871" xr:uid="{00000000-0005-0000-0000-0000E50A0000}"/>
    <cellStyle name="Normal - Style3" xfId="2872" xr:uid="{00000000-0005-0000-0000-0000E60A0000}"/>
    <cellStyle name="Normal - Style4" xfId="2873" xr:uid="{00000000-0005-0000-0000-0000E70A0000}"/>
    <cellStyle name="Normal - Style5" xfId="2874" xr:uid="{00000000-0005-0000-0000-0000E80A0000}"/>
    <cellStyle name="Normal - Style6" xfId="2875" xr:uid="{00000000-0005-0000-0000-0000E90A0000}"/>
    <cellStyle name="Normal - Style7" xfId="2876" xr:uid="{00000000-0005-0000-0000-0000EA0A0000}"/>
    <cellStyle name="Normal - Style8" xfId="2877" xr:uid="{00000000-0005-0000-0000-0000EB0A0000}"/>
    <cellStyle name="Normal - 유형1" xfId="2878" xr:uid="{00000000-0005-0000-0000-0000EC0A0000}"/>
    <cellStyle name="Normal_ SG&amp;A Bridge " xfId="27" xr:uid="{00000000-0005-0000-0000-0000ED0A0000}"/>
    <cellStyle name="Œ…?æ맖?e [0.00]_laroux" xfId="2879" xr:uid="{00000000-0005-0000-0000-0000EE0A0000}"/>
    <cellStyle name="Œ…?æ맖?e_laroux" xfId="2880" xr:uid="{00000000-0005-0000-0000-0000EF0A0000}"/>
    <cellStyle name="oh" xfId="2881" xr:uid="{00000000-0005-0000-0000-0000F00A0000}"/>
    <cellStyle name="Output Single Cell" xfId="2882" xr:uid="{00000000-0005-0000-0000-0000F10A0000}"/>
    <cellStyle name="Package Size" xfId="2883" xr:uid="{00000000-0005-0000-0000-0000F20A0000}"/>
    <cellStyle name="Percent" xfId="28" xr:uid="{00000000-0005-0000-0000-0000F30A0000}"/>
    <cellStyle name="Percent [2]" xfId="29" xr:uid="{00000000-0005-0000-0000-0000F40A0000}"/>
    <cellStyle name="Percent 2" xfId="2884" xr:uid="{00000000-0005-0000-0000-0000F50A0000}"/>
    <cellStyle name="Percent_01.토공" xfId="2885" xr:uid="{00000000-0005-0000-0000-0000F60A0000}"/>
    <cellStyle name="Print Heading" xfId="2886" xr:uid="{00000000-0005-0000-0000-0000F70A0000}"/>
    <cellStyle name="Recipe" xfId="2887" xr:uid="{00000000-0005-0000-0000-0000F80A0000}"/>
    <cellStyle name="Recipe Heading" xfId="2888" xr:uid="{00000000-0005-0000-0000-0000F90A0000}"/>
    <cellStyle name="redn2" xfId="2889" xr:uid="{00000000-0005-0000-0000-0000FA0A0000}"/>
    <cellStyle name="redn3" xfId="2890" xr:uid="{00000000-0005-0000-0000-0000FB0A0000}"/>
    <cellStyle name="REDs" xfId="2891" xr:uid="{00000000-0005-0000-0000-0000FC0A0000}"/>
    <cellStyle name="Revenue" xfId="2892" xr:uid="{00000000-0005-0000-0000-0000FD0A0000}"/>
    <cellStyle name="RevList" xfId="2893" xr:uid="{00000000-0005-0000-0000-0000FE0A0000}"/>
    <cellStyle name="RptTitle" xfId="2894" xr:uid="{00000000-0005-0000-0000-0000FF0A0000}"/>
    <cellStyle name="sh" xfId="2895" xr:uid="{00000000-0005-0000-0000-0000000B0000}"/>
    <cellStyle name="SHIM" xfId="2896" xr:uid="{00000000-0005-0000-0000-0000010B0000}"/>
    <cellStyle name="ssh" xfId="2897" xr:uid="{00000000-0005-0000-0000-0000020B0000}"/>
    <cellStyle name="Standard_Anpassen der Amortisation" xfId="2898" xr:uid="{00000000-0005-0000-0000-0000030B0000}"/>
    <cellStyle name="subhead" xfId="30" xr:uid="{00000000-0005-0000-0000-0000040B0000}"/>
    <cellStyle name="SubHeading" xfId="2899" xr:uid="{00000000-0005-0000-0000-0000050B0000}"/>
    <cellStyle name="Subtotal" xfId="2900" xr:uid="{00000000-0005-0000-0000-0000060B0000}"/>
    <cellStyle name="Subtotal 1" xfId="2901" xr:uid="{00000000-0005-0000-0000-0000070B0000}"/>
    <cellStyle name="Suggested Quantity" xfId="2902" xr:uid="{00000000-0005-0000-0000-0000080B0000}"/>
    <cellStyle name="testtitle" xfId="2903" xr:uid="{00000000-0005-0000-0000-0000090B0000}"/>
    <cellStyle name="Title" xfId="2904" xr:uid="{00000000-0005-0000-0000-00000A0B0000}"/>
    <cellStyle name="title [1]" xfId="2905" xr:uid="{00000000-0005-0000-0000-00000B0B0000}"/>
    <cellStyle name="title [2]" xfId="2906" xr:uid="{00000000-0005-0000-0000-00000C0B0000}"/>
    <cellStyle name="ton(1)" xfId="2907" xr:uid="{00000000-0005-0000-0000-00000D0B0000}"/>
    <cellStyle name="Total" xfId="31" xr:uid="{00000000-0005-0000-0000-00000E0B0000}"/>
    <cellStyle name="Total 2" xfId="2908" xr:uid="{00000000-0005-0000-0000-00000F0B0000}"/>
    <cellStyle name="TotalCurr" xfId="2909" xr:uid="{00000000-0005-0000-0000-0000100B0000}"/>
    <cellStyle name="TotalHdr" xfId="2910" xr:uid="{00000000-0005-0000-0000-0000110B0000}"/>
    <cellStyle name="UM" xfId="2911" xr:uid="{00000000-0005-0000-0000-0000120B0000}"/>
    <cellStyle name="W?rung [0]_Compiling Utility Macros" xfId="2912" xr:uid="{00000000-0005-0000-0000-0000130B0000}"/>
    <cellStyle name="W?rung_Compiling Utility Macros" xfId="2913" xr:uid="{00000000-0005-0000-0000-0000140B0000}"/>
    <cellStyle name="wrap" xfId="2914" xr:uid="{00000000-0005-0000-0000-0000150B0000}"/>
    <cellStyle name="yh01" xfId="2915" xr:uid="{00000000-0005-0000-0000-0000160B0000}"/>
    <cellStyle name="μU¿¡ ¿A´A CIAIÆU¸μAⓒ" xfId="2916" xr:uid="{00000000-0005-0000-0000-0000170B0000}"/>
    <cellStyle name="감춤" xfId="2917" xr:uid="{00000000-0005-0000-0000-0000180B0000}"/>
    <cellStyle name="강조색1 2" xfId="2918" xr:uid="{00000000-0005-0000-0000-0000190B0000}"/>
    <cellStyle name="강조색2 2" xfId="2919" xr:uid="{00000000-0005-0000-0000-00001A0B0000}"/>
    <cellStyle name="강조색3 2" xfId="2920" xr:uid="{00000000-0005-0000-0000-00001B0B0000}"/>
    <cellStyle name="강조색4 2" xfId="2921" xr:uid="{00000000-0005-0000-0000-00001C0B0000}"/>
    <cellStyle name="강조색5 2" xfId="2922" xr:uid="{00000000-0005-0000-0000-00001D0B0000}"/>
    <cellStyle name="강조색6 2" xfId="2923" xr:uid="{00000000-0005-0000-0000-00001E0B0000}"/>
    <cellStyle name="경고문 2" xfId="2924" xr:uid="{00000000-0005-0000-0000-00001F0B0000}"/>
    <cellStyle name="계산 2" xfId="2925" xr:uid="{00000000-0005-0000-0000-0000200B0000}"/>
    <cellStyle name="고정소숫점" xfId="2926" xr:uid="{00000000-0005-0000-0000-0000210B0000}"/>
    <cellStyle name="고정출력1" xfId="2927" xr:uid="{00000000-0005-0000-0000-0000220B0000}"/>
    <cellStyle name="고정출력2" xfId="2928" xr:uid="{00000000-0005-0000-0000-0000230B0000}"/>
    <cellStyle name="공종" xfId="2929" xr:uid="{00000000-0005-0000-0000-0000240B0000}"/>
    <cellStyle name="괘선" xfId="2930" xr:uid="{00000000-0005-0000-0000-0000250B0000}"/>
    <cellStyle name="괘선1" xfId="2931" xr:uid="{00000000-0005-0000-0000-0000260B0000}"/>
    <cellStyle name="국종합건설" xfId="2932" xr:uid="{00000000-0005-0000-0000-0000270B0000}"/>
    <cellStyle name="그림" xfId="2933" xr:uid="{00000000-0005-0000-0000-0000280B0000}"/>
    <cellStyle name="글씨빵강" xfId="2934" xr:uid="{00000000-0005-0000-0000-0000290B0000}"/>
    <cellStyle name="금액" xfId="2935" xr:uid="{00000000-0005-0000-0000-00002A0B0000}"/>
    <cellStyle name="금액(\/㎡)" xfId="2936" xr:uid="{00000000-0005-0000-0000-00002B0B0000}"/>
    <cellStyle name="금액(\/㎥)" xfId="2937" xr:uid="{00000000-0005-0000-0000-00002C0B0000}"/>
    <cellStyle name="금액(\/ton)" xfId="2938" xr:uid="{00000000-0005-0000-0000-00002D0B0000}"/>
    <cellStyle name="나쁨 2" xfId="2939" xr:uid="{00000000-0005-0000-0000-00002E0B0000}"/>
    <cellStyle name="날짜" xfId="2940" xr:uid="{00000000-0005-0000-0000-00002F0B0000}"/>
    <cellStyle name="내역서" xfId="2941" xr:uid="{00000000-0005-0000-0000-0000300B0000}"/>
    <cellStyle name="내역수량(0)" xfId="2942" xr:uid="{00000000-0005-0000-0000-0000310B0000}"/>
    <cellStyle name="내역수량(1)" xfId="2943" xr:uid="{00000000-0005-0000-0000-0000320B0000}"/>
    <cellStyle name="내역수량(2)" xfId="2944" xr:uid="{00000000-0005-0000-0000-0000330B0000}"/>
    <cellStyle name="내역수량(3)" xfId="2945" xr:uid="{00000000-0005-0000-0000-0000340B0000}"/>
    <cellStyle name="네모제목" xfId="2946" xr:uid="{00000000-0005-0000-0000-0000350B0000}"/>
    <cellStyle name="달러" xfId="2947" xr:uid="{00000000-0005-0000-0000-0000360B0000}"/>
    <cellStyle name="뒤에 오는 하이퍼링크" xfId="2948" xr:uid="{00000000-0005-0000-0000-0000370B0000}"/>
    <cellStyle name="똿떓죶Ø괻 [0.00]_PRODUCT DETAIL Q1" xfId="2949" xr:uid="{00000000-0005-0000-0000-0000380B0000}"/>
    <cellStyle name="똿떓죶Ø괻_PRODUCT DETAIL Q1" xfId="2950" xr:uid="{00000000-0005-0000-0000-0000390B0000}"/>
    <cellStyle name="똿뗦먛귟 [0.00]_laroux" xfId="2951" xr:uid="{00000000-0005-0000-0000-00003A0B0000}"/>
    <cellStyle name="똿뗦먛귟_laroux" xfId="2952" xr:uid="{00000000-0005-0000-0000-00003B0B0000}"/>
    <cellStyle name="마이너스키" xfId="2953" xr:uid="{00000000-0005-0000-0000-00003C0B0000}"/>
    <cellStyle name="메모 2" xfId="2954" xr:uid="{00000000-0005-0000-0000-00003D0B0000}"/>
    <cellStyle name="면적" xfId="2955" xr:uid="{00000000-0005-0000-0000-00003E0B0000}"/>
    <cellStyle name="면적(0)" xfId="2956" xr:uid="{00000000-0005-0000-0000-00003F0B0000}"/>
    <cellStyle name="면적(1)" xfId="2957" xr:uid="{00000000-0005-0000-0000-0000400B0000}"/>
    <cellStyle name="면적(2)" xfId="2958" xr:uid="{00000000-0005-0000-0000-0000410B0000}"/>
    <cellStyle name="면적(a)" xfId="2959" xr:uid="{00000000-0005-0000-0000-0000420B0000}"/>
    <cellStyle name="면적_동원인원" xfId="2960" xr:uid="{00000000-0005-0000-0000-0000430B0000}"/>
    <cellStyle name="묮뎋 [0.00]_PRODUCT DETAIL Q1" xfId="2961" xr:uid="{00000000-0005-0000-0000-0000440B0000}"/>
    <cellStyle name="묮뎋_PRODUCT DETAIL Q1" xfId="2962" xr:uid="{00000000-0005-0000-0000-0000450B0000}"/>
    <cellStyle name="무게(㎏)" xfId="2963" xr:uid="{00000000-0005-0000-0000-0000460B0000}"/>
    <cellStyle name="무게1(ton)" xfId="2964" xr:uid="{00000000-0005-0000-0000-0000470B0000}"/>
    <cellStyle name="무게3(ton)" xfId="2965" xr:uid="{00000000-0005-0000-0000-0000480B0000}"/>
    <cellStyle name="믅됞 [0.00]_laroux" xfId="2966" xr:uid="{00000000-0005-0000-0000-0000490B0000}"/>
    <cellStyle name="믅됞_laroux" xfId="2967" xr:uid="{00000000-0005-0000-0000-00004A0B0000}"/>
    <cellStyle name="미터" xfId="2968" xr:uid="{00000000-0005-0000-0000-00004B0B0000}"/>
    <cellStyle name="배분" xfId="2969" xr:uid="{00000000-0005-0000-0000-00004C0B0000}"/>
    <cellStyle name="백" xfId="2970" xr:uid="{00000000-0005-0000-0000-00004D0B0000}"/>
    <cellStyle name="백_2차착공내역" xfId="2971" xr:uid="{00000000-0005-0000-0000-00004E0B0000}"/>
    <cellStyle name="백_3.우수" xfId="2972" xr:uid="{00000000-0005-0000-0000-00004F0B0000}"/>
    <cellStyle name="백_우수1(변경)" xfId="2973" xr:uid="{00000000-0005-0000-0000-0000500B0000}"/>
    <cellStyle name="백_우수공" xfId="2974" xr:uid="{00000000-0005-0000-0000-0000510B0000}"/>
    <cellStyle name="백분율 [△1]" xfId="2975" xr:uid="{00000000-0005-0000-0000-0000520B0000}"/>
    <cellStyle name="백분율 [△2]" xfId="2976" xr:uid="{00000000-0005-0000-0000-0000530B0000}"/>
    <cellStyle name="백분율 [0]" xfId="2977" xr:uid="{00000000-0005-0000-0000-0000540B0000}"/>
    <cellStyle name="백분율 [2]" xfId="2978" xr:uid="{00000000-0005-0000-0000-0000550B0000}"/>
    <cellStyle name="백분율 10" xfId="2979" xr:uid="{00000000-0005-0000-0000-0000560B0000}"/>
    <cellStyle name="백분율 11" xfId="2980" xr:uid="{00000000-0005-0000-0000-0000570B0000}"/>
    <cellStyle name="백분율 12" xfId="2981" xr:uid="{00000000-0005-0000-0000-0000580B0000}"/>
    <cellStyle name="백분율 13" xfId="2982" xr:uid="{00000000-0005-0000-0000-0000590B0000}"/>
    <cellStyle name="백분율 14" xfId="3173" xr:uid="{00000000-0005-0000-0000-00005A0B0000}"/>
    <cellStyle name="백분율 2" xfId="32" xr:uid="{00000000-0005-0000-0000-00005B0B0000}"/>
    <cellStyle name="백분율 2 2" xfId="33" xr:uid="{00000000-0005-0000-0000-00005C0B0000}"/>
    <cellStyle name="백분율 2 3" xfId="2983" xr:uid="{00000000-0005-0000-0000-00005D0B0000}"/>
    <cellStyle name="백분율 2 4" xfId="2984" xr:uid="{00000000-0005-0000-0000-00005E0B0000}"/>
    <cellStyle name="백분율 2 5" xfId="2985" xr:uid="{00000000-0005-0000-0000-00005F0B0000}"/>
    <cellStyle name="백분율 2 6" xfId="2986" xr:uid="{00000000-0005-0000-0000-0000600B0000}"/>
    <cellStyle name="백분율 2 7" xfId="3185" xr:uid="{00000000-0005-0000-0000-0000610B0000}"/>
    <cellStyle name="백분율 2 8" xfId="3183" xr:uid="{00000000-0005-0000-0000-0000620B0000}"/>
    <cellStyle name="백분율 2 9" xfId="3184" xr:uid="{00000000-0005-0000-0000-0000630B0000}"/>
    <cellStyle name="백분율 3" xfId="2987" xr:uid="{00000000-0005-0000-0000-0000640B0000}"/>
    <cellStyle name="백분율 3 2" xfId="2988" xr:uid="{00000000-0005-0000-0000-0000650B0000}"/>
    <cellStyle name="백분율 4" xfId="2989" xr:uid="{00000000-0005-0000-0000-0000660B0000}"/>
    <cellStyle name="백분율 5" xfId="2990" xr:uid="{00000000-0005-0000-0000-0000670B0000}"/>
    <cellStyle name="백분율 6" xfId="2991" xr:uid="{00000000-0005-0000-0000-0000680B0000}"/>
    <cellStyle name="백분율 7" xfId="2992" xr:uid="{00000000-0005-0000-0000-0000690B0000}"/>
    <cellStyle name="백분율 8" xfId="2993" xr:uid="{00000000-0005-0000-0000-00006A0B0000}"/>
    <cellStyle name="백분율 9" xfId="2994" xr:uid="{00000000-0005-0000-0000-00006B0B0000}"/>
    <cellStyle name="백분율［△1］" xfId="2995" xr:uid="{00000000-0005-0000-0000-00006C0B0000}"/>
    <cellStyle name="백분율［△2］" xfId="2996" xr:uid="{00000000-0005-0000-0000-00006D0B0000}"/>
    <cellStyle name="벭?_Q1 PRODUCT ACTUAL_4월 (2)" xfId="2997" xr:uid="{00000000-0005-0000-0000-00006E0B0000}"/>
    <cellStyle name="보통 2" xfId="2998" xr:uid="{00000000-0005-0000-0000-00006F0B0000}"/>
    <cellStyle name="뷭?_?긚??_1" xfId="2999" xr:uid="{00000000-0005-0000-0000-0000700B0000}"/>
    <cellStyle name="빨간색" xfId="3000" xr:uid="{00000000-0005-0000-0000-0000710B0000}"/>
    <cellStyle name="빨강" xfId="3001" xr:uid="{00000000-0005-0000-0000-0000720B0000}"/>
    <cellStyle name="사용자정의" xfId="3002" xr:uid="{00000000-0005-0000-0000-0000730B0000}"/>
    <cellStyle name="선택영역" xfId="3003" xr:uid="{00000000-0005-0000-0000-0000740B0000}"/>
    <cellStyle name="선택영역 가운데" xfId="3004" xr:uid="{00000000-0005-0000-0000-0000750B0000}"/>
    <cellStyle name="선택영역의 가운데" xfId="3005" xr:uid="{00000000-0005-0000-0000-0000760B0000}"/>
    <cellStyle name="선택영역의 가운데로" xfId="3006" xr:uid="{00000000-0005-0000-0000-0000770B0000}"/>
    <cellStyle name="선택영영" xfId="3007" xr:uid="{00000000-0005-0000-0000-0000780B0000}"/>
    <cellStyle name="설계서" xfId="3008" xr:uid="{00000000-0005-0000-0000-0000790B0000}"/>
    <cellStyle name="설명 텍스트 2" xfId="3009" xr:uid="{00000000-0005-0000-0000-00007A0B0000}"/>
    <cellStyle name="셀 확인 2" xfId="3010" xr:uid="{00000000-0005-0000-0000-00007B0B0000}"/>
    <cellStyle name="소수" xfId="3011" xr:uid="{00000000-0005-0000-0000-00007C0B0000}"/>
    <cellStyle name="소수3" xfId="3012" xr:uid="{00000000-0005-0000-0000-00007D0B0000}"/>
    <cellStyle name="소수4" xfId="3013" xr:uid="{00000000-0005-0000-0000-00007E0B0000}"/>
    <cellStyle name="소수점" xfId="3014" xr:uid="{00000000-0005-0000-0000-00007F0B0000}"/>
    <cellStyle name="소수점1" xfId="3015" xr:uid="{00000000-0005-0000-0000-0000800B0000}"/>
    <cellStyle name="소숫점0" xfId="3016" xr:uid="{00000000-0005-0000-0000-0000810B0000}"/>
    <cellStyle name="소숫점3" xfId="3017" xr:uid="{00000000-0005-0000-0000-0000820B0000}"/>
    <cellStyle name="수량(Ea)" xfId="3018" xr:uid="{00000000-0005-0000-0000-0000830B0000}"/>
    <cellStyle name="수량1" xfId="3019" xr:uid="{00000000-0005-0000-0000-0000840B0000}"/>
    <cellStyle name="수량산출" xfId="3020" xr:uid="{00000000-0005-0000-0000-0000850B0000}"/>
    <cellStyle name="수량집계" xfId="3021" xr:uid="{00000000-0005-0000-0000-0000860B0000}"/>
    <cellStyle name="수목명" xfId="3022" xr:uid="{00000000-0005-0000-0000-0000870B0000}"/>
    <cellStyle name="숨김" xfId="3023" xr:uid="{00000000-0005-0000-0000-0000880B0000}"/>
    <cellStyle name="숫자" xfId="3024" xr:uid="{00000000-0005-0000-0000-0000890B0000}"/>
    <cellStyle name="숫자(R)" xfId="3025" xr:uid="{00000000-0005-0000-0000-00008A0B0000}"/>
    <cellStyle name="숫자_용화제(최종)" xfId="3026" xr:uid="{00000000-0005-0000-0000-00008B0B0000}"/>
    <cellStyle name="숫자1" xfId="3027" xr:uid="{00000000-0005-0000-0000-00008C0B0000}"/>
    <cellStyle name="숫자3" xfId="3028" xr:uid="{00000000-0005-0000-0000-00008D0B0000}"/>
    <cellStyle name="쉼표 [0] 10" xfId="3029" xr:uid="{00000000-0005-0000-0000-00008E0B0000}"/>
    <cellStyle name="쉼표 [0] 2" xfId="34" xr:uid="{00000000-0005-0000-0000-00008F0B0000}"/>
    <cellStyle name="쉼표 [0] 2 2" xfId="3030" xr:uid="{00000000-0005-0000-0000-0000900B0000}"/>
    <cellStyle name="쉼표 [0] 2 2 2" xfId="3031" xr:uid="{00000000-0005-0000-0000-0000910B0000}"/>
    <cellStyle name="쉼표 [0] 3" xfId="35" xr:uid="{00000000-0005-0000-0000-0000920B0000}"/>
    <cellStyle name="쉼표 [0] 3 2" xfId="36" xr:uid="{00000000-0005-0000-0000-0000930B0000}"/>
    <cellStyle name="쉼표 [0] 3 2 2" xfId="3032" xr:uid="{00000000-0005-0000-0000-0000940B0000}"/>
    <cellStyle name="쉼표 [0] 3 2 3" xfId="3033" xr:uid="{00000000-0005-0000-0000-0000950B0000}"/>
    <cellStyle name="쉼표 [0] 3 3" xfId="37" xr:uid="{00000000-0005-0000-0000-0000960B0000}"/>
    <cellStyle name="쉼표 [0] 3 3 2" xfId="3034" xr:uid="{00000000-0005-0000-0000-0000970B0000}"/>
    <cellStyle name="쉼표 [0] 3 4" xfId="38" xr:uid="{00000000-0005-0000-0000-0000980B0000}"/>
    <cellStyle name="쉼표 [0] 3 5" xfId="39" xr:uid="{00000000-0005-0000-0000-0000990B0000}"/>
    <cellStyle name="쉼표 [0] 3 6" xfId="3187" xr:uid="{00000000-0005-0000-0000-00009A0B0000}"/>
    <cellStyle name="쉼표 [0] 3 7" xfId="3182" xr:uid="{00000000-0005-0000-0000-00009B0B0000}"/>
    <cellStyle name="쉼표 [0] 3 8" xfId="3186" xr:uid="{00000000-0005-0000-0000-00009C0B0000}"/>
    <cellStyle name="쉼표 [0] 4" xfId="40" xr:uid="{00000000-0005-0000-0000-00009D0B0000}"/>
    <cellStyle name="쉼표 [0] 5" xfId="3035" xr:uid="{00000000-0005-0000-0000-00009E0B0000}"/>
    <cellStyle name="쉼표 [0] 6" xfId="3036" xr:uid="{00000000-0005-0000-0000-00009F0B0000}"/>
    <cellStyle name="쉼표 [0] 7" xfId="3037" xr:uid="{00000000-0005-0000-0000-0000A00B0000}"/>
    <cellStyle name="쉼표 [0] 8" xfId="3038" xr:uid="{00000000-0005-0000-0000-0000A10B0000}"/>
    <cellStyle name="쉼표 [0] 9" xfId="3039" xr:uid="{00000000-0005-0000-0000-0000A20B0000}"/>
    <cellStyle name="스타일 1" xfId="41" xr:uid="{00000000-0005-0000-0000-0000A50B0000}"/>
    <cellStyle name="스타일 2" xfId="3040" xr:uid="{00000000-0005-0000-0000-0000A60B0000}"/>
    <cellStyle name="스타일 3" xfId="3041" xr:uid="{00000000-0005-0000-0000-0000A70B0000}"/>
    <cellStyle name="스타일 4" xfId="3042" xr:uid="{00000000-0005-0000-0000-0000A80B0000}"/>
    <cellStyle name="스타일 5" xfId="3043" xr:uid="{00000000-0005-0000-0000-0000A90B0000}"/>
    <cellStyle name="안건회계법인" xfId="3044" xr:uid="{00000000-0005-0000-0000-0000AA0B0000}"/>
    <cellStyle name="연결된 셀 2" xfId="3045" xr:uid="{00000000-0005-0000-0000-0000AB0B0000}"/>
    <cellStyle name="연장" xfId="3046" xr:uid="{00000000-0005-0000-0000-0000AC0B0000}"/>
    <cellStyle name="연장(1)" xfId="3047" xr:uid="{00000000-0005-0000-0000-0000AD0B0000}"/>
    <cellStyle name="연장(2)" xfId="3048" xr:uid="{00000000-0005-0000-0000-0000AE0B0000}"/>
    <cellStyle name="연장(㎞)" xfId="3049" xr:uid="{00000000-0005-0000-0000-0000AF0B0000}"/>
    <cellStyle name="왼쪽2" xfId="3050" xr:uid="{00000000-0005-0000-0000-0000B00B0000}"/>
    <cellStyle name="요약 2" xfId="3051" xr:uid="{00000000-0005-0000-0000-0000B10B0000}"/>
    <cellStyle name="원" xfId="3052" xr:uid="{00000000-0005-0000-0000-0000B20B0000}"/>
    <cellStyle name="원_강릉재료집계" xfId="3053" xr:uid="{00000000-0005-0000-0000-0000B30B0000}"/>
    <cellStyle name="원_금호2양수0101" xfId="3054" xr:uid="{00000000-0005-0000-0000-0000B40B0000}"/>
    <cellStyle name="원_사업수지예산서(총괄)" xfId="3055" xr:uid="{00000000-0005-0000-0000-0000B50B0000}"/>
    <cellStyle name="원_수원공제계산서" xfId="3056" xr:uid="{00000000-0005-0000-0000-0000B60B0000}"/>
    <cellStyle name="원_신백산기계 내역(최종분)" xfId="3057" xr:uid="{00000000-0005-0000-0000-0000B70B0000}"/>
    <cellStyle name="원_폐기물" xfId="3058" xr:uid="{00000000-0005-0000-0000-0000B80B0000}"/>
    <cellStyle name="유1" xfId="3059" xr:uid="{00000000-0005-0000-0000-0000B90B0000}"/>
    <cellStyle name="유상진" xfId="3060" xr:uid="{00000000-0005-0000-0000-0000BA0B0000}"/>
    <cellStyle name="유영" xfId="3061" xr:uid="{00000000-0005-0000-0000-0000BB0B0000}"/>
    <cellStyle name="인원" xfId="3062" xr:uid="{00000000-0005-0000-0000-0000BC0B0000}"/>
    <cellStyle name="인원1" xfId="3063" xr:uid="{00000000-0005-0000-0000-0000BD0B0000}"/>
    <cellStyle name="일반" xfId="3064" xr:uid="{00000000-0005-0000-0000-0000BE0B0000}"/>
    <cellStyle name="一般_GARMENT STEP FORM HK" xfId="3065" xr:uid="{00000000-0005-0000-0000-0000BF0B0000}"/>
    <cellStyle name="입력 2" xfId="3066" xr:uid="{00000000-0005-0000-0000-0000C00B0000}"/>
    <cellStyle name="자리수" xfId="3067" xr:uid="{00000000-0005-0000-0000-0000C10B0000}"/>
    <cellStyle name="자리수 - 유형1" xfId="3068" xr:uid="{00000000-0005-0000-0000-0000C20B0000}"/>
    <cellStyle name="자리수_월오~가덕간 도로개설공사 실시설계용역" xfId="3069" xr:uid="{00000000-0005-0000-0000-0000C30B0000}"/>
    <cellStyle name="자리수0" xfId="3070" xr:uid="{00000000-0005-0000-0000-0000C40B0000}"/>
    <cellStyle name="자리수0 2" xfId="3071" xr:uid="{00000000-0005-0000-0000-0000C50B0000}"/>
    <cellStyle name="작업량" xfId="3072" xr:uid="{00000000-0005-0000-0000-0000C60B0000}"/>
    <cellStyle name="제목 1 2" xfId="3073" xr:uid="{00000000-0005-0000-0000-0000C70B0000}"/>
    <cellStyle name="제목 2 2" xfId="3074" xr:uid="{00000000-0005-0000-0000-0000C80B0000}"/>
    <cellStyle name="제목 3 2" xfId="3075" xr:uid="{00000000-0005-0000-0000-0000C90B0000}"/>
    <cellStyle name="제목 4 2" xfId="3076" xr:uid="{00000000-0005-0000-0000-0000CA0B0000}"/>
    <cellStyle name="제목 5" xfId="3077" xr:uid="{00000000-0005-0000-0000-0000CB0B0000}"/>
    <cellStyle name="좋음 2" xfId="3078" xr:uid="{00000000-0005-0000-0000-0000CC0B0000}"/>
    <cellStyle name="지정되지 않음" xfId="42" xr:uid="{00000000-0005-0000-0000-0000CD0B0000}"/>
    <cellStyle name="집계" xfId="3079" xr:uid="{00000000-0005-0000-0000-0000CE0B0000}"/>
    <cellStyle name="千分位[0]_GARMENT STEP FORM HK" xfId="3080" xr:uid="{00000000-0005-0000-0000-0000CF0B0000}"/>
    <cellStyle name="千分位_GARMENT STEP FORM HK" xfId="3081" xr:uid="{00000000-0005-0000-0000-0000D00B0000}"/>
    <cellStyle name="체적(0)" xfId="3082" xr:uid="{00000000-0005-0000-0000-0000D10B0000}"/>
    <cellStyle name="체적(1)" xfId="3083" xr:uid="{00000000-0005-0000-0000-0000D20B0000}"/>
    <cellStyle name="체적(2)" xfId="3084" xr:uid="{00000000-0005-0000-0000-0000D30B0000}"/>
    <cellStyle name="출력 2" xfId="3085" xr:uid="{00000000-0005-0000-0000-0000D40B0000}"/>
    <cellStyle name="측점" xfId="3086" xr:uid="{00000000-0005-0000-0000-0000D50B0000}"/>
    <cellStyle name="콤" xfId="3087" xr:uid="{00000000-0005-0000-0000-0000D60B0000}"/>
    <cellStyle name="콤_2차착공내역" xfId="3088" xr:uid="{00000000-0005-0000-0000-0000D70B0000}"/>
    <cellStyle name="콤_3.우수" xfId="3089" xr:uid="{00000000-0005-0000-0000-0000D80B0000}"/>
    <cellStyle name="콤마" xfId="3090" xr:uid="{00000000-0005-0000-0000-0000D90B0000}"/>
    <cellStyle name="콤마 [" xfId="3091" xr:uid="{00000000-0005-0000-0000-0000DA0B0000}"/>
    <cellStyle name="콤마 [#]" xfId="3092" xr:uid="{00000000-0005-0000-0000-0000DB0B0000}"/>
    <cellStyle name="콤마 []" xfId="3093" xr:uid="{00000000-0005-0000-0000-0000DC0B0000}"/>
    <cellStyle name="콤마 [_2차착공내역" xfId="3094" xr:uid="{00000000-0005-0000-0000-0000DD0B0000}"/>
    <cellStyle name="콤마 [0.00]" xfId="3095" xr:uid="{00000000-0005-0000-0000-0000DE0B0000}"/>
    <cellStyle name="콤마 [0]" xfId="3096" xr:uid="{00000000-0005-0000-0000-0000DF0B0000}"/>
    <cellStyle name="콤마 [000]" xfId="3097" xr:uid="{00000000-0005-0000-0000-0000E00B0000}"/>
    <cellStyle name="콤마 [1]" xfId="3098" xr:uid="{00000000-0005-0000-0000-0000E10B0000}"/>
    <cellStyle name="콤마 [2]" xfId="3099" xr:uid="{00000000-0005-0000-0000-0000E20B0000}"/>
    <cellStyle name="콤마 [2] 2" xfId="3100" xr:uid="{00000000-0005-0000-0000-0000E30B0000}"/>
    <cellStyle name="콤마 [3]" xfId="3101" xr:uid="{00000000-0005-0000-0000-0000E40B0000}"/>
    <cellStyle name="콤마 [금액]" xfId="3102" xr:uid="{00000000-0005-0000-0000-0000E50B0000}"/>
    <cellStyle name="콤마 [소수]" xfId="3103" xr:uid="{00000000-0005-0000-0000-0000E60B0000}"/>
    <cellStyle name="콤마 [수량]" xfId="3104" xr:uid="{00000000-0005-0000-0000-0000E70B0000}"/>
    <cellStyle name="콤마 1" xfId="3105" xr:uid="{00000000-0005-0000-0000-0000E80B0000}"/>
    <cellStyle name="콤마(0)" xfId="3106" xr:uid="{00000000-0005-0000-0000-0000E90B0000}"/>
    <cellStyle name="콤마(1)" xfId="3107" xr:uid="{00000000-0005-0000-0000-0000EA0B0000}"/>
    <cellStyle name="콤마(2)" xfId="3108" xr:uid="{00000000-0005-0000-0000-0000EB0B0000}"/>
    <cellStyle name="콤마(20)" xfId="3109" xr:uid="{00000000-0005-0000-0000-0000EC0B0000}"/>
    <cellStyle name="콤마(3)" xfId="3110" xr:uid="{00000000-0005-0000-0000-0000ED0B0000}"/>
    <cellStyle name="콤마[ ]" xfId="3111" xr:uid="{00000000-0005-0000-0000-0000EE0B0000}"/>
    <cellStyle name="콤마[*]" xfId="3112" xr:uid="{00000000-0005-0000-0000-0000EF0B0000}"/>
    <cellStyle name="콤마[,]" xfId="3113" xr:uid="{00000000-0005-0000-0000-0000F00B0000}"/>
    <cellStyle name="콤마[.]" xfId="3114" xr:uid="{00000000-0005-0000-0000-0000F10B0000}"/>
    <cellStyle name="콤마[0]" xfId="3115" xr:uid="{00000000-0005-0000-0000-0000F20B0000}"/>
    <cellStyle name="콤마_  종  합  " xfId="3116" xr:uid="{00000000-0005-0000-0000-0000F30B0000}"/>
    <cellStyle name="타이틀" xfId="3117" xr:uid="{00000000-0005-0000-0000-0000F40B0000}"/>
    <cellStyle name="토목" xfId="3118" xr:uid="{00000000-0005-0000-0000-0000F50B0000}"/>
    <cellStyle name="토적1" xfId="3119" xr:uid="{00000000-0005-0000-0000-0000F60B0000}"/>
    <cellStyle name="톤" xfId="3120" xr:uid="{00000000-0005-0000-0000-0000F70B0000}"/>
    <cellStyle name="통" xfId="3121" xr:uid="{00000000-0005-0000-0000-0000F80B0000}"/>
    <cellStyle name="통_2차착공내역" xfId="3122" xr:uid="{00000000-0005-0000-0000-0000F90B0000}"/>
    <cellStyle name="통_3.우수" xfId="3123" xr:uid="{00000000-0005-0000-0000-0000FA0B0000}"/>
    <cellStyle name="통화 [" xfId="3124" xr:uid="{00000000-0005-0000-0000-0000FB0B0000}"/>
    <cellStyle name="통화 [ 2" xfId="3125" xr:uid="{00000000-0005-0000-0000-0000FC0B0000}"/>
    <cellStyle name="통화 [0㉝〸" xfId="3126" xr:uid="{00000000-0005-0000-0000-0000FD0B0000}"/>
    <cellStyle name="퍼센트" xfId="3127" xr:uid="{00000000-0005-0000-0000-0000FE0B0000}"/>
    <cellStyle name="표" xfId="3128" xr:uid="{00000000-0005-0000-0000-0000FF0B0000}"/>
    <cellStyle name="표_2차착공내역" xfId="3129" xr:uid="{00000000-0005-0000-0000-0000000C0000}"/>
    <cellStyle name="표_3.우수" xfId="3130" xr:uid="{00000000-0005-0000-0000-0000010C0000}"/>
    <cellStyle name="표준" xfId="0" builtinId="0"/>
    <cellStyle name="표준 10" xfId="43" xr:uid="{00000000-0005-0000-0000-0000030C0000}"/>
    <cellStyle name="표준 10 2" xfId="44" xr:uid="{00000000-0005-0000-0000-0000040C0000}"/>
    <cellStyle name="표준 10 3" xfId="3131" xr:uid="{00000000-0005-0000-0000-0000050C0000}"/>
    <cellStyle name="표준 10 4" xfId="3132" xr:uid="{00000000-0005-0000-0000-0000060C0000}"/>
    <cellStyle name="표준 10 5" xfId="3188" xr:uid="{00000000-0005-0000-0000-0000070C0000}"/>
    <cellStyle name="표준 10 6" xfId="3181" xr:uid="{00000000-0005-0000-0000-0000080C0000}"/>
    <cellStyle name="표준 10 7" xfId="3194" xr:uid="{00000000-0005-0000-0000-0000090C0000}"/>
    <cellStyle name="표준 11" xfId="45" xr:uid="{00000000-0005-0000-0000-00000A0C0000}"/>
    <cellStyle name="표준 11 2" xfId="46" xr:uid="{00000000-0005-0000-0000-00000B0C0000}"/>
    <cellStyle name="표준 11 3" xfId="3133" xr:uid="{00000000-0005-0000-0000-00000C0C0000}"/>
    <cellStyle name="표준 11 4" xfId="3189" xr:uid="{00000000-0005-0000-0000-00000D0C0000}"/>
    <cellStyle name="표준 11 5" xfId="3180" xr:uid="{00000000-0005-0000-0000-00000E0C0000}"/>
    <cellStyle name="표준 11 6" xfId="3195" xr:uid="{00000000-0005-0000-0000-00000F0C0000}"/>
    <cellStyle name="표준 12" xfId="47" xr:uid="{00000000-0005-0000-0000-0000100C0000}"/>
    <cellStyle name="표준 12 2" xfId="48" xr:uid="{00000000-0005-0000-0000-0000110C0000}"/>
    <cellStyle name="표준 12 3" xfId="3134" xr:uid="{00000000-0005-0000-0000-0000120C0000}"/>
    <cellStyle name="표준 12 4" xfId="3190" xr:uid="{00000000-0005-0000-0000-0000130C0000}"/>
    <cellStyle name="표준 12 5" xfId="3179" xr:uid="{00000000-0005-0000-0000-0000140C0000}"/>
    <cellStyle name="표준 12 6" xfId="3196" xr:uid="{00000000-0005-0000-0000-0000150C0000}"/>
    <cellStyle name="표준 13" xfId="49" xr:uid="{00000000-0005-0000-0000-0000160C0000}"/>
    <cellStyle name="표준 13 2" xfId="50" xr:uid="{00000000-0005-0000-0000-0000170C0000}"/>
    <cellStyle name="표준 13 3" xfId="3135" xr:uid="{00000000-0005-0000-0000-0000180C0000}"/>
    <cellStyle name="표준 13 4" xfId="3191" xr:uid="{00000000-0005-0000-0000-0000190C0000}"/>
    <cellStyle name="표준 13 5" xfId="3178" xr:uid="{00000000-0005-0000-0000-00001A0C0000}"/>
    <cellStyle name="표준 13 6" xfId="3197" xr:uid="{00000000-0005-0000-0000-00001B0C0000}"/>
    <cellStyle name="표준 14" xfId="51" xr:uid="{00000000-0005-0000-0000-00001C0C0000}"/>
    <cellStyle name="표준 14 2" xfId="52" xr:uid="{00000000-0005-0000-0000-00001D0C0000}"/>
    <cellStyle name="표준 14 3" xfId="3192" xr:uid="{00000000-0005-0000-0000-00001E0C0000}"/>
    <cellStyle name="표준 14 4" xfId="3177" xr:uid="{00000000-0005-0000-0000-00001F0C0000}"/>
    <cellStyle name="표준 14 5" xfId="3198" xr:uid="{00000000-0005-0000-0000-0000200C0000}"/>
    <cellStyle name="표준 15" xfId="53" xr:uid="{00000000-0005-0000-0000-0000210C0000}"/>
    <cellStyle name="표준 15 2" xfId="54" xr:uid="{00000000-0005-0000-0000-0000220C0000}"/>
    <cellStyle name="표준 15 3" xfId="3136" xr:uid="{00000000-0005-0000-0000-0000230C0000}"/>
    <cellStyle name="표준 15 4" xfId="3193" xr:uid="{00000000-0005-0000-0000-0000240C0000}"/>
    <cellStyle name="표준 15 5" xfId="3176" xr:uid="{00000000-0005-0000-0000-0000250C0000}"/>
    <cellStyle name="표준 15 6" xfId="3199" xr:uid="{00000000-0005-0000-0000-0000260C0000}"/>
    <cellStyle name="표준 16" xfId="55" xr:uid="{00000000-0005-0000-0000-0000270C0000}"/>
    <cellStyle name="표준 16 2" xfId="3137" xr:uid="{00000000-0005-0000-0000-0000280C0000}"/>
    <cellStyle name="표준 17" xfId="56" xr:uid="{00000000-0005-0000-0000-0000290C0000}"/>
    <cellStyle name="표준 17 2" xfId="3210" xr:uid="{00000000-0005-0000-0000-00002A0C0000}"/>
    <cellStyle name="표준 18" xfId="57" xr:uid="{00000000-0005-0000-0000-00002B0C0000}"/>
    <cellStyle name="표준 18 2" xfId="3211" xr:uid="{00000000-0005-0000-0000-00002C0C0000}"/>
    <cellStyle name="표준 19" xfId="58" xr:uid="{00000000-0005-0000-0000-00002D0C0000}"/>
    <cellStyle name="표준 19 2" xfId="3212" xr:uid="{00000000-0005-0000-0000-00002E0C0000}"/>
    <cellStyle name="표준 2" xfId="59" xr:uid="{00000000-0005-0000-0000-00002F0C0000}"/>
    <cellStyle name="표준 2 2" xfId="60" xr:uid="{00000000-0005-0000-0000-0000300C0000}"/>
    <cellStyle name="표준 2 2 2" xfId="3138" xr:uid="{00000000-0005-0000-0000-0000310C0000}"/>
    <cellStyle name="표준 2 3" xfId="3139" xr:uid="{00000000-0005-0000-0000-0000320C0000}"/>
    <cellStyle name="표준 20" xfId="61" xr:uid="{00000000-0005-0000-0000-0000330C0000}"/>
    <cellStyle name="표준 20 2" xfId="3213" xr:uid="{00000000-0005-0000-0000-0000340C0000}"/>
    <cellStyle name="표준 21" xfId="62" xr:uid="{00000000-0005-0000-0000-0000350C0000}"/>
    <cellStyle name="표준 21 2" xfId="63" xr:uid="{00000000-0005-0000-0000-0000360C0000}"/>
    <cellStyle name="표준 21 3" xfId="3200" xr:uid="{00000000-0005-0000-0000-0000370C0000}"/>
    <cellStyle name="표준 21 4" xfId="3216" xr:uid="{00000000-0005-0000-0000-0000380C0000}"/>
    <cellStyle name="표준 21 5" xfId="3204" xr:uid="{00000000-0005-0000-0000-0000390C0000}"/>
    <cellStyle name="표준 22" xfId="64" xr:uid="{00000000-0005-0000-0000-00003A0C0000}"/>
    <cellStyle name="표준 22 2" xfId="65" xr:uid="{00000000-0005-0000-0000-00003B0C0000}"/>
    <cellStyle name="표준 22 3" xfId="3209" xr:uid="{00000000-0005-0000-0000-00003C0C0000}"/>
    <cellStyle name="표준 22 4" xfId="3222" xr:uid="{00000000-0005-0000-0000-00003D0C0000}"/>
    <cellStyle name="표준 22 5" xfId="3228" xr:uid="{00000000-0005-0000-0000-00003E0C0000}"/>
    <cellStyle name="표준 23" xfId="66" xr:uid="{00000000-0005-0000-0000-00003F0C0000}"/>
    <cellStyle name="표준 23 2" xfId="67" xr:uid="{00000000-0005-0000-0000-0000400C0000}"/>
    <cellStyle name="표준 23 3" xfId="3215" xr:uid="{00000000-0005-0000-0000-0000410C0000}"/>
    <cellStyle name="표준 23 4" xfId="3224" xr:uid="{00000000-0005-0000-0000-0000420C0000}"/>
    <cellStyle name="표준 23 5" xfId="3229" xr:uid="{00000000-0005-0000-0000-0000430C0000}"/>
    <cellStyle name="표준 24" xfId="68" xr:uid="{00000000-0005-0000-0000-0000440C0000}"/>
    <cellStyle name="표준 24 2" xfId="69" xr:uid="{00000000-0005-0000-0000-0000450C0000}"/>
    <cellStyle name="표준 25" xfId="70" xr:uid="{00000000-0005-0000-0000-0000460C0000}"/>
    <cellStyle name="표준 25 2" xfId="71" xr:uid="{00000000-0005-0000-0000-0000470C0000}"/>
    <cellStyle name="표준 26" xfId="72" xr:uid="{00000000-0005-0000-0000-0000480C0000}"/>
    <cellStyle name="표준 26 2" xfId="73" xr:uid="{00000000-0005-0000-0000-0000490C0000}"/>
    <cellStyle name="표준 27" xfId="74" xr:uid="{00000000-0005-0000-0000-00004A0C0000}"/>
    <cellStyle name="표준 27 2" xfId="75" xr:uid="{00000000-0005-0000-0000-00004B0C0000}"/>
    <cellStyle name="표준 28" xfId="76" xr:uid="{00000000-0005-0000-0000-00004C0C0000}"/>
    <cellStyle name="표준 28 2" xfId="77" xr:uid="{00000000-0005-0000-0000-00004D0C0000}"/>
    <cellStyle name="표준 29" xfId="78" xr:uid="{00000000-0005-0000-0000-00004E0C0000}"/>
    <cellStyle name="표준 29 2" xfId="79" xr:uid="{00000000-0005-0000-0000-00004F0C0000}"/>
    <cellStyle name="표준 3" xfId="80" xr:uid="{00000000-0005-0000-0000-0000500C0000}"/>
    <cellStyle name="표준 3 2" xfId="3140" xr:uid="{00000000-0005-0000-0000-0000510C0000}"/>
    <cellStyle name="표준 3 2 2" xfId="3141" xr:uid="{00000000-0005-0000-0000-0000520C0000}"/>
    <cellStyle name="표준 3 3" xfId="3142" xr:uid="{00000000-0005-0000-0000-0000530C0000}"/>
    <cellStyle name="표준 3 4" xfId="3201" xr:uid="{00000000-0005-0000-0000-0000540C0000}"/>
    <cellStyle name="표준 3 5" xfId="3217" xr:uid="{00000000-0005-0000-0000-0000550C0000}"/>
    <cellStyle name="표준 3 6" xfId="3214" xr:uid="{00000000-0005-0000-0000-0000560C0000}"/>
    <cellStyle name="표준 30" xfId="81" xr:uid="{00000000-0005-0000-0000-0000570C0000}"/>
    <cellStyle name="표준 30 2" xfId="82" xr:uid="{00000000-0005-0000-0000-0000580C0000}"/>
    <cellStyle name="표준 31" xfId="83" xr:uid="{00000000-0005-0000-0000-0000590C0000}"/>
    <cellStyle name="표준 31 2" xfId="84" xr:uid="{00000000-0005-0000-0000-00005A0C0000}"/>
    <cellStyle name="표준 32" xfId="85" xr:uid="{00000000-0005-0000-0000-00005B0C0000}"/>
    <cellStyle name="표준 33" xfId="86" xr:uid="{00000000-0005-0000-0000-00005C0C0000}"/>
    <cellStyle name="표준 34" xfId="87" xr:uid="{00000000-0005-0000-0000-00005D0C0000}"/>
    <cellStyle name="표준 35" xfId="88" xr:uid="{00000000-0005-0000-0000-00005E0C0000}"/>
    <cellStyle name="표준 36" xfId="89" xr:uid="{00000000-0005-0000-0000-00005F0C0000}"/>
    <cellStyle name="표준 37" xfId="90" xr:uid="{00000000-0005-0000-0000-0000600C0000}"/>
    <cellStyle name="표준 38" xfId="91" xr:uid="{00000000-0005-0000-0000-0000610C0000}"/>
    <cellStyle name="표준 39" xfId="92" xr:uid="{00000000-0005-0000-0000-0000620C0000}"/>
    <cellStyle name="표준 4" xfId="93" xr:uid="{00000000-0005-0000-0000-0000630C0000}"/>
    <cellStyle name="표준 4 2" xfId="94" xr:uid="{00000000-0005-0000-0000-0000640C0000}"/>
    <cellStyle name="표준 4 2 2" xfId="3143" xr:uid="{00000000-0005-0000-0000-0000650C0000}"/>
    <cellStyle name="표준 4 3" xfId="95" xr:uid="{00000000-0005-0000-0000-0000660C0000}"/>
    <cellStyle name="표준 4 3 2" xfId="3144" xr:uid="{00000000-0005-0000-0000-0000670C0000}"/>
    <cellStyle name="표준 4 4" xfId="3145" xr:uid="{00000000-0005-0000-0000-0000680C0000}"/>
    <cellStyle name="표준 4 5" xfId="3202" xr:uid="{00000000-0005-0000-0000-0000690C0000}"/>
    <cellStyle name="표준 4 6" xfId="3218" xr:uid="{00000000-0005-0000-0000-00006A0C0000}"/>
    <cellStyle name="표준 4 7" xfId="3207" xr:uid="{00000000-0005-0000-0000-00006B0C0000}"/>
    <cellStyle name="표준 4_청주 무심천 동서로 확장사업 L=4.6km(1단계)-수정" xfId="3146" xr:uid="{00000000-0005-0000-0000-00006C0C0000}"/>
    <cellStyle name="표준 40" xfId="96" xr:uid="{00000000-0005-0000-0000-00006D0C0000}"/>
    <cellStyle name="표준 41" xfId="97" xr:uid="{00000000-0005-0000-0000-00006E0C0000}"/>
    <cellStyle name="표준 42" xfId="3172" xr:uid="{00000000-0005-0000-0000-00006F0C0000}"/>
    <cellStyle name="표준 43" xfId="3175" xr:uid="{00000000-0005-0000-0000-0000700C0000}"/>
    <cellStyle name="표준 44" xfId="3208" xr:uid="{00000000-0005-0000-0000-0000710C0000}"/>
    <cellStyle name="표준 45" xfId="3223" xr:uid="{00000000-0005-0000-0000-0000720C0000}"/>
    <cellStyle name="표준 5" xfId="98" xr:uid="{00000000-0005-0000-0000-0000730C0000}"/>
    <cellStyle name="표준 5 2" xfId="3147" xr:uid="{00000000-0005-0000-0000-0000740C0000}"/>
    <cellStyle name="표준 6" xfId="99" xr:uid="{00000000-0005-0000-0000-0000750C0000}"/>
    <cellStyle name="표준 6 2" xfId="100" xr:uid="{00000000-0005-0000-0000-0000760C0000}"/>
    <cellStyle name="표준 6 2 2" xfId="3148" xr:uid="{00000000-0005-0000-0000-0000770C0000}"/>
    <cellStyle name="표준 6 3" xfId="3149" xr:uid="{00000000-0005-0000-0000-0000780C0000}"/>
    <cellStyle name="표준 6 4" xfId="3150" xr:uid="{00000000-0005-0000-0000-0000790C0000}"/>
    <cellStyle name="표준 7" xfId="101" xr:uid="{00000000-0005-0000-0000-00007A0C0000}"/>
    <cellStyle name="표준 7 2" xfId="102" xr:uid="{00000000-0005-0000-0000-00007B0C0000}"/>
    <cellStyle name="표준 7 3" xfId="3151" xr:uid="{00000000-0005-0000-0000-00007C0C0000}"/>
    <cellStyle name="표준 7 3 2" xfId="3174" xr:uid="{00000000-0005-0000-0000-00007D0C0000}"/>
    <cellStyle name="표준 7 4" xfId="3152" xr:uid="{00000000-0005-0000-0000-00007E0C0000}"/>
    <cellStyle name="표준 7 5" xfId="3203" xr:uid="{00000000-0005-0000-0000-00007F0C0000}"/>
    <cellStyle name="표준 7 6" xfId="3219" xr:uid="{00000000-0005-0000-0000-0000800C0000}"/>
    <cellStyle name="표준 7 7" xfId="3225" xr:uid="{00000000-0005-0000-0000-0000810C0000}"/>
    <cellStyle name="표준 8" xfId="103" xr:uid="{00000000-0005-0000-0000-0000820C0000}"/>
    <cellStyle name="표준 8 2" xfId="104" xr:uid="{00000000-0005-0000-0000-0000830C0000}"/>
    <cellStyle name="표준 8 3" xfId="3153" xr:uid="{00000000-0005-0000-0000-0000840C0000}"/>
    <cellStyle name="표준 8 4" xfId="3154" xr:uid="{00000000-0005-0000-0000-0000850C0000}"/>
    <cellStyle name="표준 8 5" xfId="3205" xr:uid="{00000000-0005-0000-0000-0000860C0000}"/>
    <cellStyle name="표준 8 6" xfId="3220" xr:uid="{00000000-0005-0000-0000-0000870C0000}"/>
    <cellStyle name="표준 8 7" xfId="3226" xr:uid="{00000000-0005-0000-0000-0000880C0000}"/>
    <cellStyle name="표준 9" xfId="105" xr:uid="{00000000-0005-0000-0000-0000890C0000}"/>
    <cellStyle name="표준 9 2" xfId="106" xr:uid="{00000000-0005-0000-0000-00008A0C0000}"/>
    <cellStyle name="표준 9 3" xfId="3155" xr:uid="{00000000-0005-0000-0000-00008B0C0000}"/>
    <cellStyle name="표준 9 4" xfId="3156" xr:uid="{00000000-0005-0000-0000-00008C0C0000}"/>
    <cellStyle name="표준 9 5" xfId="3206" xr:uid="{00000000-0005-0000-0000-00008D0C0000}"/>
    <cellStyle name="표준 9 6" xfId="3221" xr:uid="{00000000-0005-0000-0000-00008E0C0000}"/>
    <cellStyle name="표준 9 7" xfId="3227" xr:uid="{00000000-0005-0000-0000-00008F0C0000}"/>
    <cellStyle name="標準_Akia(F）-8" xfId="3157" xr:uid="{00000000-0005-0000-0000-0000900C0000}"/>
    <cellStyle name="표준_설계서" xfId="107" xr:uid="{00000000-0005-0000-0000-0000910C0000}"/>
    <cellStyle name="표준1" xfId="3158" xr:uid="{00000000-0005-0000-0000-0000940C0000}"/>
    <cellStyle name="표준10" xfId="3159" xr:uid="{00000000-0005-0000-0000-0000950C0000}"/>
    <cellStyle name="표준2" xfId="3160" xr:uid="{00000000-0005-0000-0000-0000960C0000}"/>
    <cellStyle name="표준JKDH" xfId="3161" xr:uid="{00000000-0005-0000-0000-0000970C0000}"/>
    <cellStyle name="표준℘Sheet8 (3)" xfId="3162" xr:uid="{00000000-0005-0000-0000-0000980C0000}"/>
    <cellStyle name="하이퍼링크 2" xfId="3163" xr:uid="{00000000-0005-0000-0000-0000990C0000}"/>
    <cellStyle name="합계" xfId="3164" xr:uid="{00000000-0005-0000-0000-00009A0C0000}"/>
    <cellStyle name="합산" xfId="3165" xr:uid="{00000000-0005-0000-0000-00009B0C0000}"/>
    <cellStyle name="貨幣 [0]_GARMENT STEP FORM HK" xfId="3166" xr:uid="{00000000-0005-0000-0000-00009C0C0000}"/>
    <cellStyle name="貨幣_GARMENT STEP FORM HK" xfId="3167" xr:uid="{00000000-0005-0000-0000-00009D0C0000}"/>
    <cellStyle name="화폐기호" xfId="3168" xr:uid="{00000000-0005-0000-0000-00009E0C0000}"/>
    <cellStyle name="화폐기호 2" xfId="3169" xr:uid="{00000000-0005-0000-0000-00009F0C0000}"/>
    <cellStyle name="화폐기호0" xfId="3170" xr:uid="{00000000-0005-0000-0000-0000A00C0000}"/>
    <cellStyle name="ㅣ" xfId="3171" xr:uid="{00000000-0005-0000-0000-0000A1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약전닥트"/>
      <sheetName val="일지-H"/>
      <sheetName val="FA설치명세"/>
      <sheetName val="단가산출서"/>
    </sheetNames>
    <definedNames>
      <definedName name="수식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34"/>
  </sheetPr>
  <dimension ref="A1:E56"/>
  <sheetViews>
    <sheetView showZeros="0" view="pageBreakPreview" zoomScale="87" zoomScaleSheetLayoutView="87" workbookViewId="0">
      <selection activeCell="D31" sqref="D31"/>
    </sheetView>
  </sheetViews>
  <sheetFormatPr defaultColWidth="1.77734375" defaultRowHeight="15.95" customHeight="1"/>
  <cols>
    <col min="1" max="1" width="2.21875" style="1" customWidth="1"/>
    <col min="2" max="2" width="3.77734375" style="6" customWidth="1"/>
    <col min="3" max="3" width="1.77734375" style="6" customWidth="1"/>
    <col min="4" max="4" width="115.88671875" style="1" customWidth="1"/>
    <col min="5" max="5" width="5.6640625" style="1" customWidth="1"/>
    <col min="6" max="16384" width="1.77734375" style="1"/>
  </cols>
  <sheetData>
    <row r="1" spans="1:5" s="2" customFormat="1" ht="10.5" customHeight="1">
      <c r="B1" s="3"/>
      <c r="C1" s="3"/>
      <c r="E1" s="4"/>
    </row>
    <row r="2" spans="1:5" ht="22.5" customHeight="1">
      <c r="A2" s="21" t="s">
        <v>1</v>
      </c>
      <c r="B2" s="21"/>
      <c r="C2" s="21"/>
      <c r="D2" s="21"/>
      <c r="E2" s="21"/>
    </row>
    <row r="4" spans="1:5" ht="20.100000000000001" customHeight="1">
      <c r="B4" s="5" t="s">
        <v>2</v>
      </c>
      <c r="C4" s="5"/>
      <c r="D4" s="20" t="s">
        <v>3</v>
      </c>
      <c r="E4" s="20"/>
    </row>
    <row r="5" spans="1:5" ht="20.100000000000001" customHeight="1">
      <c r="C5" s="6" t="s">
        <v>4</v>
      </c>
      <c r="D5" s="20" t="s">
        <v>5</v>
      </c>
      <c r="E5" s="20"/>
    </row>
    <row r="6" spans="1:5" ht="20.100000000000001" customHeight="1">
      <c r="C6" s="6" t="s">
        <v>6</v>
      </c>
      <c r="D6" s="20" t="s">
        <v>7</v>
      </c>
      <c r="E6" s="20"/>
    </row>
    <row r="7" spans="1:5" ht="20.100000000000001" customHeight="1">
      <c r="C7" s="6" t="s">
        <v>8</v>
      </c>
      <c r="D7" s="20" t="s">
        <v>9</v>
      </c>
      <c r="E7" s="20"/>
    </row>
    <row r="8" spans="1:5" ht="20.100000000000001" customHeight="1">
      <c r="C8" s="6" t="s">
        <v>10</v>
      </c>
      <c r="D8" s="20" t="s">
        <v>11</v>
      </c>
      <c r="E8" s="20"/>
    </row>
    <row r="9" spans="1:5" ht="20.100000000000001" customHeight="1">
      <c r="C9" s="6" t="s">
        <v>12</v>
      </c>
      <c r="D9" s="20" t="s">
        <v>13</v>
      </c>
      <c r="E9" s="20"/>
    </row>
    <row r="10" spans="1:5" ht="20.100000000000001" customHeight="1">
      <c r="B10" s="5" t="s">
        <v>14</v>
      </c>
      <c r="D10" s="7" t="s">
        <v>15</v>
      </c>
    </row>
    <row r="11" spans="1:5" ht="20.100000000000001" customHeight="1">
      <c r="B11" s="5" t="s">
        <v>16</v>
      </c>
      <c r="D11" s="7" t="s">
        <v>17</v>
      </c>
    </row>
    <row r="12" spans="1:5" ht="20.100000000000001" customHeight="1">
      <c r="B12" s="5" t="s">
        <v>18</v>
      </c>
      <c r="D12" s="7" t="s">
        <v>19</v>
      </c>
    </row>
    <row r="13" spans="1:5" ht="20.100000000000001" customHeight="1">
      <c r="D13" s="7" t="s">
        <v>20</v>
      </c>
    </row>
    <row r="14" spans="1:5" ht="20.100000000000001" customHeight="1">
      <c r="B14" s="5" t="s">
        <v>21</v>
      </c>
      <c r="D14" s="7" t="s">
        <v>22</v>
      </c>
    </row>
    <row r="15" spans="1:5" ht="20.100000000000001" customHeight="1">
      <c r="D15" s="7" t="s">
        <v>23</v>
      </c>
    </row>
    <row r="16" spans="1:5" ht="20.100000000000001" customHeight="1">
      <c r="B16" s="5" t="s">
        <v>24</v>
      </c>
      <c r="D16" s="7" t="s">
        <v>25</v>
      </c>
    </row>
    <row r="17" spans="2:4" ht="20.100000000000001" customHeight="1">
      <c r="B17" s="5" t="s">
        <v>26</v>
      </c>
      <c r="D17" s="7" t="s">
        <v>27</v>
      </c>
    </row>
    <row r="18" spans="2:4" ht="20.100000000000001" customHeight="1">
      <c r="D18" s="7" t="s">
        <v>28</v>
      </c>
    </row>
    <row r="19" spans="2:4" ht="20.100000000000001" customHeight="1">
      <c r="B19" s="5" t="s">
        <v>29</v>
      </c>
      <c r="D19" s="7" t="s">
        <v>30</v>
      </c>
    </row>
    <row r="20" spans="2:4" ht="20.100000000000001" customHeight="1">
      <c r="B20" s="5" t="s">
        <v>31</v>
      </c>
      <c r="D20" s="7" t="s">
        <v>32</v>
      </c>
    </row>
    <row r="21" spans="2:4" ht="20.100000000000001" customHeight="1">
      <c r="D21" s="7" t="s">
        <v>33</v>
      </c>
    </row>
    <row r="22" spans="2:4" ht="20.100000000000001" customHeight="1">
      <c r="C22" s="6" t="s">
        <v>4</v>
      </c>
      <c r="D22" s="7" t="s">
        <v>34</v>
      </c>
    </row>
    <row r="23" spans="2:4" ht="20.100000000000001" customHeight="1">
      <c r="C23" s="6" t="s">
        <v>6</v>
      </c>
      <c r="D23" s="7" t="s">
        <v>35</v>
      </c>
    </row>
    <row r="24" spans="2:4" ht="20.100000000000001" customHeight="1">
      <c r="C24" s="6" t="s">
        <v>8</v>
      </c>
      <c r="D24" s="7" t="s">
        <v>36</v>
      </c>
    </row>
    <row r="25" spans="2:4" ht="20.100000000000001" customHeight="1">
      <c r="C25" s="6" t="s">
        <v>10</v>
      </c>
      <c r="D25" s="7" t="s">
        <v>37</v>
      </c>
    </row>
    <row r="26" spans="2:4" ht="20.100000000000001" customHeight="1">
      <c r="B26" s="5" t="s">
        <v>38</v>
      </c>
      <c r="D26" s="7" t="s">
        <v>39</v>
      </c>
    </row>
    <row r="27" spans="2:4" ht="20.100000000000001" customHeight="1">
      <c r="D27" s="7" t="s">
        <v>40</v>
      </c>
    </row>
    <row r="28" spans="2:4" ht="20.100000000000001" customHeight="1">
      <c r="B28" s="5" t="s">
        <v>41</v>
      </c>
      <c r="D28" s="7" t="s">
        <v>42</v>
      </c>
    </row>
    <row r="29" spans="2:4" ht="20.100000000000001" customHeight="1">
      <c r="C29" s="6" t="s">
        <v>4</v>
      </c>
      <c r="D29" s="7" t="s">
        <v>43</v>
      </c>
    </row>
    <row r="30" spans="2:4" ht="20.100000000000001" customHeight="1">
      <c r="C30" s="6" t="s">
        <v>6</v>
      </c>
      <c r="D30" s="7" t="s">
        <v>44</v>
      </c>
    </row>
    <row r="31" spans="2:4" ht="20.100000000000001" customHeight="1">
      <c r="C31" s="6" t="s">
        <v>8</v>
      </c>
      <c r="D31" s="7" t="s">
        <v>45</v>
      </c>
    </row>
    <row r="32" spans="2:4" ht="20.100000000000001" customHeight="1">
      <c r="D32" s="7" t="s">
        <v>46</v>
      </c>
    </row>
    <row r="33" spans="2:4" ht="20.100000000000001" customHeight="1">
      <c r="C33" s="6" t="s">
        <v>10</v>
      </c>
      <c r="D33" s="7" t="s">
        <v>47</v>
      </c>
    </row>
    <row r="34" spans="2:4" ht="20.100000000000001" customHeight="1">
      <c r="D34" s="7"/>
    </row>
    <row r="35" spans="2:4" ht="20.100000000000001" customHeight="1">
      <c r="B35" s="5" t="s">
        <v>48</v>
      </c>
      <c r="D35" s="7" t="s">
        <v>49</v>
      </c>
    </row>
    <row r="36" spans="2:4" ht="20.100000000000001" customHeight="1">
      <c r="D36" s="7" t="s">
        <v>50</v>
      </c>
    </row>
    <row r="37" spans="2:4" ht="20.100000000000001" customHeight="1">
      <c r="D37" s="7" t="s">
        <v>51</v>
      </c>
    </row>
    <row r="38" spans="2:4" ht="20.100000000000001" customHeight="1">
      <c r="B38" s="5" t="s">
        <v>52</v>
      </c>
      <c r="D38" s="7" t="s">
        <v>53</v>
      </c>
    </row>
    <row r="39" spans="2:4" ht="20.100000000000001" customHeight="1">
      <c r="D39" s="7" t="s">
        <v>54</v>
      </c>
    </row>
    <row r="40" spans="2:4" ht="20.100000000000001" customHeight="1">
      <c r="D40" s="7" t="s">
        <v>55</v>
      </c>
    </row>
    <row r="41" spans="2:4" ht="20.100000000000001" customHeight="1">
      <c r="B41" s="5" t="s">
        <v>56</v>
      </c>
      <c r="D41" s="7" t="s">
        <v>57</v>
      </c>
    </row>
    <row r="42" spans="2:4" ht="20.100000000000001" customHeight="1">
      <c r="C42" s="6" t="s">
        <v>4</v>
      </c>
      <c r="D42" s="7" t="s">
        <v>58</v>
      </c>
    </row>
    <row r="43" spans="2:4" ht="20.100000000000001" customHeight="1">
      <c r="D43" s="7" t="s">
        <v>59</v>
      </c>
    </row>
    <row r="44" spans="2:4" ht="20.100000000000001" customHeight="1">
      <c r="C44" s="6" t="s">
        <v>6</v>
      </c>
      <c r="D44" s="7" t="s">
        <v>60</v>
      </c>
    </row>
    <row r="45" spans="2:4" ht="20.100000000000001" customHeight="1">
      <c r="B45" s="5" t="s">
        <v>61</v>
      </c>
      <c r="D45" s="7" t="s">
        <v>62</v>
      </c>
    </row>
    <row r="46" spans="2:4" ht="20.100000000000001" customHeight="1">
      <c r="D46" s="7" t="s">
        <v>63</v>
      </c>
    </row>
    <row r="47" spans="2:4" ht="20.100000000000001" customHeight="1">
      <c r="C47" s="6" t="s">
        <v>4</v>
      </c>
      <c r="D47" s="7" t="s">
        <v>64</v>
      </c>
    </row>
    <row r="48" spans="2:4" ht="20.100000000000001" customHeight="1">
      <c r="C48" s="6" t="s">
        <v>6</v>
      </c>
      <c r="D48" s="7" t="s">
        <v>65</v>
      </c>
    </row>
    <row r="49" spans="2:4" ht="20.100000000000001" customHeight="1">
      <c r="C49" s="6" t="s">
        <v>8</v>
      </c>
      <c r="D49" s="7" t="s">
        <v>66</v>
      </c>
    </row>
    <row r="50" spans="2:4" ht="20.100000000000001" customHeight="1">
      <c r="C50" s="6" t="s">
        <v>10</v>
      </c>
      <c r="D50" s="7" t="s">
        <v>67</v>
      </c>
    </row>
    <row r="51" spans="2:4" ht="20.100000000000001" customHeight="1">
      <c r="B51" s="5" t="s">
        <v>68</v>
      </c>
      <c r="D51" s="7" t="s">
        <v>69</v>
      </c>
    </row>
    <row r="52" spans="2:4" ht="20.100000000000001" customHeight="1">
      <c r="C52" s="6" t="s">
        <v>4</v>
      </c>
      <c r="D52" s="7" t="s">
        <v>70</v>
      </c>
    </row>
    <row r="53" spans="2:4" ht="20.100000000000001" customHeight="1">
      <c r="C53" s="6" t="s">
        <v>6</v>
      </c>
      <c r="D53" s="7" t="s">
        <v>71</v>
      </c>
    </row>
    <row r="54" spans="2:4" ht="20.100000000000001" customHeight="1">
      <c r="D54" s="7" t="s">
        <v>72</v>
      </c>
    </row>
    <row r="55" spans="2:4" ht="20.100000000000001" customHeight="1">
      <c r="D55" s="8"/>
    </row>
    <row r="56" spans="2:4" ht="20.100000000000001" customHeight="1"/>
  </sheetData>
  <mergeCells count="7">
    <mergeCell ref="D9:E9"/>
    <mergeCell ref="A2:E2"/>
    <mergeCell ref="D4:E4"/>
    <mergeCell ref="D5:E5"/>
    <mergeCell ref="D6:E6"/>
    <mergeCell ref="D7:E7"/>
    <mergeCell ref="D8:E8"/>
  </mergeCells>
  <phoneticPr fontId="2" type="noConversion"/>
  <pageMargins left="0.78740157480314965" right="0.59055118110236227" top="0.98425196850393704" bottom="0.78740157480314965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1"/>
  </sheetPr>
  <dimension ref="A1:BJ210"/>
  <sheetViews>
    <sheetView tabSelected="1" view="pageBreakPreview" zoomScaleSheetLayoutView="100" workbookViewId="0">
      <pane ySplit="3" topLeftCell="A208" activePane="bottomLeft" state="frozen"/>
      <selection activeCell="H9" sqref="H9"/>
      <selection pane="bottomLeft" activeCell="E4" sqref="E4:M210"/>
    </sheetView>
  </sheetViews>
  <sheetFormatPr defaultRowHeight="18.399999999999999" customHeight="1"/>
  <cols>
    <col min="1" max="1" width="19.6640625" style="9" customWidth="1"/>
    <col min="2" max="2" width="19" style="9" customWidth="1"/>
    <col min="3" max="3" width="5.33203125" style="9" customWidth="1"/>
    <col min="4" max="4" width="3.33203125" style="9" customWidth="1"/>
    <col min="5" max="5" width="8" style="9" customWidth="1"/>
    <col min="6" max="6" width="8.6640625" style="9" customWidth="1"/>
    <col min="7" max="10" width="8" style="9" customWidth="1"/>
    <col min="11" max="11" width="7.33203125" style="9" customWidth="1"/>
    <col min="12" max="12" width="8" style="9" customWidth="1"/>
    <col min="13" max="13" width="4" style="9" customWidth="1"/>
    <col min="14" max="59" width="0" style="9" hidden="1" customWidth="1"/>
    <col min="60" max="236" width="8.88671875" style="9"/>
    <col min="237" max="237" width="16.6640625" style="9" customWidth="1"/>
    <col min="238" max="238" width="13.33203125" style="9" customWidth="1"/>
    <col min="239" max="239" width="5.33203125" style="9" customWidth="1"/>
    <col min="240" max="240" width="3.33203125" style="9" customWidth="1"/>
    <col min="241" max="241" width="8" style="9" customWidth="1"/>
    <col min="242" max="242" width="8.6640625" style="9" customWidth="1"/>
    <col min="243" max="246" width="8" style="9" customWidth="1"/>
    <col min="247" max="247" width="7.33203125" style="9" customWidth="1"/>
    <col min="248" max="248" width="8" style="9" customWidth="1"/>
    <col min="249" max="249" width="4" style="9" customWidth="1"/>
    <col min="250" max="295" width="0" style="9" hidden="1" customWidth="1"/>
    <col min="296" max="492" width="8.88671875" style="9"/>
    <col min="493" max="493" width="16.6640625" style="9" customWidth="1"/>
    <col min="494" max="494" width="13.33203125" style="9" customWidth="1"/>
    <col min="495" max="495" width="5.33203125" style="9" customWidth="1"/>
    <col min="496" max="496" width="3.33203125" style="9" customWidth="1"/>
    <col min="497" max="497" width="8" style="9" customWidth="1"/>
    <col min="498" max="498" width="8.6640625" style="9" customWidth="1"/>
    <col min="499" max="502" width="8" style="9" customWidth="1"/>
    <col min="503" max="503" width="7.33203125" style="9" customWidth="1"/>
    <col min="504" max="504" width="8" style="9" customWidth="1"/>
    <col min="505" max="505" width="4" style="9" customWidth="1"/>
    <col min="506" max="551" width="0" style="9" hidden="1" customWidth="1"/>
    <col min="552" max="748" width="8.88671875" style="9"/>
    <col min="749" max="749" width="16.6640625" style="9" customWidth="1"/>
    <col min="750" max="750" width="13.33203125" style="9" customWidth="1"/>
    <col min="751" max="751" width="5.33203125" style="9" customWidth="1"/>
    <col min="752" max="752" width="3.33203125" style="9" customWidth="1"/>
    <col min="753" max="753" width="8" style="9" customWidth="1"/>
    <col min="754" max="754" width="8.6640625" style="9" customWidth="1"/>
    <col min="755" max="758" width="8" style="9" customWidth="1"/>
    <col min="759" max="759" width="7.33203125" style="9" customWidth="1"/>
    <col min="760" max="760" width="8" style="9" customWidth="1"/>
    <col min="761" max="761" width="4" style="9" customWidth="1"/>
    <col min="762" max="807" width="0" style="9" hidden="1" customWidth="1"/>
    <col min="808" max="1004" width="8.88671875" style="9"/>
    <col min="1005" max="1005" width="16.6640625" style="9" customWidth="1"/>
    <col min="1006" max="1006" width="13.33203125" style="9" customWidth="1"/>
    <col min="1007" max="1007" width="5.33203125" style="9" customWidth="1"/>
    <col min="1008" max="1008" width="3.33203125" style="9" customWidth="1"/>
    <col min="1009" max="1009" width="8" style="9" customWidth="1"/>
    <col min="1010" max="1010" width="8.6640625" style="9" customWidth="1"/>
    <col min="1011" max="1014" width="8" style="9" customWidth="1"/>
    <col min="1015" max="1015" width="7.33203125" style="9" customWidth="1"/>
    <col min="1016" max="1016" width="8" style="9" customWidth="1"/>
    <col min="1017" max="1017" width="4" style="9" customWidth="1"/>
    <col min="1018" max="1063" width="0" style="9" hidden="1" customWidth="1"/>
    <col min="1064" max="1260" width="8.88671875" style="9"/>
    <col min="1261" max="1261" width="16.6640625" style="9" customWidth="1"/>
    <col min="1262" max="1262" width="13.33203125" style="9" customWidth="1"/>
    <col min="1263" max="1263" width="5.33203125" style="9" customWidth="1"/>
    <col min="1264" max="1264" width="3.33203125" style="9" customWidth="1"/>
    <col min="1265" max="1265" width="8" style="9" customWidth="1"/>
    <col min="1266" max="1266" width="8.6640625" style="9" customWidth="1"/>
    <col min="1267" max="1270" width="8" style="9" customWidth="1"/>
    <col min="1271" max="1271" width="7.33203125" style="9" customWidth="1"/>
    <col min="1272" max="1272" width="8" style="9" customWidth="1"/>
    <col min="1273" max="1273" width="4" style="9" customWidth="1"/>
    <col min="1274" max="1319" width="0" style="9" hidden="1" customWidth="1"/>
    <col min="1320" max="1516" width="8.88671875" style="9"/>
    <col min="1517" max="1517" width="16.6640625" style="9" customWidth="1"/>
    <col min="1518" max="1518" width="13.33203125" style="9" customWidth="1"/>
    <col min="1519" max="1519" width="5.33203125" style="9" customWidth="1"/>
    <col min="1520" max="1520" width="3.33203125" style="9" customWidth="1"/>
    <col min="1521" max="1521" width="8" style="9" customWidth="1"/>
    <col min="1522" max="1522" width="8.6640625" style="9" customWidth="1"/>
    <col min="1523" max="1526" width="8" style="9" customWidth="1"/>
    <col min="1527" max="1527" width="7.33203125" style="9" customWidth="1"/>
    <col min="1528" max="1528" width="8" style="9" customWidth="1"/>
    <col min="1529" max="1529" width="4" style="9" customWidth="1"/>
    <col min="1530" max="1575" width="0" style="9" hidden="1" customWidth="1"/>
    <col min="1576" max="1772" width="8.88671875" style="9"/>
    <col min="1773" max="1773" width="16.6640625" style="9" customWidth="1"/>
    <col min="1774" max="1774" width="13.33203125" style="9" customWidth="1"/>
    <col min="1775" max="1775" width="5.33203125" style="9" customWidth="1"/>
    <col min="1776" max="1776" width="3.33203125" style="9" customWidth="1"/>
    <col min="1777" max="1777" width="8" style="9" customWidth="1"/>
    <col min="1778" max="1778" width="8.6640625" style="9" customWidth="1"/>
    <col min="1779" max="1782" width="8" style="9" customWidth="1"/>
    <col min="1783" max="1783" width="7.33203125" style="9" customWidth="1"/>
    <col min="1784" max="1784" width="8" style="9" customWidth="1"/>
    <col min="1785" max="1785" width="4" style="9" customWidth="1"/>
    <col min="1786" max="1831" width="0" style="9" hidden="1" customWidth="1"/>
    <col min="1832" max="2028" width="8.88671875" style="9"/>
    <col min="2029" max="2029" width="16.6640625" style="9" customWidth="1"/>
    <col min="2030" max="2030" width="13.33203125" style="9" customWidth="1"/>
    <col min="2031" max="2031" width="5.33203125" style="9" customWidth="1"/>
    <col min="2032" max="2032" width="3.33203125" style="9" customWidth="1"/>
    <col min="2033" max="2033" width="8" style="9" customWidth="1"/>
    <col min="2034" max="2034" width="8.6640625" style="9" customWidth="1"/>
    <col min="2035" max="2038" width="8" style="9" customWidth="1"/>
    <col min="2039" max="2039" width="7.33203125" style="9" customWidth="1"/>
    <col min="2040" max="2040" width="8" style="9" customWidth="1"/>
    <col min="2041" max="2041" width="4" style="9" customWidth="1"/>
    <col min="2042" max="2087" width="0" style="9" hidden="1" customWidth="1"/>
    <col min="2088" max="2284" width="8.88671875" style="9"/>
    <col min="2285" max="2285" width="16.6640625" style="9" customWidth="1"/>
    <col min="2286" max="2286" width="13.33203125" style="9" customWidth="1"/>
    <col min="2287" max="2287" width="5.33203125" style="9" customWidth="1"/>
    <col min="2288" max="2288" width="3.33203125" style="9" customWidth="1"/>
    <col min="2289" max="2289" width="8" style="9" customWidth="1"/>
    <col min="2290" max="2290" width="8.6640625" style="9" customWidth="1"/>
    <col min="2291" max="2294" width="8" style="9" customWidth="1"/>
    <col min="2295" max="2295" width="7.33203125" style="9" customWidth="1"/>
    <col min="2296" max="2296" width="8" style="9" customWidth="1"/>
    <col min="2297" max="2297" width="4" style="9" customWidth="1"/>
    <col min="2298" max="2343" width="0" style="9" hidden="1" customWidth="1"/>
    <col min="2344" max="2540" width="8.88671875" style="9"/>
    <col min="2541" max="2541" width="16.6640625" style="9" customWidth="1"/>
    <col min="2542" max="2542" width="13.33203125" style="9" customWidth="1"/>
    <col min="2543" max="2543" width="5.33203125" style="9" customWidth="1"/>
    <col min="2544" max="2544" width="3.33203125" style="9" customWidth="1"/>
    <col min="2545" max="2545" width="8" style="9" customWidth="1"/>
    <col min="2546" max="2546" width="8.6640625" style="9" customWidth="1"/>
    <col min="2547" max="2550" width="8" style="9" customWidth="1"/>
    <col min="2551" max="2551" width="7.33203125" style="9" customWidth="1"/>
    <col min="2552" max="2552" width="8" style="9" customWidth="1"/>
    <col min="2553" max="2553" width="4" style="9" customWidth="1"/>
    <col min="2554" max="2599" width="0" style="9" hidden="1" customWidth="1"/>
    <col min="2600" max="2796" width="8.88671875" style="9"/>
    <col min="2797" max="2797" width="16.6640625" style="9" customWidth="1"/>
    <col min="2798" max="2798" width="13.33203125" style="9" customWidth="1"/>
    <col min="2799" max="2799" width="5.33203125" style="9" customWidth="1"/>
    <col min="2800" max="2800" width="3.33203125" style="9" customWidth="1"/>
    <col min="2801" max="2801" width="8" style="9" customWidth="1"/>
    <col min="2802" max="2802" width="8.6640625" style="9" customWidth="1"/>
    <col min="2803" max="2806" width="8" style="9" customWidth="1"/>
    <col min="2807" max="2807" width="7.33203125" style="9" customWidth="1"/>
    <col min="2808" max="2808" width="8" style="9" customWidth="1"/>
    <col min="2809" max="2809" width="4" style="9" customWidth="1"/>
    <col min="2810" max="2855" width="0" style="9" hidden="1" customWidth="1"/>
    <col min="2856" max="3052" width="8.88671875" style="9"/>
    <col min="3053" max="3053" width="16.6640625" style="9" customWidth="1"/>
    <col min="3054" max="3054" width="13.33203125" style="9" customWidth="1"/>
    <col min="3055" max="3055" width="5.33203125" style="9" customWidth="1"/>
    <col min="3056" max="3056" width="3.33203125" style="9" customWidth="1"/>
    <col min="3057" max="3057" width="8" style="9" customWidth="1"/>
    <col min="3058" max="3058" width="8.6640625" style="9" customWidth="1"/>
    <col min="3059" max="3062" width="8" style="9" customWidth="1"/>
    <col min="3063" max="3063" width="7.33203125" style="9" customWidth="1"/>
    <col min="3064" max="3064" width="8" style="9" customWidth="1"/>
    <col min="3065" max="3065" width="4" style="9" customWidth="1"/>
    <col min="3066" max="3111" width="0" style="9" hidden="1" customWidth="1"/>
    <col min="3112" max="3308" width="8.88671875" style="9"/>
    <col min="3309" max="3309" width="16.6640625" style="9" customWidth="1"/>
    <col min="3310" max="3310" width="13.33203125" style="9" customWidth="1"/>
    <col min="3311" max="3311" width="5.33203125" style="9" customWidth="1"/>
    <col min="3312" max="3312" width="3.33203125" style="9" customWidth="1"/>
    <col min="3313" max="3313" width="8" style="9" customWidth="1"/>
    <col min="3314" max="3314" width="8.6640625" style="9" customWidth="1"/>
    <col min="3315" max="3318" width="8" style="9" customWidth="1"/>
    <col min="3319" max="3319" width="7.33203125" style="9" customWidth="1"/>
    <col min="3320" max="3320" width="8" style="9" customWidth="1"/>
    <col min="3321" max="3321" width="4" style="9" customWidth="1"/>
    <col min="3322" max="3367" width="0" style="9" hidden="1" customWidth="1"/>
    <col min="3368" max="3564" width="8.88671875" style="9"/>
    <col min="3565" max="3565" width="16.6640625" style="9" customWidth="1"/>
    <col min="3566" max="3566" width="13.33203125" style="9" customWidth="1"/>
    <col min="3567" max="3567" width="5.33203125" style="9" customWidth="1"/>
    <col min="3568" max="3568" width="3.33203125" style="9" customWidth="1"/>
    <col min="3569" max="3569" width="8" style="9" customWidth="1"/>
    <col min="3570" max="3570" width="8.6640625" style="9" customWidth="1"/>
    <col min="3571" max="3574" width="8" style="9" customWidth="1"/>
    <col min="3575" max="3575" width="7.33203125" style="9" customWidth="1"/>
    <col min="3576" max="3576" width="8" style="9" customWidth="1"/>
    <col min="3577" max="3577" width="4" style="9" customWidth="1"/>
    <col min="3578" max="3623" width="0" style="9" hidden="1" customWidth="1"/>
    <col min="3624" max="3820" width="8.88671875" style="9"/>
    <col min="3821" max="3821" width="16.6640625" style="9" customWidth="1"/>
    <col min="3822" max="3822" width="13.33203125" style="9" customWidth="1"/>
    <col min="3823" max="3823" width="5.33203125" style="9" customWidth="1"/>
    <col min="3824" max="3824" width="3.33203125" style="9" customWidth="1"/>
    <col min="3825" max="3825" width="8" style="9" customWidth="1"/>
    <col min="3826" max="3826" width="8.6640625" style="9" customWidth="1"/>
    <col min="3827" max="3830" width="8" style="9" customWidth="1"/>
    <col min="3831" max="3831" width="7.33203125" style="9" customWidth="1"/>
    <col min="3832" max="3832" width="8" style="9" customWidth="1"/>
    <col min="3833" max="3833" width="4" style="9" customWidth="1"/>
    <col min="3834" max="3879" width="0" style="9" hidden="1" customWidth="1"/>
    <col min="3880" max="4076" width="8.88671875" style="9"/>
    <col min="4077" max="4077" width="16.6640625" style="9" customWidth="1"/>
    <col min="4078" max="4078" width="13.33203125" style="9" customWidth="1"/>
    <col min="4079" max="4079" width="5.33203125" style="9" customWidth="1"/>
    <col min="4080" max="4080" width="3.33203125" style="9" customWidth="1"/>
    <col min="4081" max="4081" width="8" style="9" customWidth="1"/>
    <col min="4082" max="4082" width="8.6640625" style="9" customWidth="1"/>
    <col min="4083" max="4086" width="8" style="9" customWidth="1"/>
    <col min="4087" max="4087" width="7.33203125" style="9" customWidth="1"/>
    <col min="4088" max="4088" width="8" style="9" customWidth="1"/>
    <col min="4089" max="4089" width="4" style="9" customWidth="1"/>
    <col min="4090" max="4135" width="0" style="9" hidden="1" customWidth="1"/>
    <col min="4136" max="4332" width="8.88671875" style="9"/>
    <col min="4333" max="4333" width="16.6640625" style="9" customWidth="1"/>
    <col min="4334" max="4334" width="13.33203125" style="9" customWidth="1"/>
    <col min="4335" max="4335" width="5.33203125" style="9" customWidth="1"/>
    <col min="4336" max="4336" width="3.33203125" style="9" customWidth="1"/>
    <col min="4337" max="4337" width="8" style="9" customWidth="1"/>
    <col min="4338" max="4338" width="8.6640625" style="9" customWidth="1"/>
    <col min="4339" max="4342" width="8" style="9" customWidth="1"/>
    <col min="4343" max="4343" width="7.33203125" style="9" customWidth="1"/>
    <col min="4344" max="4344" width="8" style="9" customWidth="1"/>
    <col min="4345" max="4345" width="4" style="9" customWidth="1"/>
    <col min="4346" max="4391" width="0" style="9" hidden="1" customWidth="1"/>
    <col min="4392" max="4588" width="8.88671875" style="9"/>
    <col min="4589" max="4589" width="16.6640625" style="9" customWidth="1"/>
    <col min="4590" max="4590" width="13.33203125" style="9" customWidth="1"/>
    <col min="4591" max="4591" width="5.33203125" style="9" customWidth="1"/>
    <col min="4592" max="4592" width="3.33203125" style="9" customWidth="1"/>
    <col min="4593" max="4593" width="8" style="9" customWidth="1"/>
    <col min="4594" max="4594" width="8.6640625" style="9" customWidth="1"/>
    <col min="4595" max="4598" width="8" style="9" customWidth="1"/>
    <col min="4599" max="4599" width="7.33203125" style="9" customWidth="1"/>
    <col min="4600" max="4600" width="8" style="9" customWidth="1"/>
    <col min="4601" max="4601" width="4" style="9" customWidth="1"/>
    <col min="4602" max="4647" width="0" style="9" hidden="1" customWidth="1"/>
    <col min="4648" max="4844" width="8.88671875" style="9"/>
    <col min="4845" max="4845" width="16.6640625" style="9" customWidth="1"/>
    <col min="4846" max="4846" width="13.33203125" style="9" customWidth="1"/>
    <col min="4847" max="4847" width="5.33203125" style="9" customWidth="1"/>
    <col min="4848" max="4848" width="3.33203125" style="9" customWidth="1"/>
    <col min="4849" max="4849" width="8" style="9" customWidth="1"/>
    <col min="4850" max="4850" width="8.6640625" style="9" customWidth="1"/>
    <col min="4851" max="4854" width="8" style="9" customWidth="1"/>
    <col min="4855" max="4855" width="7.33203125" style="9" customWidth="1"/>
    <col min="4856" max="4856" width="8" style="9" customWidth="1"/>
    <col min="4857" max="4857" width="4" style="9" customWidth="1"/>
    <col min="4858" max="4903" width="0" style="9" hidden="1" customWidth="1"/>
    <col min="4904" max="5100" width="8.88671875" style="9"/>
    <col min="5101" max="5101" width="16.6640625" style="9" customWidth="1"/>
    <col min="5102" max="5102" width="13.33203125" style="9" customWidth="1"/>
    <col min="5103" max="5103" width="5.33203125" style="9" customWidth="1"/>
    <col min="5104" max="5104" width="3.33203125" style="9" customWidth="1"/>
    <col min="5105" max="5105" width="8" style="9" customWidth="1"/>
    <col min="5106" max="5106" width="8.6640625" style="9" customWidth="1"/>
    <col min="5107" max="5110" width="8" style="9" customWidth="1"/>
    <col min="5111" max="5111" width="7.33203125" style="9" customWidth="1"/>
    <col min="5112" max="5112" width="8" style="9" customWidth="1"/>
    <col min="5113" max="5113" width="4" style="9" customWidth="1"/>
    <col min="5114" max="5159" width="0" style="9" hidden="1" customWidth="1"/>
    <col min="5160" max="5356" width="8.88671875" style="9"/>
    <col min="5357" max="5357" width="16.6640625" style="9" customWidth="1"/>
    <col min="5358" max="5358" width="13.33203125" style="9" customWidth="1"/>
    <col min="5359" max="5359" width="5.33203125" style="9" customWidth="1"/>
    <col min="5360" max="5360" width="3.33203125" style="9" customWidth="1"/>
    <col min="5361" max="5361" width="8" style="9" customWidth="1"/>
    <col min="5362" max="5362" width="8.6640625" style="9" customWidth="1"/>
    <col min="5363" max="5366" width="8" style="9" customWidth="1"/>
    <col min="5367" max="5367" width="7.33203125" style="9" customWidth="1"/>
    <col min="5368" max="5368" width="8" style="9" customWidth="1"/>
    <col min="5369" max="5369" width="4" style="9" customWidth="1"/>
    <col min="5370" max="5415" width="0" style="9" hidden="1" customWidth="1"/>
    <col min="5416" max="5612" width="8.88671875" style="9"/>
    <col min="5613" max="5613" width="16.6640625" style="9" customWidth="1"/>
    <col min="5614" max="5614" width="13.33203125" style="9" customWidth="1"/>
    <col min="5615" max="5615" width="5.33203125" style="9" customWidth="1"/>
    <col min="5616" max="5616" width="3.33203125" style="9" customWidth="1"/>
    <col min="5617" max="5617" width="8" style="9" customWidth="1"/>
    <col min="5618" max="5618" width="8.6640625" style="9" customWidth="1"/>
    <col min="5619" max="5622" width="8" style="9" customWidth="1"/>
    <col min="5623" max="5623" width="7.33203125" style="9" customWidth="1"/>
    <col min="5624" max="5624" width="8" style="9" customWidth="1"/>
    <col min="5625" max="5625" width="4" style="9" customWidth="1"/>
    <col min="5626" max="5671" width="0" style="9" hidden="1" customWidth="1"/>
    <col min="5672" max="5868" width="8.88671875" style="9"/>
    <col min="5869" max="5869" width="16.6640625" style="9" customWidth="1"/>
    <col min="5870" max="5870" width="13.33203125" style="9" customWidth="1"/>
    <col min="5871" max="5871" width="5.33203125" style="9" customWidth="1"/>
    <col min="5872" max="5872" width="3.33203125" style="9" customWidth="1"/>
    <col min="5873" max="5873" width="8" style="9" customWidth="1"/>
    <col min="5874" max="5874" width="8.6640625" style="9" customWidth="1"/>
    <col min="5875" max="5878" width="8" style="9" customWidth="1"/>
    <col min="5879" max="5879" width="7.33203125" style="9" customWidth="1"/>
    <col min="5880" max="5880" width="8" style="9" customWidth="1"/>
    <col min="5881" max="5881" width="4" style="9" customWidth="1"/>
    <col min="5882" max="5927" width="0" style="9" hidden="1" customWidth="1"/>
    <col min="5928" max="6124" width="8.88671875" style="9"/>
    <col min="6125" max="6125" width="16.6640625" style="9" customWidth="1"/>
    <col min="6126" max="6126" width="13.33203125" style="9" customWidth="1"/>
    <col min="6127" max="6127" width="5.33203125" style="9" customWidth="1"/>
    <col min="6128" max="6128" width="3.33203125" style="9" customWidth="1"/>
    <col min="6129" max="6129" width="8" style="9" customWidth="1"/>
    <col min="6130" max="6130" width="8.6640625" style="9" customWidth="1"/>
    <col min="6131" max="6134" width="8" style="9" customWidth="1"/>
    <col min="6135" max="6135" width="7.33203125" style="9" customWidth="1"/>
    <col min="6136" max="6136" width="8" style="9" customWidth="1"/>
    <col min="6137" max="6137" width="4" style="9" customWidth="1"/>
    <col min="6138" max="6183" width="0" style="9" hidden="1" customWidth="1"/>
    <col min="6184" max="6380" width="8.88671875" style="9"/>
    <col min="6381" max="6381" width="16.6640625" style="9" customWidth="1"/>
    <col min="6382" max="6382" width="13.33203125" style="9" customWidth="1"/>
    <col min="6383" max="6383" width="5.33203125" style="9" customWidth="1"/>
    <col min="6384" max="6384" width="3.33203125" style="9" customWidth="1"/>
    <col min="6385" max="6385" width="8" style="9" customWidth="1"/>
    <col min="6386" max="6386" width="8.6640625" style="9" customWidth="1"/>
    <col min="6387" max="6390" width="8" style="9" customWidth="1"/>
    <col min="6391" max="6391" width="7.33203125" style="9" customWidth="1"/>
    <col min="6392" max="6392" width="8" style="9" customWidth="1"/>
    <col min="6393" max="6393" width="4" style="9" customWidth="1"/>
    <col min="6394" max="6439" width="0" style="9" hidden="1" customWidth="1"/>
    <col min="6440" max="6636" width="8.88671875" style="9"/>
    <col min="6637" max="6637" width="16.6640625" style="9" customWidth="1"/>
    <col min="6638" max="6638" width="13.33203125" style="9" customWidth="1"/>
    <col min="6639" max="6639" width="5.33203125" style="9" customWidth="1"/>
    <col min="6640" max="6640" width="3.33203125" style="9" customWidth="1"/>
    <col min="6641" max="6641" width="8" style="9" customWidth="1"/>
    <col min="6642" max="6642" width="8.6640625" style="9" customWidth="1"/>
    <col min="6643" max="6646" width="8" style="9" customWidth="1"/>
    <col min="6647" max="6647" width="7.33203125" style="9" customWidth="1"/>
    <col min="6648" max="6648" width="8" style="9" customWidth="1"/>
    <col min="6649" max="6649" width="4" style="9" customWidth="1"/>
    <col min="6650" max="6695" width="0" style="9" hidden="1" customWidth="1"/>
    <col min="6696" max="6892" width="8.88671875" style="9"/>
    <col min="6893" max="6893" width="16.6640625" style="9" customWidth="1"/>
    <col min="6894" max="6894" width="13.33203125" style="9" customWidth="1"/>
    <col min="6895" max="6895" width="5.33203125" style="9" customWidth="1"/>
    <col min="6896" max="6896" width="3.33203125" style="9" customWidth="1"/>
    <col min="6897" max="6897" width="8" style="9" customWidth="1"/>
    <col min="6898" max="6898" width="8.6640625" style="9" customWidth="1"/>
    <col min="6899" max="6902" width="8" style="9" customWidth="1"/>
    <col min="6903" max="6903" width="7.33203125" style="9" customWidth="1"/>
    <col min="6904" max="6904" width="8" style="9" customWidth="1"/>
    <col min="6905" max="6905" width="4" style="9" customWidth="1"/>
    <col min="6906" max="6951" width="0" style="9" hidden="1" customWidth="1"/>
    <col min="6952" max="7148" width="8.88671875" style="9"/>
    <col min="7149" max="7149" width="16.6640625" style="9" customWidth="1"/>
    <col min="7150" max="7150" width="13.33203125" style="9" customWidth="1"/>
    <col min="7151" max="7151" width="5.33203125" style="9" customWidth="1"/>
    <col min="7152" max="7152" width="3.33203125" style="9" customWidth="1"/>
    <col min="7153" max="7153" width="8" style="9" customWidth="1"/>
    <col min="7154" max="7154" width="8.6640625" style="9" customWidth="1"/>
    <col min="7155" max="7158" width="8" style="9" customWidth="1"/>
    <col min="7159" max="7159" width="7.33203125" style="9" customWidth="1"/>
    <col min="7160" max="7160" width="8" style="9" customWidth="1"/>
    <col min="7161" max="7161" width="4" style="9" customWidth="1"/>
    <col min="7162" max="7207" width="0" style="9" hidden="1" customWidth="1"/>
    <col min="7208" max="7404" width="8.88671875" style="9"/>
    <col min="7405" max="7405" width="16.6640625" style="9" customWidth="1"/>
    <col min="7406" max="7406" width="13.33203125" style="9" customWidth="1"/>
    <col min="7407" max="7407" width="5.33203125" style="9" customWidth="1"/>
    <col min="7408" max="7408" width="3.33203125" style="9" customWidth="1"/>
    <col min="7409" max="7409" width="8" style="9" customWidth="1"/>
    <col min="7410" max="7410" width="8.6640625" style="9" customWidth="1"/>
    <col min="7411" max="7414" width="8" style="9" customWidth="1"/>
    <col min="7415" max="7415" width="7.33203125" style="9" customWidth="1"/>
    <col min="7416" max="7416" width="8" style="9" customWidth="1"/>
    <col min="7417" max="7417" width="4" style="9" customWidth="1"/>
    <col min="7418" max="7463" width="0" style="9" hidden="1" customWidth="1"/>
    <col min="7464" max="7660" width="8.88671875" style="9"/>
    <col min="7661" max="7661" width="16.6640625" style="9" customWidth="1"/>
    <col min="7662" max="7662" width="13.33203125" style="9" customWidth="1"/>
    <col min="7663" max="7663" width="5.33203125" style="9" customWidth="1"/>
    <col min="7664" max="7664" width="3.33203125" style="9" customWidth="1"/>
    <col min="7665" max="7665" width="8" style="9" customWidth="1"/>
    <col min="7666" max="7666" width="8.6640625" style="9" customWidth="1"/>
    <col min="7667" max="7670" width="8" style="9" customWidth="1"/>
    <col min="7671" max="7671" width="7.33203125" style="9" customWidth="1"/>
    <col min="7672" max="7672" width="8" style="9" customWidth="1"/>
    <col min="7673" max="7673" width="4" style="9" customWidth="1"/>
    <col min="7674" max="7719" width="0" style="9" hidden="1" customWidth="1"/>
    <col min="7720" max="7916" width="8.88671875" style="9"/>
    <col min="7917" max="7917" width="16.6640625" style="9" customWidth="1"/>
    <col min="7918" max="7918" width="13.33203125" style="9" customWidth="1"/>
    <col min="7919" max="7919" width="5.33203125" style="9" customWidth="1"/>
    <col min="7920" max="7920" width="3.33203125" style="9" customWidth="1"/>
    <col min="7921" max="7921" width="8" style="9" customWidth="1"/>
    <col min="7922" max="7922" width="8.6640625" style="9" customWidth="1"/>
    <col min="7923" max="7926" width="8" style="9" customWidth="1"/>
    <col min="7927" max="7927" width="7.33203125" style="9" customWidth="1"/>
    <col min="7928" max="7928" width="8" style="9" customWidth="1"/>
    <col min="7929" max="7929" width="4" style="9" customWidth="1"/>
    <col min="7930" max="7975" width="0" style="9" hidden="1" customWidth="1"/>
    <col min="7976" max="8172" width="8.88671875" style="9"/>
    <col min="8173" max="8173" width="16.6640625" style="9" customWidth="1"/>
    <col min="8174" max="8174" width="13.33203125" style="9" customWidth="1"/>
    <col min="8175" max="8175" width="5.33203125" style="9" customWidth="1"/>
    <col min="8176" max="8176" width="3.33203125" style="9" customWidth="1"/>
    <col min="8177" max="8177" width="8" style="9" customWidth="1"/>
    <col min="8178" max="8178" width="8.6640625" style="9" customWidth="1"/>
    <col min="8179" max="8182" width="8" style="9" customWidth="1"/>
    <col min="8183" max="8183" width="7.33203125" style="9" customWidth="1"/>
    <col min="8184" max="8184" width="8" style="9" customWidth="1"/>
    <col min="8185" max="8185" width="4" style="9" customWidth="1"/>
    <col min="8186" max="8231" width="0" style="9" hidden="1" customWidth="1"/>
    <col min="8232" max="8428" width="8.88671875" style="9"/>
    <col min="8429" max="8429" width="16.6640625" style="9" customWidth="1"/>
    <col min="8430" max="8430" width="13.33203125" style="9" customWidth="1"/>
    <col min="8431" max="8431" width="5.33203125" style="9" customWidth="1"/>
    <col min="8432" max="8432" width="3.33203125" style="9" customWidth="1"/>
    <col min="8433" max="8433" width="8" style="9" customWidth="1"/>
    <col min="8434" max="8434" width="8.6640625" style="9" customWidth="1"/>
    <col min="8435" max="8438" width="8" style="9" customWidth="1"/>
    <col min="8439" max="8439" width="7.33203125" style="9" customWidth="1"/>
    <col min="8440" max="8440" width="8" style="9" customWidth="1"/>
    <col min="8441" max="8441" width="4" style="9" customWidth="1"/>
    <col min="8442" max="8487" width="0" style="9" hidden="1" customWidth="1"/>
    <col min="8488" max="8684" width="8.88671875" style="9"/>
    <col min="8685" max="8685" width="16.6640625" style="9" customWidth="1"/>
    <col min="8686" max="8686" width="13.33203125" style="9" customWidth="1"/>
    <col min="8687" max="8687" width="5.33203125" style="9" customWidth="1"/>
    <col min="8688" max="8688" width="3.33203125" style="9" customWidth="1"/>
    <col min="8689" max="8689" width="8" style="9" customWidth="1"/>
    <col min="8690" max="8690" width="8.6640625" style="9" customWidth="1"/>
    <col min="8691" max="8694" width="8" style="9" customWidth="1"/>
    <col min="8695" max="8695" width="7.33203125" style="9" customWidth="1"/>
    <col min="8696" max="8696" width="8" style="9" customWidth="1"/>
    <col min="8697" max="8697" width="4" style="9" customWidth="1"/>
    <col min="8698" max="8743" width="0" style="9" hidden="1" customWidth="1"/>
    <col min="8744" max="8940" width="8.88671875" style="9"/>
    <col min="8941" max="8941" width="16.6640625" style="9" customWidth="1"/>
    <col min="8942" max="8942" width="13.33203125" style="9" customWidth="1"/>
    <col min="8943" max="8943" width="5.33203125" style="9" customWidth="1"/>
    <col min="8944" max="8944" width="3.33203125" style="9" customWidth="1"/>
    <col min="8945" max="8945" width="8" style="9" customWidth="1"/>
    <col min="8946" max="8946" width="8.6640625" style="9" customWidth="1"/>
    <col min="8947" max="8950" width="8" style="9" customWidth="1"/>
    <col min="8951" max="8951" width="7.33203125" style="9" customWidth="1"/>
    <col min="8952" max="8952" width="8" style="9" customWidth="1"/>
    <col min="8953" max="8953" width="4" style="9" customWidth="1"/>
    <col min="8954" max="8999" width="0" style="9" hidden="1" customWidth="1"/>
    <col min="9000" max="9196" width="8.88671875" style="9"/>
    <col min="9197" max="9197" width="16.6640625" style="9" customWidth="1"/>
    <col min="9198" max="9198" width="13.33203125" style="9" customWidth="1"/>
    <col min="9199" max="9199" width="5.33203125" style="9" customWidth="1"/>
    <col min="9200" max="9200" width="3.33203125" style="9" customWidth="1"/>
    <col min="9201" max="9201" width="8" style="9" customWidth="1"/>
    <col min="9202" max="9202" width="8.6640625" style="9" customWidth="1"/>
    <col min="9203" max="9206" width="8" style="9" customWidth="1"/>
    <col min="9207" max="9207" width="7.33203125" style="9" customWidth="1"/>
    <col min="9208" max="9208" width="8" style="9" customWidth="1"/>
    <col min="9209" max="9209" width="4" style="9" customWidth="1"/>
    <col min="9210" max="9255" width="0" style="9" hidden="1" customWidth="1"/>
    <col min="9256" max="9452" width="8.88671875" style="9"/>
    <col min="9453" max="9453" width="16.6640625" style="9" customWidth="1"/>
    <col min="9454" max="9454" width="13.33203125" style="9" customWidth="1"/>
    <col min="9455" max="9455" width="5.33203125" style="9" customWidth="1"/>
    <col min="9456" max="9456" width="3.33203125" style="9" customWidth="1"/>
    <col min="9457" max="9457" width="8" style="9" customWidth="1"/>
    <col min="9458" max="9458" width="8.6640625" style="9" customWidth="1"/>
    <col min="9459" max="9462" width="8" style="9" customWidth="1"/>
    <col min="9463" max="9463" width="7.33203125" style="9" customWidth="1"/>
    <col min="9464" max="9464" width="8" style="9" customWidth="1"/>
    <col min="9465" max="9465" width="4" style="9" customWidth="1"/>
    <col min="9466" max="9511" width="0" style="9" hidden="1" customWidth="1"/>
    <col min="9512" max="9708" width="8.88671875" style="9"/>
    <col min="9709" max="9709" width="16.6640625" style="9" customWidth="1"/>
    <col min="9710" max="9710" width="13.33203125" style="9" customWidth="1"/>
    <col min="9711" max="9711" width="5.33203125" style="9" customWidth="1"/>
    <col min="9712" max="9712" width="3.33203125" style="9" customWidth="1"/>
    <col min="9713" max="9713" width="8" style="9" customWidth="1"/>
    <col min="9714" max="9714" width="8.6640625" style="9" customWidth="1"/>
    <col min="9715" max="9718" width="8" style="9" customWidth="1"/>
    <col min="9719" max="9719" width="7.33203125" style="9" customWidth="1"/>
    <col min="9720" max="9720" width="8" style="9" customWidth="1"/>
    <col min="9721" max="9721" width="4" style="9" customWidth="1"/>
    <col min="9722" max="9767" width="0" style="9" hidden="1" customWidth="1"/>
    <col min="9768" max="9964" width="8.88671875" style="9"/>
    <col min="9965" max="9965" width="16.6640625" style="9" customWidth="1"/>
    <col min="9966" max="9966" width="13.33203125" style="9" customWidth="1"/>
    <col min="9967" max="9967" width="5.33203125" style="9" customWidth="1"/>
    <col min="9968" max="9968" width="3.33203125" style="9" customWidth="1"/>
    <col min="9969" max="9969" width="8" style="9" customWidth="1"/>
    <col min="9970" max="9970" width="8.6640625" style="9" customWidth="1"/>
    <col min="9971" max="9974" width="8" style="9" customWidth="1"/>
    <col min="9975" max="9975" width="7.33203125" style="9" customWidth="1"/>
    <col min="9976" max="9976" width="8" style="9" customWidth="1"/>
    <col min="9977" max="9977" width="4" style="9" customWidth="1"/>
    <col min="9978" max="10023" width="0" style="9" hidden="1" customWidth="1"/>
    <col min="10024" max="10220" width="8.88671875" style="9"/>
    <col min="10221" max="10221" width="16.6640625" style="9" customWidth="1"/>
    <col min="10222" max="10222" width="13.33203125" style="9" customWidth="1"/>
    <col min="10223" max="10223" width="5.33203125" style="9" customWidth="1"/>
    <col min="10224" max="10224" width="3.33203125" style="9" customWidth="1"/>
    <col min="10225" max="10225" width="8" style="9" customWidth="1"/>
    <col min="10226" max="10226" width="8.6640625" style="9" customWidth="1"/>
    <col min="10227" max="10230" width="8" style="9" customWidth="1"/>
    <col min="10231" max="10231" width="7.33203125" style="9" customWidth="1"/>
    <col min="10232" max="10232" width="8" style="9" customWidth="1"/>
    <col min="10233" max="10233" width="4" style="9" customWidth="1"/>
    <col min="10234" max="10279" width="0" style="9" hidden="1" customWidth="1"/>
    <col min="10280" max="10476" width="8.88671875" style="9"/>
    <col min="10477" max="10477" width="16.6640625" style="9" customWidth="1"/>
    <col min="10478" max="10478" width="13.33203125" style="9" customWidth="1"/>
    <col min="10479" max="10479" width="5.33203125" style="9" customWidth="1"/>
    <col min="10480" max="10480" width="3.33203125" style="9" customWidth="1"/>
    <col min="10481" max="10481" width="8" style="9" customWidth="1"/>
    <col min="10482" max="10482" width="8.6640625" style="9" customWidth="1"/>
    <col min="10483" max="10486" width="8" style="9" customWidth="1"/>
    <col min="10487" max="10487" width="7.33203125" style="9" customWidth="1"/>
    <col min="10488" max="10488" width="8" style="9" customWidth="1"/>
    <col min="10489" max="10489" width="4" style="9" customWidth="1"/>
    <col min="10490" max="10535" width="0" style="9" hidden="1" customWidth="1"/>
    <col min="10536" max="10732" width="8.88671875" style="9"/>
    <col min="10733" max="10733" width="16.6640625" style="9" customWidth="1"/>
    <col min="10734" max="10734" width="13.33203125" style="9" customWidth="1"/>
    <col min="10735" max="10735" width="5.33203125" style="9" customWidth="1"/>
    <col min="10736" max="10736" width="3.33203125" style="9" customWidth="1"/>
    <col min="10737" max="10737" width="8" style="9" customWidth="1"/>
    <col min="10738" max="10738" width="8.6640625" style="9" customWidth="1"/>
    <col min="10739" max="10742" width="8" style="9" customWidth="1"/>
    <col min="10743" max="10743" width="7.33203125" style="9" customWidth="1"/>
    <col min="10744" max="10744" width="8" style="9" customWidth="1"/>
    <col min="10745" max="10745" width="4" style="9" customWidth="1"/>
    <col min="10746" max="10791" width="0" style="9" hidden="1" customWidth="1"/>
    <col min="10792" max="10988" width="8.88671875" style="9"/>
    <col min="10989" max="10989" width="16.6640625" style="9" customWidth="1"/>
    <col min="10990" max="10990" width="13.33203125" style="9" customWidth="1"/>
    <col min="10991" max="10991" width="5.33203125" style="9" customWidth="1"/>
    <col min="10992" max="10992" width="3.33203125" style="9" customWidth="1"/>
    <col min="10993" max="10993" width="8" style="9" customWidth="1"/>
    <col min="10994" max="10994" width="8.6640625" style="9" customWidth="1"/>
    <col min="10995" max="10998" width="8" style="9" customWidth="1"/>
    <col min="10999" max="10999" width="7.33203125" style="9" customWidth="1"/>
    <col min="11000" max="11000" width="8" style="9" customWidth="1"/>
    <col min="11001" max="11001" width="4" style="9" customWidth="1"/>
    <col min="11002" max="11047" width="0" style="9" hidden="1" customWidth="1"/>
    <col min="11048" max="11244" width="8.88671875" style="9"/>
    <col min="11245" max="11245" width="16.6640625" style="9" customWidth="1"/>
    <col min="11246" max="11246" width="13.33203125" style="9" customWidth="1"/>
    <col min="11247" max="11247" width="5.33203125" style="9" customWidth="1"/>
    <col min="11248" max="11248" width="3.33203125" style="9" customWidth="1"/>
    <col min="11249" max="11249" width="8" style="9" customWidth="1"/>
    <col min="11250" max="11250" width="8.6640625" style="9" customWidth="1"/>
    <col min="11251" max="11254" width="8" style="9" customWidth="1"/>
    <col min="11255" max="11255" width="7.33203125" style="9" customWidth="1"/>
    <col min="11256" max="11256" width="8" style="9" customWidth="1"/>
    <col min="11257" max="11257" width="4" style="9" customWidth="1"/>
    <col min="11258" max="11303" width="0" style="9" hidden="1" customWidth="1"/>
    <col min="11304" max="11500" width="8.88671875" style="9"/>
    <col min="11501" max="11501" width="16.6640625" style="9" customWidth="1"/>
    <col min="11502" max="11502" width="13.33203125" style="9" customWidth="1"/>
    <col min="11503" max="11503" width="5.33203125" style="9" customWidth="1"/>
    <col min="11504" max="11504" width="3.33203125" style="9" customWidth="1"/>
    <col min="11505" max="11505" width="8" style="9" customWidth="1"/>
    <col min="11506" max="11506" width="8.6640625" style="9" customWidth="1"/>
    <col min="11507" max="11510" width="8" style="9" customWidth="1"/>
    <col min="11511" max="11511" width="7.33203125" style="9" customWidth="1"/>
    <col min="11512" max="11512" width="8" style="9" customWidth="1"/>
    <col min="11513" max="11513" width="4" style="9" customWidth="1"/>
    <col min="11514" max="11559" width="0" style="9" hidden="1" customWidth="1"/>
    <col min="11560" max="11756" width="8.88671875" style="9"/>
    <col min="11757" max="11757" width="16.6640625" style="9" customWidth="1"/>
    <col min="11758" max="11758" width="13.33203125" style="9" customWidth="1"/>
    <col min="11759" max="11759" width="5.33203125" style="9" customWidth="1"/>
    <col min="11760" max="11760" width="3.33203125" style="9" customWidth="1"/>
    <col min="11761" max="11761" width="8" style="9" customWidth="1"/>
    <col min="11762" max="11762" width="8.6640625" style="9" customWidth="1"/>
    <col min="11763" max="11766" width="8" style="9" customWidth="1"/>
    <col min="11767" max="11767" width="7.33203125" style="9" customWidth="1"/>
    <col min="11768" max="11768" width="8" style="9" customWidth="1"/>
    <col min="11769" max="11769" width="4" style="9" customWidth="1"/>
    <col min="11770" max="11815" width="0" style="9" hidden="1" customWidth="1"/>
    <col min="11816" max="12012" width="8.88671875" style="9"/>
    <col min="12013" max="12013" width="16.6640625" style="9" customWidth="1"/>
    <col min="12014" max="12014" width="13.33203125" style="9" customWidth="1"/>
    <col min="12015" max="12015" width="5.33203125" style="9" customWidth="1"/>
    <col min="12016" max="12016" width="3.33203125" style="9" customWidth="1"/>
    <col min="12017" max="12017" width="8" style="9" customWidth="1"/>
    <col min="12018" max="12018" width="8.6640625" style="9" customWidth="1"/>
    <col min="12019" max="12022" width="8" style="9" customWidth="1"/>
    <col min="12023" max="12023" width="7.33203125" style="9" customWidth="1"/>
    <col min="12024" max="12024" width="8" style="9" customWidth="1"/>
    <col min="12025" max="12025" width="4" style="9" customWidth="1"/>
    <col min="12026" max="12071" width="0" style="9" hidden="1" customWidth="1"/>
    <col min="12072" max="12268" width="8.88671875" style="9"/>
    <col min="12269" max="12269" width="16.6640625" style="9" customWidth="1"/>
    <col min="12270" max="12270" width="13.33203125" style="9" customWidth="1"/>
    <col min="12271" max="12271" width="5.33203125" style="9" customWidth="1"/>
    <col min="12272" max="12272" width="3.33203125" style="9" customWidth="1"/>
    <col min="12273" max="12273" width="8" style="9" customWidth="1"/>
    <col min="12274" max="12274" width="8.6640625" style="9" customWidth="1"/>
    <col min="12275" max="12278" width="8" style="9" customWidth="1"/>
    <col min="12279" max="12279" width="7.33203125" style="9" customWidth="1"/>
    <col min="12280" max="12280" width="8" style="9" customWidth="1"/>
    <col min="12281" max="12281" width="4" style="9" customWidth="1"/>
    <col min="12282" max="12327" width="0" style="9" hidden="1" customWidth="1"/>
    <col min="12328" max="12524" width="8.88671875" style="9"/>
    <col min="12525" max="12525" width="16.6640625" style="9" customWidth="1"/>
    <col min="12526" max="12526" width="13.33203125" style="9" customWidth="1"/>
    <col min="12527" max="12527" width="5.33203125" style="9" customWidth="1"/>
    <col min="12528" max="12528" width="3.33203125" style="9" customWidth="1"/>
    <col min="12529" max="12529" width="8" style="9" customWidth="1"/>
    <col min="12530" max="12530" width="8.6640625" style="9" customWidth="1"/>
    <col min="12531" max="12534" width="8" style="9" customWidth="1"/>
    <col min="12535" max="12535" width="7.33203125" style="9" customWidth="1"/>
    <col min="12536" max="12536" width="8" style="9" customWidth="1"/>
    <col min="12537" max="12537" width="4" style="9" customWidth="1"/>
    <col min="12538" max="12583" width="0" style="9" hidden="1" customWidth="1"/>
    <col min="12584" max="12780" width="8.88671875" style="9"/>
    <col min="12781" max="12781" width="16.6640625" style="9" customWidth="1"/>
    <col min="12782" max="12782" width="13.33203125" style="9" customWidth="1"/>
    <col min="12783" max="12783" width="5.33203125" style="9" customWidth="1"/>
    <col min="12784" max="12784" width="3.33203125" style="9" customWidth="1"/>
    <col min="12785" max="12785" width="8" style="9" customWidth="1"/>
    <col min="12786" max="12786" width="8.6640625" style="9" customWidth="1"/>
    <col min="12787" max="12790" width="8" style="9" customWidth="1"/>
    <col min="12791" max="12791" width="7.33203125" style="9" customWidth="1"/>
    <col min="12792" max="12792" width="8" style="9" customWidth="1"/>
    <col min="12793" max="12793" width="4" style="9" customWidth="1"/>
    <col min="12794" max="12839" width="0" style="9" hidden="1" customWidth="1"/>
    <col min="12840" max="13036" width="8.88671875" style="9"/>
    <col min="13037" max="13037" width="16.6640625" style="9" customWidth="1"/>
    <col min="13038" max="13038" width="13.33203125" style="9" customWidth="1"/>
    <col min="13039" max="13039" width="5.33203125" style="9" customWidth="1"/>
    <col min="13040" max="13040" width="3.33203125" style="9" customWidth="1"/>
    <col min="13041" max="13041" width="8" style="9" customWidth="1"/>
    <col min="13042" max="13042" width="8.6640625" style="9" customWidth="1"/>
    <col min="13043" max="13046" width="8" style="9" customWidth="1"/>
    <col min="13047" max="13047" width="7.33203125" style="9" customWidth="1"/>
    <col min="13048" max="13048" width="8" style="9" customWidth="1"/>
    <col min="13049" max="13049" width="4" style="9" customWidth="1"/>
    <col min="13050" max="13095" width="0" style="9" hidden="1" customWidth="1"/>
    <col min="13096" max="13292" width="8.88671875" style="9"/>
    <col min="13293" max="13293" width="16.6640625" style="9" customWidth="1"/>
    <col min="13294" max="13294" width="13.33203125" style="9" customWidth="1"/>
    <col min="13295" max="13295" width="5.33203125" style="9" customWidth="1"/>
    <col min="13296" max="13296" width="3.33203125" style="9" customWidth="1"/>
    <col min="13297" max="13297" width="8" style="9" customWidth="1"/>
    <col min="13298" max="13298" width="8.6640625" style="9" customWidth="1"/>
    <col min="13299" max="13302" width="8" style="9" customWidth="1"/>
    <col min="13303" max="13303" width="7.33203125" style="9" customWidth="1"/>
    <col min="13304" max="13304" width="8" style="9" customWidth="1"/>
    <col min="13305" max="13305" width="4" style="9" customWidth="1"/>
    <col min="13306" max="13351" width="0" style="9" hidden="1" customWidth="1"/>
    <col min="13352" max="13548" width="8.88671875" style="9"/>
    <col min="13549" max="13549" width="16.6640625" style="9" customWidth="1"/>
    <col min="13550" max="13550" width="13.33203125" style="9" customWidth="1"/>
    <col min="13551" max="13551" width="5.33203125" style="9" customWidth="1"/>
    <col min="13552" max="13552" width="3.33203125" style="9" customWidth="1"/>
    <col min="13553" max="13553" width="8" style="9" customWidth="1"/>
    <col min="13554" max="13554" width="8.6640625" style="9" customWidth="1"/>
    <col min="13555" max="13558" width="8" style="9" customWidth="1"/>
    <col min="13559" max="13559" width="7.33203125" style="9" customWidth="1"/>
    <col min="13560" max="13560" width="8" style="9" customWidth="1"/>
    <col min="13561" max="13561" width="4" style="9" customWidth="1"/>
    <col min="13562" max="13607" width="0" style="9" hidden="1" customWidth="1"/>
    <col min="13608" max="13804" width="8.88671875" style="9"/>
    <col min="13805" max="13805" width="16.6640625" style="9" customWidth="1"/>
    <col min="13806" max="13806" width="13.33203125" style="9" customWidth="1"/>
    <col min="13807" max="13807" width="5.33203125" style="9" customWidth="1"/>
    <col min="13808" max="13808" width="3.33203125" style="9" customWidth="1"/>
    <col min="13809" max="13809" width="8" style="9" customWidth="1"/>
    <col min="13810" max="13810" width="8.6640625" style="9" customWidth="1"/>
    <col min="13811" max="13814" width="8" style="9" customWidth="1"/>
    <col min="13815" max="13815" width="7.33203125" style="9" customWidth="1"/>
    <col min="13816" max="13816" width="8" style="9" customWidth="1"/>
    <col min="13817" max="13817" width="4" style="9" customWidth="1"/>
    <col min="13818" max="13863" width="0" style="9" hidden="1" customWidth="1"/>
    <col min="13864" max="14060" width="8.88671875" style="9"/>
    <col min="14061" max="14061" width="16.6640625" style="9" customWidth="1"/>
    <col min="14062" max="14062" width="13.33203125" style="9" customWidth="1"/>
    <col min="14063" max="14063" width="5.33203125" style="9" customWidth="1"/>
    <col min="14064" max="14064" width="3.33203125" style="9" customWidth="1"/>
    <col min="14065" max="14065" width="8" style="9" customWidth="1"/>
    <col min="14066" max="14066" width="8.6640625" style="9" customWidth="1"/>
    <col min="14067" max="14070" width="8" style="9" customWidth="1"/>
    <col min="14071" max="14071" width="7.33203125" style="9" customWidth="1"/>
    <col min="14072" max="14072" width="8" style="9" customWidth="1"/>
    <col min="14073" max="14073" width="4" style="9" customWidth="1"/>
    <col min="14074" max="14119" width="0" style="9" hidden="1" customWidth="1"/>
    <col min="14120" max="14316" width="8.88671875" style="9"/>
    <col min="14317" max="14317" width="16.6640625" style="9" customWidth="1"/>
    <col min="14318" max="14318" width="13.33203125" style="9" customWidth="1"/>
    <col min="14319" max="14319" width="5.33203125" style="9" customWidth="1"/>
    <col min="14320" max="14320" width="3.33203125" style="9" customWidth="1"/>
    <col min="14321" max="14321" width="8" style="9" customWidth="1"/>
    <col min="14322" max="14322" width="8.6640625" style="9" customWidth="1"/>
    <col min="14323" max="14326" width="8" style="9" customWidth="1"/>
    <col min="14327" max="14327" width="7.33203125" style="9" customWidth="1"/>
    <col min="14328" max="14328" width="8" style="9" customWidth="1"/>
    <col min="14329" max="14329" width="4" style="9" customWidth="1"/>
    <col min="14330" max="14375" width="0" style="9" hidden="1" customWidth="1"/>
    <col min="14376" max="14572" width="8.88671875" style="9"/>
    <col min="14573" max="14573" width="16.6640625" style="9" customWidth="1"/>
    <col min="14574" max="14574" width="13.33203125" style="9" customWidth="1"/>
    <col min="14575" max="14575" width="5.33203125" style="9" customWidth="1"/>
    <col min="14576" max="14576" width="3.33203125" style="9" customWidth="1"/>
    <col min="14577" max="14577" width="8" style="9" customWidth="1"/>
    <col min="14578" max="14578" width="8.6640625" style="9" customWidth="1"/>
    <col min="14579" max="14582" width="8" style="9" customWidth="1"/>
    <col min="14583" max="14583" width="7.33203125" style="9" customWidth="1"/>
    <col min="14584" max="14584" width="8" style="9" customWidth="1"/>
    <col min="14585" max="14585" width="4" style="9" customWidth="1"/>
    <col min="14586" max="14631" width="0" style="9" hidden="1" customWidth="1"/>
    <col min="14632" max="14828" width="8.88671875" style="9"/>
    <col min="14829" max="14829" width="16.6640625" style="9" customWidth="1"/>
    <col min="14830" max="14830" width="13.33203125" style="9" customWidth="1"/>
    <col min="14831" max="14831" width="5.33203125" style="9" customWidth="1"/>
    <col min="14832" max="14832" width="3.33203125" style="9" customWidth="1"/>
    <col min="14833" max="14833" width="8" style="9" customWidth="1"/>
    <col min="14834" max="14834" width="8.6640625" style="9" customWidth="1"/>
    <col min="14835" max="14838" width="8" style="9" customWidth="1"/>
    <col min="14839" max="14839" width="7.33203125" style="9" customWidth="1"/>
    <col min="14840" max="14840" width="8" style="9" customWidth="1"/>
    <col min="14841" max="14841" width="4" style="9" customWidth="1"/>
    <col min="14842" max="14887" width="0" style="9" hidden="1" customWidth="1"/>
    <col min="14888" max="15084" width="8.88671875" style="9"/>
    <col min="15085" max="15085" width="16.6640625" style="9" customWidth="1"/>
    <col min="15086" max="15086" width="13.33203125" style="9" customWidth="1"/>
    <col min="15087" max="15087" width="5.33203125" style="9" customWidth="1"/>
    <col min="15088" max="15088" width="3.33203125" style="9" customWidth="1"/>
    <col min="15089" max="15089" width="8" style="9" customWidth="1"/>
    <col min="15090" max="15090" width="8.6640625" style="9" customWidth="1"/>
    <col min="15091" max="15094" width="8" style="9" customWidth="1"/>
    <col min="15095" max="15095" width="7.33203125" style="9" customWidth="1"/>
    <col min="15096" max="15096" width="8" style="9" customWidth="1"/>
    <col min="15097" max="15097" width="4" style="9" customWidth="1"/>
    <col min="15098" max="15143" width="0" style="9" hidden="1" customWidth="1"/>
    <col min="15144" max="15340" width="8.88671875" style="9"/>
    <col min="15341" max="15341" width="16.6640625" style="9" customWidth="1"/>
    <col min="15342" max="15342" width="13.33203125" style="9" customWidth="1"/>
    <col min="15343" max="15343" width="5.33203125" style="9" customWidth="1"/>
    <col min="15344" max="15344" width="3.33203125" style="9" customWidth="1"/>
    <col min="15345" max="15345" width="8" style="9" customWidth="1"/>
    <col min="15346" max="15346" width="8.6640625" style="9" customWidth="1"/>
    <col min="15347" max="15350" width="8" style="9" customWidth="1"/>
    <col min="15351" max="15351" width="7.33203125" style="9" customWidth="1"/>
    <col min="15352" max="15352" width="8" style="9" customWidth="1"/>
    <col min="15353" max="15353" width="4" style="9" customWidth="1"/>
    <col min="15354" max="15399" width="0" style="9" hidden="1" customWidth="1"/>
    <col min="15400" max="15596" width="8.88671875" style="9"/>
    <col min="15597" max="15597" width="16.6640625" style="9" customWidth="1"/>
    <col min="15598" max="15598" width="13.33203125" style="9" customWidth="1"/>
    <col min="15599" max="15599" width="5.33203125" style="9" customWidth="1"/>
    <col min="15600" max="15600" width="3.33203125" style="9" customWidth="1"/>
    <col min="15601" max="15601" width="8" style="9" customWidth="1"/>
    <col min="15602" max="15602" width="8.6640625" style="9" customWidth="1"/>
    <col min="15603" max="15606" width="8" style="9" customWidth="1"/>
    <col min="15607" max="15607" width="7.33203125" style="9" customWidth="1"/>
    <col min="15608" max="15608" width="8" style="9" customWidth="1"/>
    <col min="15609" max="15609" width="4" style="9" customWidth="1"/>
    <col min="15610" max="15655" width="0" style="9" hidden="1" customWidth="1"/>
    <col min="15656" max="15852" width="8.88671875" style="9"/>
    <col min="15853" max="15853" width="16.6640625" style="9" customWidth="1"/>
    <col min="15854" max="15854" width="13.33203125" style="9" customWidth="1"/>
    <col min="15855" max="15855" width="5.33203125" style="9" customWidth="1"/>
    <col min="15856" max="15856" width="3.33203125" style="9" customWidth="1"/>
    <col min="15857" max="15857" width="8" style="9" customWidth="1"/>
    <col min="15858" max="15858" width="8.6640625" style="9" customWidth="1"/>
    <col min="15859" max="15862" width="8" style="9" customWidth="1"/>
    <col min="15863" max="15863" width="7.33203125" style="9" customWidth="1"/>
    <col min="15864" max="15864" width="8" style="9" customWidth="1"/>
    <col min="15865" max="15865" width="4" style="9" customWidth="1"/>
    <col min="15866" max="15911" width="0" style="9" hidden="1" customWidth="1"/>
    <col min="15912" max="16108" width="8.88671875" style="9"/>
    <col min="16109" max="16109" width="16.6640625" style="9" customWidth="1"/>
    <col min="16110" max="16110" width="13.33203125" style="9" customWidth="1"/>
    <col min="16111" max="16111" width="5.33203125" style="9" customWidth="1"/>
    <col min="16112" max="16112" width="3.33203125" style="9" customWidth="1"/>
    <col min="16113" max="16113" width="8" style="9" customWidth="1"/>
    <col min="16114" max="16114" width="8.6640625" style="9" customWidth="1"/>
    <col min="16115" max="16118" width="8" style="9" customWidth="1"/>
    <col min="16119" max="16119" width="7.33203125" style="9" customWidth="1"/>
    <col min="16120" max="16120" width="8" style="9" customWidth="1"/>
    <col min="16121" max="16121" width="4" style="9" customWidth="1"/>
    <col min="16122" max="16167" width="0" style="9" hidden="1" customWidth="1"/>
    <col min="16168" max="16384" width="8.88671875" style="9"/>
  </cols>
  <sheetData>
    <row r="1" spans="1:62" ht="18.399999999999999" customHeight="1">
      <c r="A1" s="9" t="s">
        <v>73</v>
      </c>
    </row>
    <row r="2" spans="1:62" ht="18.399999999999999" customHeight="1">
      <c r="A2" s="22" t="s">
        <v>74</v>
      </c>
      <c r="B2" s="22" t="s">
        <v>75</v>
      </c>
      <c r="C2" s="22" t="s">
        <v>76</v>
      </c>
      <c r="D2" s="22" t="s">
        <v>77</v>
      </c>
      <c r="E2" s="22" t="s">
        <v>78</v>
      </c>
      <c r="F2" s="22" t="s">
        <v>79</v>
      </c>
      <c r="G2" s="22" t="s">
        <v>81</v>
      </c>
      <c r="H2" s="22" t="s">
        <v>79</v>
      </c>
      <c r="I2" s="22" t="s">
        <v>80</v>
      </c>
      <c r="J2" s="22" t="s">
        <v>79</v>
      </c>
      <c r="K2" s="22" t="s">
        <v>82</v>
      </c>
      <c r="L2" s="22" t="s">
        <v>79</v>
      </c>
      <c r="M2" s="23" t="s">
        <v>83</v>
      </c>
    </row>
    <row r="3" spans="1:62" ht="18.399999999999999" customHeight="1">
      <c r="A3" s="22" t="s">
        <v>79</v>
      </c>
      <c r="B3" s="22" t="s">
        <v>79</v>
      </c>
      <c r="C3" s="22" t="s">
        <v>79</v>
      </c>
      <c r="D3" s="22" t="s">
        <v>79</v>
      </c>
      <c r="E3" s="19" t="s">
        <v>0</v>
      </c>
      <c r="F3" s="19" t="s">
        <v>84</v>
      </c>
      <c r="G3" s="19" t="s">
        <v>0</v>
      </c>
      <c r="H3" s="19" t="s">
        <v>84</v>
      </c>
      <c r="I3" s="19" t="s">
        <v>0</v>
      </c>
      <c r="J3" s="19" t="s">
        <v>84</v>
      </c>
      <c r="K3" s="19" t="s">
        <v>0</v>
      </c>
      <c r="L3" s="19" t="s">
        <v>84</v>
      </c>
      <c r="M3" s="23" t="s">
        <v>79</v>
      </c>
      <c r="S3" s="10" t="s">
        <v>85</v>
      </c>
      <c r="T3" s="10" t="s">
        <v>86</v>
      </c>
      <c r="U3" s="10" t="s">
        <v>87</v>
      </c>
      <c r="V3" s="10" t="s">
        <v>88</v>
      </c>
      <c r="W3" s="10" t="s">
        <v>89</v>
      </c>
      <c r="X3" s="10" t="s">
        <v>90</v>
      </c>
      <c r="Y3" s="10" t="s">
        <v>91</v>
      </c>
    </row>
    <row r="4" spans="1:62" ht="18.399999999999999" customHeight="1">
      <c r="A4" s="11" t="s">
        <v>113</v>
      </c>
      <c r="B4" s="11" t="s">
        <v>79</v>
      </c>
      <c r="C4" s="12">
        <v>1</v>
      </c>
      <c r="D4" s="11" t="s">
        <v>92</v>
      </c>
      <c r="E4" s="10"/>
      <c r="F4" s="12"/>
      <c r="G4" s="10"/>
      <c r="H4" s="12"/>
      <c r="I4" s="10"/>
      <c r="J4" s="12"/>
      <c r="K4" s="10"/>
      <c r="L4" s="12"/>
      <c r="M4" s="18"/>
      <c r="N4" s="9" t="s">
        <v>79</v>
      </c>
      <c r="O4" s="9" t="s">
        <v>173</v>
      </c>
    </row>
    <row r="5" spans="1:62" ht="18.399999999999999" customHeight="1">
      <c r="A5" s="11" t="s">
        <v>298</v>
      </c>
      <c r="B5" s="11" t="s">
        <v>79</v>
      </c>
      <c r="C5" s="12">
        <v>1</v>
      </c>
      <c r="D5" s="11" t="s">
        <v>92</v>
      </c>
      <c r="E5" s="12"/>
      <c r="F5" s="12"/>
      <c r="G5" s="12"/>
      <c r="H5" s="12"/>
      <c r="I5" s="12"/>
      <c r="J5" s="12"/>
      <c r="K5" s="12"/>
      <c r="L5" s="12"/>
      <c r="M5" s="18"/>
      <c r="N5" s="9" t="s">
        <v>79</v>
      </c>
      <c r="P5" s="9" t="s">
        <v>93</v>
      </c>
      <c r="Q5" s="9" t="s">
        <v>79</v>
      </c>
      <c r="R5" s="9" t="s">
        <v>114</v>
      </c>
      <c r="BJ5" s="16" t="str">
        <f>HYPERLINK("#내역서!A39","A-011 →")</f>
        <v>A-011 →</v>
      </c>
    </row>
    <row r="6" spans="1:62" ht="18.399999999999999" customHeight="1">
      <c r="A6" s="11" t="s">
        <v>299</v>
      </c>
      <c r="B6" s="11" t="s">
        <v>79</v>
      </c>
      <c r="C6" s="12">
        <v>1</v>
      </c>
      <c r="D6" s="11" t="s">
        <v>92</v>
      </c>
      <c r="E6" s="12"/>
      <c r="F6" s="12"/>
      <c r="G6" s="12"/>
      <c r="H6" s="12"/>
      <c r="I6" s="12"/>
      <c r="J6" s="12"/>
      <c r="K6" s="12"/>
      <c r="L6" s="12"/>
      <c r="M6" s="18"/>
      <c r="N6" s="9" t="s">
        <v>79</v>
      </c>
      <c r="P6" s="9" t="s">
        <v>94</v>
      </c>
      <c r="Q6" s="9" t="s">
        <v>79</v>
      </c>
      <c r="R6" s="9" t="s">
        <v>115</v>
      </c>
      <c r="BJ6" s="16" t="str">
        <f>HYPERLINK("#내역서!A60","A-012 →")</f>
        <v>A-012 →</v>
      </c>
    </row>
    <row r="7" spans="1:62" ht="18.399999999999999" customHeight="1">
      <c r="A7" s="11" t="s">
        <v>300</v>
      </c>
      <c r="B7" s="11" t="s">
        <v>79</v>
      </c>
      <c r="C7" s="12">
        <v>1</v>
      </c>
      <c r="D7" s="11" t="s">
        <v>92</v>
      </c>
      <c r="E7" s="12"/>
      <c r="F7" s="12"/>
      <c r="G7" s="12"/>
      <c r="H7" s="12"/>
      <c r="I7" s="12"/>
      <c r="J7" s="12"/>
      <c r="K7" s="12"/>
      <c r="L7" s="12"/>
      <c r="M7" s="18"/>
      <c r="N7" s="9" t="s">
        <v>79</v>
      </c>
      <c r="P7" s="9" t="s">
        <v>96</v>
      </c>
      <c r="Q7" s="9" t="s">
        <v>79</v>
      </c>
      <c r="R7" s="9" t="s">
        <v>116</v>
      </c>
      <c r="BJ7" s="16" t="str">
        <f>HYPERLINK("#내역서!A107","A-013 →")</f>
        <v>A-013 →</v>
      </c>
    </row>
    <row r="8" spans="1:62" ht="18.399999999999999" customHeight="1">
      <c r="A8" s="11" t="s">
        <v>301</v>
      </c>
      <c r="B8" s="11" t="s">
        <v>79</v>
      </c>
      <c r="C8" s="12">
        <v>1</v>
      </c>
      <c r="D8" s="11" t="s">
        <v>92</v>
      </c>
      <c r="E8" s="12"/>
      <c r="F8" s="12"/>
      <c r="G8" s="12"/>
      <c r="H8" s="12"/>
      <c r="I8" s="12"/>
      <c r="J8" s="12"/>
      <c r="K8" s="12"/>
      <c r="L8" s="12"/>
      <c r="M8" s="18"/>
      <c r="N8" s="9" t="s">
        <v>79</v>
      </c>
      <c r="P8" s="9" t="s">
        <v>97</v>
      </c>
      <c r="Q8" s="9" t="s">
        <v>79</v>
      </c>
      <c r="R8" s="9" t="s">
        <v>117</v>
      </c>
      <c r="BJ8" s="16" t="str">
        <f>HYPERLINK("#내역서!A130","A-014 →")</f>
        <v>A-014 →</v>
      </c>
    </row>
    <row r="9" spans="1:62" ht="18.399999999999999" customHeight="1">
      <c r="A9" s="11" t="s">
        <v>302</v>
      </c>
      <c r="B9" s="11" t="s">
        <v>79</v>
      </c>
      <c r="C9" s="12">
        <v>1</v>
      </c>
      <c r="D9" s="11" t="s">
        <v>92</v>
      </c>
      <c r="E9" s="12"/>
      <c r="F9" s="12"/>
      <c r="G9" s="12"/>
      <c r="H9" s="12"/>
      <c r="I9" s="12"/>
      <c r="J9" s="12"/>
      <c r="K9" s="12"/>
      <c r="L9" s="12"/>
      <c r="M9" s="18"/>
      <c r="N9" s="9" t="s">
        <v>79</v>
      </c>
      <c r="P9" s="9" t="s">
        <v>98</v>
      </c>
      <c r="Q9" s="9" t="s">
        <v>79</v>
      </c>
      <c r="R9" s="9" t="s">
        <v>118</v>
      </c>
      <c r="BJ9" s="16" t="str">
        <f>HYPERLINK("#내역서!A149","A-015 →")</f>
        <v>A-015 →</v>
      </c>
    </row>
    <row r="10" spans="1:62" ht="18.399999999999999" customHeight="1">
      <c r="A10" s="11" t="s">
        <v>303</v>
      </c>
      <c r="B10" s="11" t="s">
        <v>79</v>
      </c>
      <c r="C10" s="12">
        <v>1</v>
      </c>
      <c r="D10" s="11" t="s">
        <v>92</v>
      </c>
      <c r="E10" s="12"/>
      <c r="F10" s="12"/>
      <c r="G10" s="12"/>
      <c r="H10" s="12"/>
      <c r="I10" s="12"/>
      <c r="J10" s="12"/>
      <c r="K10" s="12"/>
      <c r="L10" s="12"/>
      <c r="M10" s="18"/>
      <c r="N10" s="9" t="s">
        <v>79</v>
      </c>
      <c r="P10" s="9" t="s">
        <v>99</v>
      </c>
      <c r="Q10" s="9" t="s">
        <v>79</v>
      </c>
      <c r="R10" s="9" t="s">
        <v>160</v>
      </c>
      <c r="BJ10" s="16" t="str">
        <f>HYPERLINK("#내역서!A159","A-016 →")</f>
        <v>A-016 →</v>
      </c>
    </row>
    <row r="11" spans="1:62" ht="18.399999999999999" customHeight="1">
      <c r="A11" s="11" t="s">
        <v>79</v>
      </c>
      <c r="B11" s="11" t="s">
        <v>79</v>
      </c>
      <c r="C11" s="11"/>
      <c r="D11" s="11" t="s">
        <v>79</v>
      </c>
      <c r="E11" s="12"/>
      <c r="F11" s="12"/>
      <c r="G11" s="10"/>
      <c r="H11" s="12"/>
      <c r="I11" s="10"/>
      <c r="J11" s="12"/>
      <c r="K11" s="10"/>
      <c r="L11" s="12"/>
      <c r="M11" s="18"/>
      <c r="N11" s="9" t="s">
        <v>79</v>
      </c>
      <c r="P11" s="9" t="s">
        <v>100</v>
      </c>
      <c r="Q11" s="9" t="s">
        <v>112</v>
      </c>
      <c r="R11" s="9" t="s">
        <v>79</v>
      </c>
    </row>
    <row r="12" spans="1:62" ht="18.399999999999999" customHeight="1">
      <c r="A12" s="11" t="s">
        <v>298</v>
      </c>
      <c r="B12" s="11" t="s">
        <v>79</v>
      </c>
      <c r="C12" s="12">
        <v>1</v>
      </c>
      <c r="D12" s="11" t="s">
        <v>92</v>
      </c>
      <c r="E12" s="10"/>
      <c r="F12" s="12"/>
      <c r="G12" s="10"/>
      <c r="H12" s="12"/>
      <c r="I12" s="10"/>
      <c r="J12" s="12"/>
      <c r="K12" s="10"/>
      <c r="L12" s="12"/>
      <c r="M12" s="18"/>
      <c r="N12" s="9" t="s">
        <v>79</v>
      </c>
      <c r="O12" s="9" t="s">
        <v>114</v>
      </c>
    </row>
    <row r="13" spans="1:62" ht="18.399999999999999" customHeight="1">
      <c r="A13" s="11" t="s">
        <v>304</v>
      </c>
      <c r="B13" s="11" t="s">
        <v>79</v>
      </c>
      <c r="C13" s="11"/>
      <c r="D13" s="11" t="s">
        <v>79</v>
      </c>
      <c r="E13" s="12"/>
      <c r="F13" s="12"/>
      <c r="G13" s="10"/>
      <c r="H13" s="12"/>
      <c r="I13" s="10"/>
      <c r="J13" s="12"/>
      <c r="K13" s="10"/>
      <c r="L13" s="12"/>
      <c r="M13" s="18"/>
      <c r="N13" s="9" t="s">
        <v>79</v>
      </c>
      <c r="P13" s="9" t="s">
        <v>93</v>
      </c>
      <c r="Q13" s="9" t="s">
        <v>79</v>
      </c>
      <c r="R13" s="9" t="s">
        <v>79</v>
      </c>
    </row>
    <row r="14" spans="1:62" ht="18.399999999999999" customHeight="1">
      <c r="A14" s="11" t="s">
        <v>305</v>
      </c>
      <c r="B14" s="11" t="s">
        <v>165</v>
      </c>
      <c r="C14" s="12">
        <v>17</v>
      </c>
      <c r="D14" s="11" t="s">
        <v>120</v>
      </c>
      <c r="E14" s="12"/>
      <c r="F14" s="12"/>
      <c r="G14" s="12"/>
      <c r="H14" s="12"/>
      <c r="I14" s="12"/>
      <c r="J14" s="12"/>
      <c r="K14" s="12"/>
      <c r="L14" s="12"/>
      <c r="M14" s="18"/>
      <c r="N14" s="9" t="s">
        <v>79</v>
      </c>
      <c r="P14" s="9" t="s">
        <v>94</v>
      </c>
      <c r="Q14" s="9" t="s">
        <v>79</v>
      </c>
      <c r="R14" s="9" t="s">
        <v>175</v>
      </c>
      <c r="T14" s="9" t="s">
        <v>95</v>
      </c>
      <c r="BJ14" s="16" t="str">
        <f>HYPERLINK("#일위대가목록!A5","HGSS03 →")</f>
        <v>HGSS03 →</v>
      </c>
    </row>
    <row r="15" spans="1:62" ht="18.399999999999999" customHeight="1">
      <c r="A15" s="11" t="s">
        <v>306</v>
      </c>
      <c r="B15" s="11" t="s">
        <v>165</v>
      </c>
      <c r="C15" s="12">
        <v>121</v>
      </c>
      <c r="D15" s="11" t="s">
        <v>120</v>
      </c>
      <c r="E15" s="12"/>
      <c r="F15" s="12"/>
      <c r="G15" s="12"/>
      <c r="H15" s="12"/>
      <c r="I15" s="12"/>
      <c r="J15" s="12"/>
      <c r="K15" s="12"/>
      <c r="L15" s="12"/>
      <c r="M15" s="18"/>
      <c r="N15" s="9" t="s">
        <v>79</v>
      </c>
      <c r="P15" s="9" t="s">
        <v>96</v>
      </c>
      <c r="Q15" s="9" t="s">
        <v>79</v>
      </c>
      <c r="R15" s="9" t="s">
        <v>176</v>
      </c>
      <c r="T15" s="9" t="s">
        <v>95</v>
      </c>
      <c r="BJ15" s="16" t="str">
        <f>HYPERLINK("#일위대가목록!A6","HGSS04 →")</f>
        <v>HGSS04 →</v>
      </c>
    </row>
    <row r="16" spans="1:62" ht="18.399999999999999" customHeight="1">
      <c r="A16" s="11" t="s">
        <v>307</v>
      </c>
      <c r="B16" s="11" t="s">
        <v>395</v>
      </c>
      <c r="C16" s="12">
        <v>72</v>
      </c>
      <c r="D16" s="11" t="s">
        <v>120</v>
      </c>
      <c r="E16" s="12"/>
      <c r="F16" s="12"/>
      <c r="G16" s="12"/>
      <c r="H16" s="12"/>
      <c r="I16" s="12"/>
      <c r="J16" s="12"/>
      <c r="K16" s="12"/>
      <c r="L16" s="12"/>
      <c r="M16" s="18"/>
      <c r="N16" s="9" t="s">
        <v>79</v>
      </c>
      <c r="P16" s="9" t="s">
        <v>97</v>
      </c>
      <c r="Q16" s="9" t="s">
        <v>79</v>
      </c>
      <c r="R16" s="9" t="s">
        <v>177</v>
      </c>
      <c r="T16" s="9" t="s">
        <v>95</v>
      </c>
      <c r="BJ16" s="16" t="str">
        <f>HYPERLINK("#일위대가목록!A7","HGSS05 →")</f>
        <v>HGSS05 →</v>
      </c>
    </row>
    <row r="17" spans="1:62" ht="18.399999999999999" customHeight="1">
      <c r="A17" s="11" t="s">
        <v>308</v>
      </c>
      <c r="B17" s="11" t="s">
        <v>395</v>
      </c>
      <c r="C17" s="12">
        <v>13</v>
      </c>
      <c r="D17" s="11" t="s">
        <v>120</v>
      </c>
      <c r="E17" s="12"/>
      <c r="F17" s="12"/>
      <c r="G17" s="12"/>
      <c r="H17" s="12"/>
      <c r="I17" s="12"/>
      <c r="J17" s="12"/>
      <c r="K17" s="12"/>
      <c r="L17" s="12"/>
      <c r="M17" s="18"/>
      <c r="N17" s="9" t="s">
        <v>79</v>
      </c>
      <c r="P17" s="9" t="s">
        <v>98</v>
      </c>
      <c r="Q17" s="9" t="s">
        <v>79</v>
      </c>
      <c r="R17" s="9" t="s">
        <v>178</v>
      </c>
      <c r="T17" s="9" t="s">
        <v>95</v>
      </c>
      <c r="BJ17" s="16" t="str">
        <f>HYPERLINK("#일위대가목록!A8","HGSS06 →")</f>
        <v>HGSS06 →</v>
      </c>
    </row>
    <row r="18" spans="1:62" ht="18.399999999999999" customHeight="1">
      <c r="A18" s="11" t="s">
        <v>310</v>
      </c>
      <c r="B18" s="11" t="s">
        <v>124</v>
      </c>
      <c r="C18" s="12">
        <v>36</v>
      </c>
      <c r="D18" s="11" t="s">
        <v>119</v>
      </c>
      <c r="E18" s="12"/>
      <c r="F18" s="12"/>
      <c r="G18" s="12"/>
      <c r="H18" s="12"/>
      <c r="I18" s="12"/>
      <c r="J18" s="12"/>
      <c r="K18" s="12"/>
      <c r="L18" s="12"/>
      <c r="M18" s="18"/>
      <c r="N18" s="9" t="s">
        <v>79</v>
      </c>
      <c r="P18" s="9" t="s">
        <v>99</v>
      </c>
      <c r="Q18" s="9" t="s">
        <v>79</v>
      </c>
      <c r="R18" s="9" t="s">
        <v>179</v>
      </c>
      <c r="T18" s="9" t="s">
        <v>95</v>
      </c>
      <c r="BJ18" s="16" t="str">
        <f>HYPERLINK("#일위대가목록!A9","HGSS07 →")</f>
        <v>HGSS07 →</v>
      </c>
    </row>
    <row r="19" spans="1:62" ht="18.399999999999999" customHeight="1">
      <c r="A19" s="11" t="s">
        <v>309</v>
      </c>
      <c r="B19" s="11" t="s">
        <v>124</v>
      </c>
      <c r="C19" s="12">
        <v>243</v>
      </c>
      <c r="D19" s="11" t="s">
        <v>119</v>
      </c>
      <c r="E19" s="12"/>
      <c r="F19" s="12"/>
      <c r="G19" s="12"/>
      <c r="H19" s="12"/>
      <c r="I19" s="12"/>
      <c r="J19" s="12"/>
      <c r="K19" s="12"/>
      <c r="L19" s="12"/>
      <c r="M19" s="18"/>
      <c r="N19" s="9" t="s">
        <v>79</v>
      </c>
      <c r="P19" s="9" t="s">
        <v>100</v>
      </c>
      <c r="Q19" s="9" t="s">
        <v>79</v>
      </c>
      <c r="R19" s="9" t="s">
        <v>179</v>
      </c>
      <c r="T19" s="9" t="s">
        <v>95</v>
      </c>
      <c r="BJ19" s="16" t="str">
        <f>HYPERLINK("#일위대가목록!A9","HGSS07 →")</f>
        <v>HGSS07 →</v>
      </c>
    </row>
    <row r="20" spans="1:62" ht="18.399999999999999" customHeight="1">
      <c r="A20" s="11" t="s">
        <v>311</v>
      </c>
      <c r="B20" s="11" t="s">
        <v>396</v>
      </c>
      <c r="C20" s="12">
        <v>440</v>
      </c>
      <c r="D20" s="11" t="s">
        <v>120</v>
      </c>
      <c r="E20" s="12"/>
      <c r="F20" s="12"/>
      <c r="G20" s="12"/>
      <c r="H20" s="12"/>
      <c r="I20" s="12"/>
      <c r="J20" s="12"/>
      <c r="K20" s="12"/>
      <c r="L20" s="12"/>
      <c r="M20" s="18"/>
      <c r="N20" s="9" t="s">
        <v>79</v>
      </c>
      <c r="P20" s="9" t="s">
        <v>101</v>
      </c>
      <c r="Q20" s="9" t="s">
        <v>79</v>
      </c>
      <c r="R20" s="9" t="s">
        <v>180</v>
      </c>
      <c r="T20" s="9" t="s">
        <v>95</v>
      </c>
      <c r="BJ20" s="16" t="str">
        <f>HYPERLINK("#일위대가목록!A10","HGSS08 →")</f>
        <v>HGSS08 →</v>
      </c>
    </row>
    <row r="21" spans="1:62" ht="18.399999999999999" customHeight="1">
      <c r="A21" s="11" t="s">
        <v>312</v>
      </c>
      <c r="B21" s="11" t="s">
        <v>79</v>
      </c>
      <c r="C21" s="11"/>
      <c r="D21" s="11" t="s">
        <v>79</v>
      </c>
      <c r="E21" s="12"/>
      <c r="F21" s="12"/>
      <c r="G21" s="10"/>
      <c r="H21" s="12"/>
      <c r="I21" s="10"/>
      <c r="J21" s="12"/>
      <c r="K21" s="10"/>
      <c r="L21" s="12"/>
      <c r="M21" s="18"/>
      <c r="N21" s="9" t="s">
        <v>79</v>
      </c>
      <c r="P21" s="9" t="s">
        <v>102</v>
      </c>
      <c r="Q21" s="9" t="s">
        <v>79</v>
      </c>
      <c r="R21" s="9" t="s">
        <v>79</v>
      </c>
    </row>
    <row r="22" spans="1:62" ht="18.399999999999999" customHeight="1">
      <c r="A22" s="11" t="s">
        <v>313</v>
      </c>
      <c r="B22" s="11" t="s">
        <v>397</v>
      </c>
      <c r="C22" s="12">
        <v>733</v>
      </c>
      <c r="D22" s="11" t="s">
        <v>120</v>
      </c>
      <c r="E22" s="12"/>
      <c r="F22" s="12"/>
      <c r="G22" s="12"/>
      <c r="H22" s="12"/>
      <c r="I22" s="12"/>
      <c r="J22" s="12"/>
      <c r="K22" s="12"/>
      <c r="L22" s="12"/>
      <c r="M22" s="18"/>
      <c r="N22" s="9" t="s">
        <v>79</v>
      </c>
      <c r="P22" s="9" t="s">
        <v>103</v>
      </c>
      <c r="Q22" s="9" t="s">
        <v>79</v>
      </c>
      <c r="R22" s="9" t="s">
        <v>181</v>
      </c>
      <c r="T22" s="9" t="s">
        <v>95</v>
      </c>
      <c r="BJ22" s="16" t="str">
        <f>HYPERLINK("#일위대가목록!A11","HGSS09 →")</f>
        <v>HGSS09 →</v>
      </c>
    </row>
    <row r="23" spans="1:62" ht="18.399999999999999" customHeight="1">
      <c r="A23" s="11" t="s">
        <v>313</v>
      </c>
      <c r="B23" s="11" t="s">
        <v>398</v>
      </c>
      <c r="C23" s="12">
        <v>525</v>
      </c>
      <c r="D23" s="11" t="s">
        <v>120</v>
      </c>
      <c r="E23" s="12"/>
      <c r="F23" s="12"/>
      <c r="G23" s="12"/>
      <c r="H23" s="12"/>
      <c r="I23" s="12"/>
      <c r="J23" s="12"/>
      <c r="K23" s="12"/>
      <c r="L23" s="12"/>
      <c r="M23" s="18"/>
      <c r="N23" s="9" t="s">
        <v>79</v>
      </c>
      <c r="P23" s="9" t="s">
        <v>104</v>
      </c>
      <c r="Q23" s="9" t="s">
        <v>79</v>
      </c>
      <c r="R23" s="9" t="s">
        <v>182</v>
      </c>
      <c r="T23" s="9" t="s">
        <v>95</v>
      </c>
      <c r="BJ23" s="16" t="str">
        <f>HYPERLINK("#일위대가목록!A12","HGSS10 →")</f>
        <v>HGSS10 →</v>
      </c>
    </row>
    <row r="24" spans="1:62" ht="18.399999999999999" customHeight="1">
      <c r="A24" s="11" t="s">
        <v>314</v>
      </c>
      <c r="B24" s="11" t="s">
        <v>185</v>
      </c>
      <c r="C24" s="12">
        <v>1285</v>
      </c>
      <c r="D24" s="11" t="s">
        <v>120</v>
      </c>
      <c r="E24" s="12"/>
      <c r="F24" s="12"/>
      <c r="G24" s="12"/>
      <c r="H24" s="12"/>
      <c r="I24" s="12"/>
      <c r="J24" s="12"/>
      <c r="K24" s="12"/>
      <c r="L24" s="12"/>
      <c r="M24" s="18"/>
      <c r="N24" s="9" t="s">
        <v>79</v>
      </c>
      <c r="P24" s="9" t="s">
        <v>105</v>
      </c>
      <c r="Q24" s="9" t="s">
        <v>79</v>
      </c>
      <c r="R24" s="9" t="s">
        <v>183</v>
      </c>
      <c r="T24" s="9" t="s">
        <v>95</v>
      </c>
      <c r="BJ24" s="16" t="str">
        <f>HYPERLINK("#일위대가목록!A13","HGSS11 →")</f>
        <v>HGSS11 →</v>
      </c>
    </row>
    <row r="25" spans="1:62" ht="18.399999999999999" customHeight="1">
      <c r="A25" s="11" t="s">
        <v>315</v>
      </c>
      <c r="B25" s="11" t="s">
        <v>399</v>
      </c>
      <c r="C25" s="12">
        <v>595</v>
      </c>
      <c r="D25" s="11" t="s">
        <v>120</v>
      </c>
      <c r="E25" s="12"/>
      <c r="F25" s="12"/>
      <c r="G25" s="12"/>
      <c r="H25" s="12"/>
      <c r="I25" s="12"/>
      <c r="J25" s="12"/>
      <c r="K25" s="12"/>
      <c r="L25" s="12"/>
      <c r="M25" s="18"/>
      <c r="N25" s="9" t="s">
        <v>79</v>
      </c>
      <c r="P25" s="9" t="s">
        <v>106</v>
      </c>
      <c r="Q25" s="9" t="s">
        <v>79</v>
      </c>
      <c r="R25" s="9" t="s">
        <v>184</v>
      </c>
      <c r="T25" s="9" t="s">
        <v>95</v>
      </c>
      <c r="BJ25" s="16" t="str">
        <f>HYPERLINK("#일위대가목록!A14","HGSS12 →")</f>
        <v>HGSS12 →</v>
      </c>
    </row>
    <row r="26" spans="1:62" ht="18.399999999999999" customHeight="1">
      <c r="A26" s="11" t="s">
        <v>316</v>
      </c>
      <c r="B26" s="11" t="s">
        <v>79</v>
      </c>
      <c r="C26" s="11"/>
      <c r="D26" s="11" t="s">
        <v>79</v>
      </c>
      <c r="E26" s="12"/>
      <c r="F26" s="12"/>
      <c r="G26" s="10"/>
      <c r="H26" s="12"/>
      <c r="I26" s="10"/>
      <c r="J26" s="12"/>
      <c r="K26" s="10"/>
      <c r="L26" s="12"/>
      <c r="M26" s="18"/>
      <c r="N26" s="9" t="s">
        <v>79</v>
      </c>
      <c r="P26" s="9" t="s">
        <v>109</v>
      </c>
      <c r="Q26" s="9" t="s">
        <v>79</v>
      </c>
      <c r="R26" s="9" t="s">
        <v>79</v>
      </c>
    </row>
    <row r="27" spans="1:62" ht="18.399999999999999" customHeight="1">
      <c r="A27" s="11" t="s">
        <v>317</v>
      </c>
      <c r="B27" s="11" t="s">
        <v>188</v>
      </c>
      <c r="C27" s="12">
        <v>462</v>
      </c>
      <c r="D27" s="11" t="s">
        <v>120</v>
      </c>
      <c r="E27" s="12"/>
      <c r="F27" s="12"/>
      <c r="G27" s="12"/>
      <c r="H27" s="12"/>
      <c r="I27" s="12"/>
      <c r="J27" s="12"/>
      <c r="K27" s="12"/>
      <c r="L27" s="12"/>
      <c r="M27" s="18"/>
      <c r="N27" s="9" t="s">
        <v>79</v>
      </c>
      <c r="P27" s="9" t="s">
        <v>110</v>
      </c>
      <c r="Q27" s="9" t="s">
        <v>79</v>
      </c>
      <c r="R27" s="9" t="s">
        <v>186</v>
      </c>
      <c r="T27" s="9" t="s">
        <v>95</v>
      </c>
      <c r="BJ27" s="16" t="str">
        <f>HYPERLINK("#일위대가목록!A15","HGSS13 →")</f>
        <v>HGSS13 →</v>
      </c>
    </row>
    <row r="28" spans="1:62" ht="18.399999999999999" customHeight="1">
      <c r="A28" s="11" t="s">
        <v>402</v>
      </c>
      <c r="B28" s="11" t="s">
        <v>400</v>
      </c>
      <c r="C28" s="12">
        <v>145</v>
      </c>
      <c r="D28" s="11" t="s">
        <v>120</v>
      </c>
      <c r="E28" s="12"/>
      <c r="F28" s="12"/>
      <c r="G28" s="12"/>
      <c r="H28" s="12"/>
      <c r="I28" s="12"/>
      <c r="J28" s="12"/>
      <c r="K28" s="12"/>
      <c r="L28" s="12"/>
      <c r="M28" s="18"/>
      <c r="N28" s="9" t="s">
        <v>79</v>
      </c>
      <c r="P28" s="9" t="s">
        <v>111</v>
      </c>
      <c r="Q28" s="9" t="s">
        <v>79</v>
      </c>
      <c r="R28" s="9" t="s">
        <v>187</v>
      </c>
      <c r="T28" s="9" t="s">
        <v>95</v>
      </c>
      <c r="BJ28" s="16" t="str">
        <f>HYPERLINK("#일위대가목록!A16","HGSS14 →")</f>
        <v>HGSS14 →</v>
      </c>
    </row>
    <row r="29" spans="1:62" ht="18.399999999999999" customHeight="1">
      <c r="A29" s="11" t="s">
        <v>318</v>
      </c>
      <c r="B29" s="11" t="s">
        <v>79</v>
      </c>
      <c r="C29" s="11"/>
      <c r="D29" s="11" t="s">
        <v>79</v>
      </c>
      <c r="E29" s="12"/>
      <c r="F29" s="12"/>
      <c r="G29" s="10"/>
      <c r="H29" s="12"/>
      <c r="I29" s="10"/>
      <c r="J29" s="12"/>
      <c r="K29" s="10"/>
      <c r="L29" s="12"/>
      <c r="M29" s="18"/>
      <c r="N29" s="9" t="s">
        <v>79</v>
      </c>
      <c r="P29" s="9" t="s">
        <v>126</v>
      </c>
      <c r="Q29" s="9" t="s">
        <v>79</v>
      </c>
      <c r="R29" s="9" t="s">
        <v>79</v>
      </c>
    </row>
    <row r="30" spans="1:62" ht="18.399999999999999" customHeight="1">
      <c r="A30" s="11" t="s">
        <v>319</v>
      </c>
      <c r="B30" s="11" t="s">
        <v>191</v>
      </c>
      <c r="C30" s="12">
        <v>1084</v>
      </c>
      <c r="D30" s="11" t="s">
        <v>121</v>
      </c>
      <c r="E30" s="12"/>
      <c r="F30" s="12"/>
      <c r="G30" s="12"/>
      <c r="H30" s="12"/>
      <c r="I30" s="12"/>
      <c r="J30" s="12"/>
      <c r="K30" s="12"/>
      <c r="L30" s="12"/>
      <c r="M30" s="18"/>
      <c r="N30" s="9" t="s">
        <v>79</v>
      </c>
      <c r="P30" s="9" t="s">
        <v>127</v>
      </c>
      <c r="Q30" s="9" t="s">
        <v>79</v>
      </c>
      <c r="R30" s="9" t="s">
        <v>189</v>
      </c>
      <c r="T30" s="9" t="s">
        <v>95</v>
      </c>
      <c r="BJ30" s="16" t="str">
        <f>HYPERLINK("#일위대가목록!A17","HGSS15 →")</f>
        <v>HGSS15 →</v>
      </c>
    </row>
    <row r="31" spans="1:62" ht="18.399999999999999" customHeight="1">
      <c r="A31" s="11" t="s">
        <v>320</v>
      </c>
      <c r="B31" s="11" t="s">
        <v>396</v>
      </c>
      <c r="C31" s="12">
        <v>226</v>
      </c>
      <c r="D31" s="11" t="s">
        <v>120</v>
      </c>
      <c r="E31" s="12"/>
      <c r="F31" s="12"/>
      <c r="G31" s="12"/>
      <c r="H31" s="12"/>
      <c r="I31" s="12"/>
      <c r="J31" s="12"/>
      <c r="K31" s="12"/>
      <c r="L31" s="12"/>
      <c r="M31" s="18"/>
      <c r="N31" s="9" t="s">
        <v>79</v>
      </c>
      <c r="P31" s="9" t="s">
        <v>128</v>
      </c>
      <c r="Q31" s="9" t="s">
        <v>79</v>
      </c>
      <c r="R31" s="9" t="s">
        <v>190</v>
      </c>
      <c r="T31" s="9" t="s">
        <v>95</v>
      </c>
      <c r="Y31" s="9" t="s">
        <v>159</v>
      </c>
      <c r="BJ31" s="16" t="str">
        <f>HYPERLINK("#일위대가목록!A18","HGSS16 →")</f>
        <v>HGSS16 →</v>
      </c>
    </row>
    <row r="32" spans="1:62" ht="18.399999999999999" customHeight="1">
      <c r="A32" s="11" t="s">
        <v>79</v>
      </c>
      <c r="B32" s="11" t="s">
        <v>79</v>
      </c>
      <c r="C32" s="11"/>
      <c r="D32" s="11" t="s">
        <v>79</v>
      </c>
      <c r="E32" s="12"/>
      <c r="F32" s="12"/>
      <c r="G32" s="10"/>
      <c r="H32" s="12"/>
      <c r="I32" s="10"/>
      <c r="J32" s="12"/>
      <c r="K32" s="10"/>
      <c r="L32" s="12"/>
      <c r="M32" s="18"/>
      <c r="N32" s="9" t="s">
        <v>79</v>
      </c>
      <c r="P32" s="9" t="s">
        <v>129</v>
      </c>
      <c r="Q32" s="9" t="s">
        <v>79</v>
      </c>
      <c r="R32" s="9" t="s">
        <v>79</v>
      </c>
    </row>
    <row r="33" spans="1:62" ht="18.399999999999999" customHeight="1">
      <c r="A33" s="11" t="s">
        <v>299</v>
      </c>
      <c r="B33" s="11" t="s">
        <v>79</v>
      </c>
      <c r="C33" s="12">
        <v>1</v>
      </c>
      <c r="D33" s="11" t="s">
        <v>92</v>
      </c>
      <c r="E33" s="10"/>
      <c r="F33" s="12"/>
      <c r="G33" s="10"/>
      <c r="H33" s="12"/>
      <c r="I33" s="10"/>
      <c r="J33" s="12"/>
      <c r="K33" s="10"/>
      <c r="L33" s="12"/>
      <c r="M33" s="18"/>
      <c r="N33" s="9" t="s">
        <v>79</v>
      </c>
      <c r="O33" s="9" t="s">
        <v>115</v>
      </c>
      <c r="Z33" s="12">
        <f>J35+J36+J37+J38+J40+J41+J42+J43+J44+J45+J46+J47+J48+J49+J51+J52+J53+J54+J55+J56+J57+J58+J59+J60+J62+J63+J64+J65+J67+J68+J69+J71+J72+J73+J74+J75</f>
        <v>0</v>
      </c>
      <c r="AA33" s="12">
        <f>H35+H36+H37+H38+H40+H41+H42+H43+H44+H45+H46+H47+H48+H49+H51+H52+H53+H54+H55+H56+H57+H58+H59+H60+H62+H63+H64+H65+H67+H68+H69+H71+H72+H73+H74+H75</f>
        <v>0</v>
      </c>
      <c r="AB33" s="12">
        <f>L35+L36+L37+L38+L40+L41+L42+L43+L44+L45+L46+L47+L48+L49+L51+L52+L53+L54+L55+L56+L57+L58+L59+L60+L62+L63+L64+L65+L67+L68+L69+L71+L72+L73+L74+L75</f>
        <v>0</v>
      </c>
    </row>
    <row r="34" spans="1:62" ht="18.399999999999999" customHeight="1">
      <c r="A34" s="11" t="s">
        <v>321</v>
      </c>
      <c r="B34" s="11" t="s">
        <v>79</v>
      </c>
      <c r="C34" s="11"/>
      <c r="D34" s="11" t="s">
        <v>79</v>
      </c>
      <c r="E34" s="12"/>
      <c r="F34" s="12"/>
      <c r="G34" s="10"/>
      <c r="H34" s="12"/>
      <c r="I34" s="10"/>
      <c r="J34" s="12"/>
      <c r="K34" s="10"/>
      <c r="L34" s="12"/>
      <c r="M34" s="18"/>
      <c r="N34" s="9" t="s">
        <v>79</v>
      </c>
      <c r="P34" s="9" t="s">
        <v>93</v>
      </c>
      <c r="Q34" s="9" t="s">
        <v>79</v>
      </c>
      <c r="R34" s="9" t="s">
        <v>79</v>
      </c>
      <c r="Z34" s="12">
        <f>J76+J77+J78</f>
        <v>0</v>
      </c>
      <c r="AA34" s="12">
        <f>H76+H77+H78</f>
        <v>0</v>
      </c>
      <c r="AB34" s="12">
        <f>L76+L77+L78</f>
        <v>0</v>
      </c>
    </row>
    <row r="35" spans="1:62" ht="18.399999999999999" customHeight="1">
      <c r="A35" s="11" t="s">
        <v>322</v>
      </c>
      <c r="B35" s="11" t="s">
        <v>198</v>
      </c>
      <c r="C35" s="12">
        <v>2</v>
      </c>
      <c r="D35" s="11" t="s">
        <v>120</v>
      </c>
      <c r="E35" s="12"/>
      <c r="F35" s="12"/>
      <c r="G35" s="12"/>
      <c r="H35" s="12"/>
      <c r="I35" s="12"/>
      <c r="J35" s="12"/>
      <c r="K35" s="12"/>
      <c r="L35" s="12"/>
      <c r="M35" s="18"/>
      <c r="N35" s="9" t="s">
        <v>79</v>
      </c>
      <c r="P35" s="9" t="s">
        <v>94</v>
      </c>
      <c r="Q35" s="9" t="s">
        <v>79</v>
      </c>
      <c r="R35" s="9" t="s">
        <v>192</v>
      </c>
      <c r="T35" s="9" t="s">
        <v>95</v>
      </c>
      <c r="BJ35" s="16" t="str">
        <f>HYPERLINK("#일위대가목록!A19","HGSS17 →")</f>
        <v>HGSS17 →</v>
      </c>
    </row>
    <row r="36" spans="1:62" ht="18.399999999999999" customHeight="1">
      <c r="A36" s="11" t="s">
        <v>323</v>
      </c>
      <c r="B36" s="11" t="s">
        <v>167</v>
      </c>
      <c r="C36" s="12">
        <v>8</v>
      </c>
      <c r="D36" s="11" t="s">
        <v>121</v>
      </c>
      <c r="E36" s="12"/>
      <c r="F36" s="12"/>
      <c r="G36" s="12"/>
      <c r="H36" s="12"/>
      <c r="I36" s="12"/>
      <c r="J36" s="12"/>
      <c r="K36" s="12"/>
      <c r="L36" s="12"/>
      <c r="M36" s="18"/>
      <c r="N36" s="9" t="s">
        <v>79</v>
      </c>
      <c r="P36" s="9" t="s">
        <v>96</v>
      </c>
      <c r="Q36" s="9" t="s">
        <v>79</v>
      </c>
      <c r="R36" s="9" t="s">
        <v>193</v>
      </c>
      <c r="T36" s="9" t="s">
        <v>95</v>
      </c>
      <c r="BJ36" s="16" t="str">
        <f>HYPERLINK("#일위대가목록!A20","HGSS18 →")</f>
        <v>HGSS18 →</v>
      </c>
    </row>
    <row r="37" spans="1:62" ht="18.399999999999999" customHeight="1">
      <c r="A37" s="11" t="s">
        <v>324</v>
      </c>
      <c r="B37" s="11" t="s">
        <v>172</v>
      </c>
      <c r="C37" s="11">
        <v>0.06</v>
      </c>
      <c r="D37" s="11" t="s">
        <v>123</v>
      </c>
      <c r="E37" s="12"/>
      <c r="F37" s="12"/>
      <c r="G37" s="12"/>
      <c r="H37" s="12"/>
      <c r="I37" s="12"/>
      <c r="J37" s="12"/>
      <c r="K37" s="12"/>
      <c r="L37" s="12"/>
      <c r="M37" s="18"/>
      <c r="N37" s="9" t="s">
        <v>79</v>
      </c>
      <c r="P37" s="9" t="s">
        <v>97</v>
      </c>
      <c r="Q37" s="9" t="s">
        <v>79</v>
      </c>
      <c r="R37" s="9" t="s">
        <v>194</v>
      </c>
      <c r="T37" s="9" t="s">
        <v>95</v>
      </c>
      <c r="BJ37" s="16" t="str">
        <f>HYPERLINK("#일위대가목록!A21","HGSS19 →")</f>
        <v>HGSS19 →</v>
      </c>
    </row>
    <row r="38" spans="1:62" ht="18.399999999999999" customHeight="1">
      <c r="A38" s="11" t="s">
        <v>325</v>
      </c>
      <c r="B38" s="11" t="s">
        <v>201</v>
      </c>
      <c r="C38" s="12">
        <v>4</v>
      </c>
      <c r="D38" s="11" t="s">
        <v>202</v>
      </c>
      <c r="E38" s="12"/>
      <c r="F38" s="12"/>
      <c r="G38" s="12"/>
      <c r="H38" s="12"/>
      <c r="I38" s="12"/>
      <c r="J38" s="12"/>
      <c r="K38" s="12"/>
      <c r="L38" s="12"/>
      <c r="M38" s="18"/>
      <c r="N38" s="9" t="s">
        <v>79</v>
      </c>
      <c r="P38" s="9" t="s">
        <v>98</v>
      </c>
      <c r="Q38" s="9" t="s">
        <v>79</v>
      </c>
      <c r="R38" s="9" t="s">
        <v>195</v>
      </c>
      <c r="T38" s="9" t="s">
        <v>95</v>
      </c>
      <c r="BJ38" s="16" t="str">
        <f>HYPERLINK("#일위대가목록!A22","HGSS20 →")</f>
        <v>HGSS20 →</v>
      </c>
    </row>
    <row r="39" spans="1:62" ht="18.399999999999999" customHeight="1">
      <c r="A39" s="11" t="s">
        <v>326</v>
      </c>
      <c r="B39" s="11" t="s">
        <v>79</v>
      </c>
      <c r="C39" s="11"/>
      <c r="D39" s="11" t="s">
        <v>79</v>
      </c>
      <c r="E39" s="12"/>
      <c r="F39" s="12"/>
      <c r="G39" s="10"/>
      <c r="H39" s="12"/>
      <c r="I39" s="10"/>
      <c r="J39" s="12"/>
      <c r="K39" s="10"/>
      <c r="L39" s="12"/>
      <c r="M39" s="18"/>
      <c r="N39" s="9" t="s">
        <v>79</v>
      </c>
      <c r="P39" s="9" t="s">
        <v>99</v>
      </c>
      <c r="Q39" s="9" t="s">
        <v>79</v>
      </c>
      <c r="R39" s="9" t="s">
        <v>79</v>
      </c>
    </row>
    <row r="40" spans="1:62" ht="18.399999999999999" customHeight="1">
      <c r="A40" s="11" t="s">
        <v>327</v>
      </c>
      <c r="B40" s="11" t="s">
        <v>185</v>
      </c>
      <c r="C40" s="12">
        <v>320</v>
      </c>
      <c r="D40" s="11" t="s">
        <v>120</v>
      </c>
      <c r="E40" s="12"/>
      <c r="F40" s="12"/>
      <c r="G40" s="12"/>
      <c r="H40" s="12"/>
      <c r="I40" s="12"/>
      <c r="J40" s="12"/>
      <c r="K40" s="12"/>
      <c r="L40" s="12"/>
      <c r="M40" s="18"/>
      <c r="N40" s="9" t="s">
        <v>79</v>
      </c>
      <c r="P40" s="9" t="s">
        <v>100</v>
      </c>
      <c r="Q40" s="9" t="s">
        <v>79</v>
      </c>
      <c r="R40" s="9" t="s">
        <v>183</v>
      </c>
      <c r="T40" s="9" t="s">
        <v>95</v>
      </c>
      <c r="BJ40" s="16" t="str">
        <f>HYPERLINK("#일위대가목록!A13","HGSS11 →")</f>
        <v>HGSS11 →</v>
      </c>
    </row>
    <row r="41" spans="1:62" ht="18.399999999999999" customHeight="1">
      <c r="A41" s="11" t="s">
        <v>328</v>
      </c>
      <c r="B41" s="11" t="s">
        <v>399</v>
      </c>
      <c r="C41" s="12">
        <v>230</v>
      </c>
      <c r="D41" s="11" t="s">
        <v>120</v>
      </c>
      <c r="E41" s="12"/>
      <c r="F41" s="12"/>
      <c r="G41" s="12"/>
      <c r="H41" s="12"/>
      <c r="I41" s="12"/>
      <c r="J41" s="12"/>
      <c r="K41" s="12"/>
      <c r="L41" s="12"/>
      <c r="M41" s="18"/>
      <c r="N41" s="9" t="s">
        <v>79</v>
      </c>
      <c r="P41" s="9" t="s">
        <v>101</v>
      </c>
      <c r="Q41" s="9" t="s">
        <v>79</v>
      </c>
      <c r="R41" s="9" t="s">
        <v>184</v>
      </c>
      <c r="T41" s="9" t="s">
        <v>95</v>
      </c>
      <c r="BJ41" s="16" t="str">
        <f>HYPERLINK("#일위대가목록!A14","HGSS12 →")</f>
        <v>HGSS12 →</v>
      </c>
    </row>
    <row r="42" spans="1:62" ht="18.399999999999999" customHeight="1">
      <c r="A42" s="11" t="s">
        <v>322</v>
      </c>
      <c r="B42" s="11" t="s">
        <v>198</v>
      </c>
      <c r="C42" s="12">
        <v>57</v>
      </c>
      <c r="D42" s="11" t="s">
        <v>120</v>
      </c>
      <c r="E42" s="12"/>
      <c r="F42" s="12"/>
      <c r="G42" s="12"/>
      <c r="H42" s="12"/>
      <c r="I42" s="12"/>
      <c r="J42" s="12"/>
      <c r="K42" s="12"/>
      <c r="L42" s="12"/>
      <c r="M42" s="18"/>
      <c r="N42" s="9" t="s">
        <v>79</v>
      </c>
      <c r="P42" s="9" t="s">
        <v>102</v>
      </c>
      <c r="Q42" s="9" t="s">
        <v>79</v>
      </c>
      <c r="R42" s="9" t="s">
        <v>192</v>
      </c>
      <c r="T42" s="9" t="s">
        <v>95</v>
      </c>
      <c r="BJ42" s="16" t="str">
        <f>HYPERLINK("#일위대가목록!A19","HGSS17 →")</f>
        <v>HGSS17 →</v>
      </c>
    </row>
    <row r="43" spans="1:62" ht="18.399999999999999" customHeight="1">
      <c r="A43" s="11" t="s">
        <v>322</v>
      </c>
      <c r="B43" s="11" t="s">
        <v>204</v>
      </c>
      <c r="C43" s="12">
        <v>5</v>
      </c>
      <c r="D43" s="11" t="s">
        <v>120</v>
      </c>
      <c r="E43" s="12"/>
      <c r="F43" s="12"/>
      <c r="G43" s="12"/>
      <c r="H43" s="12"/>
      <c r="I43" s="12"/>
      <c r="J43" s="12"/>
      <c r="K43" s="12"/>
      <c r="L43" s="12"/>
      <c r="M43" s="18"/>
      <c r="N43" s="9" t="s">
        <v>79</v>
      </c>
      <c r="P43" s="9" t="s">
        <v>103</v>
      </c>
      <c r="Q43" s="9" t="s">
        <v>79</v>
      </c>
      <c r="R43" s="9" t="s">
        <v>196</v>
      </c>
      <c r="T43" s="9" t="s">
        <v>95</v>
      </c>
      <c r="BJ43" s="16" t="str">
        <f>HYPERLINK("#일위대가목록!A23","HGSS21 →")</f>
        <v>HGSS21 →</v>
      </c>
    </row>
    <row r="44" spans="1:62" ht="18.399999999999999" customHeight="1">
      <c r="A44" s="11" t="s">
        <v>323</v>
      </c>
      <c r="B44" s="11" t="s">
        <v>167</v>
      </c>
      <c r="C44" s="12">
        <v>83</v>
      </c>
      <c r="D44" s="11" t="s">
        <v>121</v>
      </c>
      <c r="E44" s="12"/>
      <c r="F44" s="12"/>
      <c r="G44" s="12"/>
      <c r="H44" s="12"/>
      <c r="I44" s="12"/>
      <c r="J44" s="12"/>
      <c r="K44" s="12"/>
      <c r="L44" s="12"/>
      <c r="M44" s="18"/>
      <c r="N44" s="9" t="s">
        <v>79</v>
      </c>
      <c r="P44" s="9" t="s">
        <v>104</v>
      </c>
      <c r="Q44" s="9" t="s">
        <v>79</v>
      </c>
      <c r="R44" s="9" t="s">
        <v>193</v>
      </c>
      <c r="T44" s="9" t="s">
        <v>95</v>
      </c>
      <c r="BJ44" s="16" t="str">
        <f>HYPERLINK("#일위대가목록!A20","HGSS18 →")</f>
        <v>HGSS18 →</v>
      </c>
    </row>
    <row r="45" spans="1:62" ht="18.399999999999999" customHeight="1">
      <c r="A45" s="11" t="s">
        <v>324</v>
      </c>
      <c r="B45" s="11" t="s">
        <v>208</v>
      </c>
      <c r="C45" s="11">
        <v>2.2370000000000001</v>
      </c>
      <c r="D45" s="11" t="s">
        <v>123</v>
      </c>
      <c r="E45" s="12"/>
      <c r="F45" s="12"/>
      <c r="G45" s="12"/>
      <c r="H45" s="12"/>
      <c r="I45" s="12"/>
      <c r="J45" s="12"/>
      <c r="K45" s="12"/>
      <c r="L45" s="12"/>
      <c r="M45" s="18"/>
      <c r="N45" s="9" t="s">
        <v>79</v>
      </c>
      <c r="P45" s="9" t="s">
        <v>105</v>
      </c>
      <c r="Q45" s="9" t="s">
        <v>79</v>
      </c>
      <c r="R45" s="9" t="s">
        <v>197</v>
      </c>
      <c r="T45" s="9" t="s">
        <v>95</v>
      </c>
      <c r="BJ45" s="16" t="str">
        <f>HYPERLINK("#일위대가목록!A24","HGSS22 →")</f>
        <v>HGSS22 →</v>
      </c>
    </row>
    <row r="46" spans="1:62" ht="18.399999999999999" customHeight="1">
      <c r="A46" s="11" t="s">
        <v>329</v>
      </c>
      <c r="B46" s="11" t="s">
        <v>266</v>
      </c>
      <c r="C46" s="12">
        <v>19</v>
      </c>
      <c r="D46" s="11" t="s">
        <v>119</v>
      </c>
      <c r="E46" s="12"/>
      <c r="F46" s="12"/>
      <c r="G46" s="12"/>
      <c r="H46" s="12"/>
      <c r="I46" s="12"/>
      <c r="J46" s="12"/>
      <c r="K46" s="12"/>
      <c r="L46" s="12"/>
      <c r="M46" s="18"/>
      <c r="N46" s="9" t="s">
        <v>79</v>
      </c>
      <c r="P46" s="9" t="s">
        <v>106</v>
      </c>
      <c r="Q46" s="9" t="s">
        <v>79</v>
      </c>
      <c r="R46" s="9" t="s">
        <v>199</v>
      </c>
      <c r="T46" s="9" t="s">
        <v>95</v>
      </c>
      <c r="BJ46" s="16" t="str">
        <f>HYPERLINK("#일위대가목록!A25","HGSS23 →")</f>
        <v>HGSS23 →</v>
      </c>
    </row>
    <row r="47" spans="1:62" ht="18.399999999999999" customHeight="1">
      <c r="A47" s="11" t="s">
        <v>330</v>
      </c>
      <c r="B47" s="11" t="s">
        <v>266</v>
      </c>
      <c r="C47" s="12">
        <v>2</v>
      </c>
      <c r="D47" s="11" t="s">
        <v>125</v>
      </c>
      <c r="E47" s="12"/>
      <c r="F47" s="12"/>
      <c r="G47" s="12"/>
      <c r="H47" s="12"/>
      <c r="I47" s="12"/>
      <c r="J47" s="12"/>
      <c r="K47" s="12"/>
      <c r="L47" s="12"/>
      <c r="M47" s="18"/>
      <c r="N47" s="9" t="s">
        <v>79</v>
      </c>
      <c r="P47" s="9" t="s">
        <v>109</v>
      </c>
      <c r="Q47" s="9" t="s">
        <v>79</v>
      </c>
      <c r="R47" s="9" t="s">
        <v>200</v>
      </c>
      <c r="T47" s="9" t="s">
        <v>95</v>
      </c>
      <c r="BJ47" s="16" t="str">
        <f>HYPERLINK("#일위대가목록!A26","HGSS24 →")</f>
        <v>HGSS24 →</v>
      </c>
    </row>
    <row r="48" spans="1:62" ht="18.399999999999999" customHeight="1">
      <c r="A48" s="11" t="s">
        <v>331</v>
      </c>
      <c r="B48" s="11" t="s">
        <v>214</v>
      </c>
      <c r="C48" s="12">
        <v>47</v>
      </c>
      <c r="D48" s="11" t="s">
        <v>121</v>
      </c>
      <c r="E48" s="12"/>
      <c r="F48" s="12"/>
      <c r="G48" s="12"/>
      <c r="H48" s="12"/>
      <c r="I48" s="12"/>
      <c r="J48" s="12"/>
      <c r="K48" s="12"/>
      <c r="L48" s="12"/>
      <c r="M48" s="18"/>
      <c r="N48" s="9" t="s">
        <v>79</v>
      </c>
      <c r="P48" s="9" t="s">
        <v>110</v>
      </c>
      <c r="Q48" s="9" t="s">
        <v>79</v>
      </c>
      <c r="R48" s="9" t="s">
        <v>203</v>
      </c>
      <c r="T48" s="9" t="s">
        <v>95</v>
      </c>
      <c r="BJ48" s="16" t="str">
        <f>HYPERLINK("#일위대가목록!A27","HGSS25 →")</f>
        <v>HGSS25 →</v>
      </c>
    </row>
    <row r="49" spans="1:62" ht="18.399999999999999" customHeight="1">
      <c r="A49" s="11" t="s">
        <v>331</v>
      </c>
      <c r="B49" s="11" t="s">
        <v>216</v>
      </c>
      <c r="C49" s="12">
        <v>66</v>
      </c>
      <c r="D49" s="11" t="s">
        <v>121</v>
      </c>
      <c r="E49" s="12"/>
      <c r="F49" s="12"/>
      <c r="G49" s="12"/>
      <c r="H49" s="12"/>
      <c r="I49" s="12"/>
      <c r="J49" s="12"/>
      <c r="K49" s="12"/>
      <c r="L49" s="12"/>
      <c r="M49" s="18"/>
      <c r="N49" s="9" t="s">
        <v>79</v>
      </c>
      <c r="P49" s="9" t="s">
        <v>111</v>
      </c>
      <c r="Q49" s="9" t="s">
        <v>79</v>
      </c>
      <c r="R49" s="9" t="s">
        <v>205</v>
      </c>
      <c r="T49" s="9" t="s">
        <v>95</v>
      </c>
      <c r="BJ49" s="16" t="str">
        <f>HYPERLINK("#일위대가목록!A28","HGSS26 →")</f>
        <v>HGSS26 →</v>
      </c>
    </row>
    <row r="50" spans="1:62" ht="18.399999999999999" customHeight="1">
      <c r="A50" s="11" t="s">
        <v>332</v>
      </c>
      <c r="B50" s="11" t="s">
        <v>79</v>
      </c>
      <c r="C50" s="11"/>
      <c r="D50" s="11" t="s">
        <v>79</v>
      </c>
      <c r="E50" s="12"/>
      <c r="F50" s="12"/>
      <c r="G50" s="10"/>
      <c r="H50" s="12"/>
      <c r="I50" s="10"/>
      <c r="J50" s="12"/>
      <c r="K50" s="10"/>
      <c r="L50" s="12"/>
      <c r="M50" s="18"/>
      <c r="N50" s="9" t="s">
        <v>79</v>
      </c>
      <c r="P50" s="9" t="s">
        <v>126</v>
      </c>
      <c r="Q50" s="9" t="s">
        <v>79</v>
      </c>
      <c r="R50" s="9" t="s">
        <v>79</v>
      </c>
    </row>
    <row r="51" spans="1:62" ht="18.399999999999999" customHeight="1">
      <c r="A51" s="11" t="s">
        <v>327</v>
      </c>
      <c r="B51" s="11" t="s">
        <v>185</v>
      </c>
      <c r="C51" s="12">
        <v>453</v>
      </c>
      <c r="D51" s="11" t="s">
        <v>120</v>
      </c>
      <c r="E51" s="12"/>
      <c r="F51" s="12"/>
      <c r="G51" s="12"/>
      <c r="H51" s="12"/>
      <c r="I51" s="12"/>
      <c r="J51" s="12"/>
      <c r="K51" s="12"/>
      <c r="L51" s="12"/>
      <c r="M51" s="18"/>
      <c r="N51" s="9" t="s">
        <v>79</v>
      </c>
      <c r="P51" s="9" t="s">
        <v>127</v>
      </c>
      <c r="Q51" s="9" t="s">
        <v>79</v>
      </c>
      <c r="R51" s="9" t="s">
        <v>183</v>
      </c>
      <c r="T51" s="9" t="s">
        <v>95</v>
      </c>
      <c r="BJ51" s="16" t="str">
        <f>HYPERLINK("#일위대가목록!A13","HGSS11 →")</f>
        <v>HGSS11 →</v>
      </c>
    </row>
    <row r="52" spans="1:62" ht="18.399999999999999" customHeight="1">
      <c r="A52" s="11" t="s">
        <v>328</v>
      </c>
      <c r="B52" s="11" t="s">
        <v>399</v>
      </c>
      <c r="C52" s="12">
        <v>400</v>
      </c>
      <c r="D52" s="11" t="s">
        <v>120</v>
      </c>
      <c r="E52" s="12"/>
      <c r="F52" s="12"/>
      <c r="G52" s="12"/>
      <c r="H52" s="12"/>
      <c r="I52" s="12"/>
      <c r="J52" s="12"/>
      <c r="K52" s="12"/>
      <c r="L52" s="12"/>
      <c r="M52" s="18"/>
      <c r="N52" s="9" t="s">
        <v>79</v>
      </c>
      <c r="P52" s="9" t="s">
        <v>128</v>
      </c>
      <c r="Q52" s="9" t="s">
        <v>79</v>
      </c>
      <c r="R52" s="9" t="s">
        <v>184</v>
      </c>
      <c r="T52" s="9" t="s">
        <v>95</v>
      </c>
      <c r="BJ52" s="16" t="str">
        <f>HYPERLINK("#일위대가목록!A14","HGSS12 →")</f>
        <v>HGSS12 →</v>
      </c>
    </row>
    <row r="53" spans="1:62" ht="18.399999999999999" customHeight="1">
      <c r="A53" s="11" t="s">
        <v>322</v>
      </c>
      <c r="B53" s="11" t="s">
        <v>198</v>
      </c>
      <c r="C53" s="12">
        <v>26</v>
      </c>
      <c r="D53" s="11" t="s">
        <v>120</v>
      </c>
      <c r="E53" s="12"/>
      <c r="F53" s="12"/>
      <c r="G53" s="12"/>
      <c r="H53" s="12"/>
      <c r="I53" s="12"/>
      <c r="J53" s="12"/>
      <c r="K53" s="12"/>
      <c r="L53" s="12"/>
      <c r="M53" s="18"/>
      <c r="N53" s="9" t="s">
        <v>79</v>
      </c>
      <c r="P53" s="9" t="s">
        <v>129</v>
      </c>
      <c r="Q53" s="9" t="s">
        <v>79</v>
      </c>
      <c r="R53" s="9" t="s">
        <v>192</v>
      </c>
      <c r="T53" s="9" t="s">
        <v>95</v>
      </c>
      <c r="BJ53" s="16" t="str">
        <f>HYPERLINK("#일위대가목록!A19","HGSS17 →")</f>
        <v>HGSS17 →</v>
      </c>
    </row>
    <row r="54" spans="1:62" ht="18.399999999999999" customHeight="1">
      <c r="A54" s="11" t="s">
        <v>322</v>
      </c>
      <c r="B54" s="11" t="s">
        <v>204</v>
      </c>
      <c r="C54" s="12">
        <v>4</v>
      </c>
      <c r="D54" s="11" t="s">
        <v>120</v>
      </c>
      <c r="E54" s="12"/>
      <c r="F54" s="12"/>
      <c r="G54" s="12"/>
      <c r="H54" s="12"/>
      <c r="I54" s="12"/>
      <c r="J54" s="12"/>
      <c r="K54" s="12"/>
      <c r="L54" s="12"/>
      <c r="M54" s="18"/>
      <c r="N54" s="9" t="s">
        <v>79</v>
      </c>
      <c r="P54" s="9" t="s">
        <v>130</v>
      </c>
      <c r="Q54" s="9" t="s">
        <v>79</v>
      </c>
      <c r="R54" s="9" t="s">
        <v>196</v>
      </c>
      <c r="T54" s="9" t="s">
        <v>95</v>
      </c>
      <c r="BJ54" s="16" t="str">
        <f>HYPERLINK("#일위대가목록!A23","HGSS21 →")</f>
        <v>HGSS21 →</v>
      </c>
    </row>
    <row r="55" spans="1:62" ht="18.399999999999999" customHeight="1">
      <c r="A55" s="11" t="s">
        <v>323</v>
      </c>
      <c r="B55" s="11" t="s">
        <v>167</v>
      </c>
      <c r="C55" s="12">
        <v>218</v>
      </c>
      <c r="D55" s="11" t="s">
        <v>121</v>
      </c>
      <c r="E55" s="12"/>
      <c r="F55" s="12"/>
      <c r="G55" s="12"/>
      <c r="H55" s="12"/>
      <c r="I55" s="12"/>
      <c r="J55" s="12"/>
      <c r="K55" s="12"/>
      <c r="L55" s="12"/>
      <c r="M55" s="18"/>
      <c r="N55" s="9" t="s">
        <v>79</v>
      </c>
      <c r="P55" s="9" t="s">
        <v>131</v>
      </c>
      <c r="Q55" s="9" t="s">
        <v>79</v>
      </c>
      <c r="R55" s="9" t="s">
        <v>193</v>
      </c>
      <c r="T55" s="9" t="s">
        <v>95</v>
      </c>
      <c r="BJ55" s="16" t="str">
        <f>HYPERLINK("#일위대가목록!A20","HGSS18 →")</f>
        <v>HGSS18 →</v>
      </c>
    </row>
    <row r="56" spans="1:62" ht="18.399999999999999" customHeight="1">
      <c r="A56" s="11" t="s">
        <v>324</v>
      </c>
      <c r="B56" s="11" t="s">
        <v>208</v>
      </c>
      <c r="C56" s="11">
        <v>0.88200000000000001</v>
      </c>
      <c r="D56" s="11" t="s">
        <v>123</v>
      </c>
      <c r="E56" s="12"/>
      <c r="F56" s="12"/>
      <c r="G56" s="12"/>
      <c r="H56" s="12"/>
      <c r="I56" s="12"/>
      <c r="J56" s="12"/>
      <c r="K56" s="12"/>
      <c r="L56" s="12"/>
      <c r="M56" s="18"/>
      <c r="N56" s="9" t="s">
        <v>79</v>
      </c>
      <c r="P56" s="9" t="s">
        <v>132</v>
      </c>
      <c r="Q56" s="9" t="s">
        <v>79</v>
      </c>
      <c r="R56" s="9" t="s">
        <v>197</v>
      </c>
      <c r="T56" s="9" t="s">
        <v>95</v>
      </c>
      <c r="BJ56" s="16" t="str">
        <f>HYPERLINK("#일위대가목록!A24","HGSS22 →")</f>
        <v>HGSS22 →</v>
      </c>
    </row>
    <row r="57" spans="1:62" ht="18.399999999999999" customHeight="1">
      <c r="A57" s="11" t="s">
        <v>333</v>
      </c>
      <c r="B57" s="11" t="s">
        <v>210</v>
      </c>
      <c r="C57" s="12">
        <v>13</v>
      </c>
      <c r="D57" s="11" t="s">
        <v>156</v>
      </c>
      <c r="E57" s="12"/>
      <c r="F57" s="12"/>
      <c r="G57" s="12"/>
      <c r="H57" s="12"/>
      <c r="I57" s="12"/>
      <c r="J57" s="12"/>
      <c r="K57" s="12"/>
      <c r="L57" s="12"/>
      <c r="M57" s="18"/>
      <c r="N57" s="9" t="s">
        <v>79</v>
      </c>
      <c r="P57" s="9" t="s">
        <v>133</v>
      </c>
      <c r="Q57" s="9" t="s">
        <v>79</v>
      </c>
      <c r="R57" s="9" t="s">
        <v>206</v>
      </c>
      <c r="T57" s="9" t="s">
        <v>95</v>
      </c>
      <c r="BJ57" s="16" t="str">
        <f>HYPERLINK("#일위대가목록!A29","HGSS27 →")</f>
        <v>HGSS27 →</v>
      </c>
    </row>
    <row r="58" spans="1:62" ht="18.399999999999999" customHeight="1">
      <c r="A58" s="11" t="s">
        <v>334</v>
      </c>
      <c r="B58" s="11" t="s">
        <v>212</v>
      </c>
      <c r="C58" s="12">
        <v>31</v>
      </c>
      <c r="D58" s="11" t="s">
        <v>156</v>
      </c>
      <c r="E58" s="12"/>
      <c r="F58" s="12"/>
      <c r="G58" s="12"/>
      <c r="H58" s="12"/>
      <c r="I58" s="12"/>
      <c r="J58" s="12"/>
      <c r="K58" s="12"/>
      <c r="L58" s="12"/>
      <c r="M58" s="18"/>
      <c r="N58" s="9" t="s">
        <v>79</v>
      </c>
      <c r="P58" s="9" t="s">
        <v>134</v>
      </c>
      <c r="Q58" s="9" t="s">
        <v>79</v>
      </c>
      <c r="R58" s="9" t="s">
        <v>207</v>
      </c>
      <c r="T58" s="9" t="s">
        <v>95</v>
      </c>
      <c r="BJ58" s="16" t="str">
        <f>HYPERLINK("#일위대가목록!A30","HGSS28 →")</f>
        <v>HGSS28 →</v>
      </c>
    </row>
    <row r="59" spans="1:62" ht="18.399999999999999" customHeight="1">
      <c r="A59" s="11" t="s">
        <v>331</v>
      </c>
      <c r="B59" s="11" t="s">
        <v>214</v>
      </c>
      <c r="C59" s="12">
        <v>33</v>
      </c>
      <c r="D59" s="11" t="s">
        <v>121</v>
      </c>
      <c r="E59" s="12"/>
      <c r="F59" s="12"/>
      <c r="G59" s="12"/>
      <c r="H59" s="12"/>
      <c r="I59" s="12"/>
      <c r="J59" s="12"/>
      <c r="K59" s="12"/>
      <c r="L59" s="12"/>
      <c r="M59" s="18"/>
      <c r="N59" s="9" t="s">
        <v>79</v>
      </c>
      <c r="P59" s="9" t="s">
        <v>135</v>
      </c>
      <c r="Q59" s="9" t="s">
        <v>79</v>
      </c>
      <c r="R59" s="9" t="s">
        <v>203</v>
      </c>
      <c r="T59" s="9" t="s">
        <v>95</v>
      </c>
      <c r="BJ59" s="16" t="str">
        <f>HYPERLINK("#일위대가목록!A27","HGSS25 →")</f>
        <v>HGSS25 →</v>
      </c>
    </row>
    <row r="60" spans="1:62" ht="18.399999999999999" customHeight="1">
      <c r="A60" s="11" t="s">
        <v>331</v>
      </c>
      <c r="B60" s="11" t="s">
        <v>216</v>
      </c>
      <c r="C60" s="12">
        <v>82</v>
      </c>
      <c r="D60" s="11" t="s">
        <v>121</v>
      </c>
      <c r="E60" s="12"/>
      <c r="F60" s="12"/>
      <c r="G60" s="12"/>
      <c r="H60" s="12"/>
      <c r="I60" s="12"/>
      <c r="J60" s="12"/>
      <c r="K60" s="12"/>
      <c r="L60" s="12"/>
      <c r="M60" s="18"/>
      <c r="N60" s="9" t="s">
        <v>79</v>
      </c>
      <c r="P60" s="9" t="s">
        <v>136</v>
      </c>
      <c r="Q60" s="9" t="s">
        <v>79</v>
      </c>
      <c r="R60" s="9" t="s">
        <v>205</v>
      </c>
      <c r="T60" s="9" t="s">
        <v>95</v>
      </c>
      <c r="BJ60" s="16" t="str">
        <f>HYPERLINK("#일위대가목록!A28","HGSS26 →")</f>
        <v>HGSS26 →</v>
      </c>
    </row>
    <row r="61" spans="1:62" ht="18.399999999999999" customHeight="1">
      <c r="A61" s="11" t="s">
        <v>335</v>
      </c>
      <c r="B61" s="11" t="s">
        <v>79</v>
      </c>
      <c r="C61" s="11"/>
      <c r="D61" s="11" t="s">
        <v>79</v>
      </c>
      <c r="E61" s="12"/>
      <c r="F61" s="12"/>
      <c r="G61" s="10"/>
      <c r="H61" s="12"/>
      <c r="I61" s="10"/>
      <c r="J61" s="12"/>
      <c r="K61" s="10"/>
      <c r="L61" s="12"/>
      <c r="M61" s="18"/>
      <c r="N61" s="9" t="s">
        <v>79</v>
      </c>
      <c r="P61" s="9" t="s">
        <v>137</v>
      </c>
      <c r="Q61" s="9" t="s">
        <v>79</v>
      </c>
      <c r="R61" s="9" t="s">
        <v>79</v>
      </c>
    </row>
    <row r="62" spans="1:62" ht="18.399999999999999" customHeight="1">
      <c r="A62" s="11" t="s">
        <v>327</v>
      </c>
      <c r="B62" s="11" t="s">
        <v>185</v>
      </c>
      <c r="C62" s="12">
        <v>86</v>
      </c>
      <c r="D62" s="11" t="s">
        <v>120</v>
      </c>
      <c r="E62" s="12"/>
      <c r="F62" s="12"/>
      <c r="G62" s="12"/>
      <c r="H62" s="12"/>
      <c r="I62" s="12"/>
      <c r="J62" s="12"/>
      <c r="K62" s="12"/>
      <c r="L62" s="12"/>
      <c r="M62" s="18"/>
      <c r="N62" s="9" t="s">
        <v>79</v>
      </c>
      <c r="P62" s="9" t="s">
        <v>138</v>
      </c>
      <c r="Q62" s="9" t="s">
        <v>79</v>
      </c>
      <c r="R62" s="9" t="s">
        <v>183</v>
      </c>
      <c r="T62" s="9" t="s">
        <v>95</v>
      </c>
      <c r="BJ62" s="16" t="str">
        <f>HYPERLINK("#일위대가목록!A13","HGSS11 →")</f>
        <v>HGSS11 →</v>
      </c>
    </row>
    <row r="63" spans="1:62" ht="18.399999999999999" customHeight="1">
      <c r="A63" s="11" t="s">
        <v>328</v>
      </c>
      <c r="B63" s="11" t="s">
        <v>399</v>
      </c>
      <c r="C63" s="12">
        <v>80</v>
      </c>
      <c r="D63" s="11" t="s">
        <v>120</v>
      </c>
      <c r="E63" s="12"/>
      <c r="F63" s="12"/>
      <c r="G63" s="12"/>
      <c r="H63" s="12"/>
      <c r="I63" s="12"/>
      <c r="J63" s="12"/>
      <c r="K63" s="12"/>
      <c r="L63" s="12"/>
      <c r="M63" s="18"/>
      <c r="N63" s="9" t="s">
        <v>79</v>
      </c>
      <c r="P63" s="9" t="s">
        <v>139</v>
      </c>
      <c r="Q63" s="9" t="s">
        <v>79</v>
      </c>
      <c r="R63" s="9" t="s">
        <v>184</v>
      </c>
      <c r="T63" s="9" t="s">
        <v>95</v>
      </c>
      <c r="BJ63" s="16" t="str">
        <f>HYPERLINK("#일위대가목록!A14","HGSS12 →")</f>
        <v>HGSS12 →</v>
      </c>
    </row>
    <row r="64" spans="1:62" ht="18.399999999999999" customHeight="1">
      <c r="A64" s="11" t="s">
        <v>336</v>
      </c>
      <c r="B64" s="11" t="s">
        <v>218</v>
      </c>
      <c r="C64" s="12">
        <v>86</v>
      </c>
      <c r="D64" s="11" t="s">
        <v>119</v>
      </c>
      <c r="E64" s="12"/>
      <c r="F64" s="12"/>
      <c r="G64" s="12"/>
      <c r="H64" s="12"/>
      <c r="I64" s="12"/>
      <c r="J64" s="12"/>
      <c r="K64" s="12"/>
      <c r="L64" s="12"/>
      <c r="M64" s="18"/>
      <c r="N64" s="9" t="s">
        <v>79</v>
      </c>
      <c r="P64" s="9" t="s">
        <v>140</v>
      </c>
      <c r="Q64" s="9" t="s">
        <v>79</v>
      </c>
      <c r="R64" s="9" t="s">
        <v>209</v>
      </c>
      <c r="T64" s="9" t="s">
        <v>95</v>
      </c>
      <c r="BJ64" s="16" t="str">
        <f>HYPERLINK("#일위대가목록!A31","HGSS29 →")</f>
        <v>HGSS29 →</v>
      </c>
    </row>
    <row r="65" spans="1:62" ht="18.399999999999999" customHeight="1">
      <c r="A65" s="11" t="s">
        <v>337</v>
      </c>
      <c r="B65" s="11" t="s">
        <v>218</v>
      </c>
      <c r="C65" s="12">
        <v>0</v>
      </c>
      <c r="D65" s="11" t="s">
        <v>125</v>
      </c>
      <c r="E65" s="12"/>
      <c r="F65" s="12"/>
      <c r="G65" s="12"/>
      <c r="H65" s="12"/>
      <c r="I65" s="12"/>
      <c r="J65" s="12"/>
      <c r="K65" s="12"/>
      <c r="L65" s="12"/>
      <c r="M65" s="18"/>
      <c r="N65" s="9" t="s">
        <v>79</v>
      </c>
      <c r="P65" s="9" t="s">
        <v>141</v>
      </c>
      <c r="Q65" s="9" t="s">
        <v>79</v>
      </c>
      <c r="R65" s="9" t="s">
        <v>211</v>
      </c>
      <c r="T65" s="9" t="s">
        <v>95</v>
      </c>
      <c r="BJ65" s="16" t="str">
        <f>HYPERLINK("#일위대가목록!A32","HGSS30 →")</f>
        <v>HGSS30 →</v>
      </c>
    </row>
    <row r="66" spans="1:62" ht="18.399999999999999" customHeight="1">
      <c r="A66" s="11" t="s">
        <v>338</v>
      </c>
      <c r="B66" s="11" t="s">
        <v>79</v>
      </c>
      <c r="C66" s="11"/>
      <c r="D66" s="11" t="s">
        <v>79</v>
      </c>
      <c r="E66" s="12"/>
      <c r="F66" s="12"/>
      <c r="G66" s="10"/>
      <c r="H66" s="12"/>
      <c r="I66" s="10"/>
      <c r="J66" s="12"/>
      <c r="K66" s="10"/>
      <c r="L66" s="12"/>
      <c r="M66" s="18"/>
      <c r="N66" s="9" t="s">
        <v>79</v>
      </c>
      <c r="P66" s="9" t="s">
        <v>143</v>
      </c>
      <c r="Q66" s="9" t="s">
        <v>79</v>
      </c>
      <c r="R66" s="9" t="s">
        <v>79</v>
      </c>
    </row>
    <row r="67" spans="1:62" ht="18.399999999999999" customHeight="1">
      <c r="A67" s="11" t="s">
        <v>327</v>
      </c>
      <c r="B67" s="11" t="s">
        <v>185</v>
      </c>
      <c r="C67" s="12">
        <v>32</v>
      </c>
      <c r="D67" s="11" t="s">
        <v>120</v>
      </c>
      <c r="E67" s="12"/>
      <c r="F67" s="12"/>
      <c r="G67" s="12"/>
      <c r="H67" s="12"/>
      <c r="I67" s="12"/>
      <c r="J67" s="12"/>
      <c r="K67" s="12"/>
      <c r="L67" s="12"/>
      <c r="M67" s="18"/>
      <c r="N67" s="9" t="s">
        <v>79</v>
      </c>
      <c r="P67" s="9" t="s">
        <v>144</v>
      </c>
      <c r="Q67" s="9" t="s">
        <v>79</v>
      </c>
      <c r="R67" s="9" t="s">
        <v>183</v>
      </c>
      <c r="T67" s="9" t="s">
        <v>95</v>
      </c>
      <c r="BJ67" s="16" t="str">
        <f>HYPERLINK("#일위대가목록!A13","HGSS11 →")</f>
        <v>HGSS11 →</v>
      </c>
    </row>
    <row r="68" spans="1:62" ht="18.399999999999999" customHeight="1">
      <c r="A68" s="11" t="s">
        <v>322</v>
      </c>
      <c r="B68" s="11" t="s">
        <v>204</v>
      </c>
      <c r="C68" s="12">
        <v>10</v>
      </c>
      <c r="D68" s="11" t="s">
        <v>120</v>
      </c>
      <c r="E68" s="12"/>
      <c r="F68" s="12"/>
      <c r="G68" s="12"/>
      <c r="H68" s="12"/>
      <c r="I68" s="12"/>
      <c r="J68" s="12"/>
      <c r="K68" s="12"/>
      <c r="L68" s="12"/>
      <c r="M68" s="18"/>
      <c r="N68" s="9" t="s">
        <v>79</v>
      </c>
      <c r="P68" s="9" t="s">
        <v>145</v>
      </c>
      <c r="Q68" s="9" t="s">
        <v>79</v>
      </c>
      <c r="R68" s="9" t="s">
        <v>196</v>
      </c>
      <c r="T68" s="9" t="s">
        <v>95</v>
      </c>
      <c r="BJ68" s="16" t="str">
        <f>HYPERLINK("#일위대가목록!A23","HGSS21 →")</f>
        <v>HGSS21 →</v>
      </c>
    </row>
    <row r="69" spans="1:62" ht="18.399999999999999" customHeight="1">
      <c r="A69" s="11" t="s">
        <v>339</v>
      </c>
      <c r="B69" s="11" t="s">
        <v>79</v>
      </c>
      <c r="C69" s="12">
        <v>64</v>
      </c>
      <c r="D69" s="11" t="s">
        <v>121</v>
      </c>
      <c r="E69" s="12"/>
      <c r="F69" s="12"/>
      <c r="G69" s="12"/>
      <c r="H69" s="12"/>
      <c r="I69" s="12"/>
      <c r="J69" s="12"/>
      <c r="K69" s="12"/>
      <c r="L69" s="12"/>
      <c r="M69" s="18"/>
      <c r="N69" s="9" t="s">
        <v>79</v>
      </c>
      <c r="P69" s="9" t="s">
        <v>146</v>
      </c>
      <c r="Q69" s="9" t="s">
        <v>79</v>
      </c>
      <c r="R69" s="9" t="s">
        <v>213</v>
      </c>
      <c r="T69" s="9" t="s">
        <v>95</v>
      </c>
      <c r="BJ69" s="16" t="str">
        <f>HYPERLINK("#일위대가목록!A33","HGSS31 →")</f>
        <v>HGSS31 →</v>
      </c>
    </row>
    <row r="70" spans="1:62" ht="18.399999999999999" customHeight="1">
      <c r="A70" s="11" t="s">
        <v>340</v>
      </c>
      <c r="B70" s="11" t="s">
        <v>79</v>
      </c>
      <c r="C70" s="11"/>
      <c r="D70" s="11" t="s">
        <v>79</v>
      </c>
      <c r="E70" s="12"/>
      <c r="F70" s="12"/>
      <c r="G70" s="10"/>
      <c r="H70" s="12"/>
      <c r="I70" s="10"/>
      <c r="J70" s="12"/>
      <c r="K70" s="10"/>
      <c r="L70" s="12"/>
      <c r="M70" s="18"/>
      <c r="N70" s="9" t="s">
        <v>79</v>
      </c>
      <c r="P70" s="9" t="s">
        <v>147</v>
      </c>
      <c r="Q70" s="9" t="s">
        <v>79</v>
      </c>
      <c r="R70" s="9" t="s">
        <v>79</v>
      </c>
    </row>
    <row r="71" spans="1:62" ht="18.399999999999999" customHeight="1">
      <c r="A71" s="11" t="s">
        <v>322</v>
      </c>
      <c r="B71" s="11" t="s">
        <v>267</v>
      </c>
      <c r="C71" s="12">
        <v>306</v>
      </c>
      <c r="D71" s="11" t="s">
        <v>120</v>
      </c>
      <c r="E71" s="12"/>
      <c r="F71" s="12"/>
      <c r="G71" s="12"/>
      <c r="H71" s="12"/>
      <c r="I71" s="12"/>
      <c r="J71" s="12"/>
      <c r="K71" s="12"/>
      <c r="L71" s="12"/>
      <c r="M71" s="18"/>
      <c r="N71" s="9" t="s">
        <v>79</v>
      </c>
      <c r="P71" s="9" t="s">
        <v>148</v>
      </c>
      <c r="Q71" s="9" t="s">
        <v>79</v>
      </c>
      <c r="R71" s="9" t="s">
        <v>215</v>
      </c>
      <c r="T71" s="9" t="s">
        <v>95</v>
      </c>
      <c r="BJ71" s="16" t="str">
        <f>HYPERLINK("#일위대가목록!A34","HGSS32 →")</f>
        <v>HGSS32 →</v>
      </c>
    </row>
    <row r="72" spans="1:62" ht="18.399999999999999" customHeight="1">
      <c r="A72" s="11" t="s">
        <v>322</v>
      </c>
      <c r="B72" s="11" t="s">
        <v>166</v>
      </c>
      <c r="C72" s="12">
        <v>46</v>
      </c>
      <c r="D72" s="11" t="s">
        <v>120</v>
      </c>
      <c r="E72" s="12"/>
      <c r="F72" s="12"/>
      <c r="G72" s="12"/>
      <c r="H72" s="12"/>
      <c r="I72" s="12"/>
      <c r="J72" s="12"/>
      <c r="K72" s="12"/>
      <c r="L72" s="12"/>
      <c r="M72" s="18"/>
      <c r="N72" s="9" t="s">
        <v>79</v>
      </c>
      <c r="P72" s="9" t="s">
        <v>149</v>
      </c>
      <c r="Q72" s="9" t="s">
        <v>79</v>
      </c>
      <c r="R72" s="9" t="s">
        <v>217</v>
      </c>
      <c r="T72" s="9" t="s">
        <v>95</v>
      </c>
      <c r="BJ72" s="16" t="str">
        <f>HYPERLINK("#일위대가목록!A35","HGSS33 →")</f>
        <v>HGSS33 →</v>
      </c>
    </row>
    <row r="73" spans="1:62" ht="18.399999999999999" customHeight="1">
      <c r="A73" s="11" t="s">
        <v>323</v>
      </c>
      <c r="B73" s="11" t="s">
        <v>222</v>
      </c>
      <c r="C73" s="12">
        <v>2583</v>
      </c>
      <c r="D73" s="11" t="s">
        <v>121</v>
      </c>
      <c r="E73" s="12"/>
      <c r="F73" s="12"/>
      <c r="G73" s="12"/>
      <c r="H73" s="12"/>
      <c r="I73" s="12"/>
      <c r="J73" s="12"/>
      <c r="K73" s="12"/>
      <c r="L73" s="12"/>
      <c r="M73" s="18"/>
      <c r="N73" s="9" t="s">
        <v>79</v>
      </c>
      <c r="P73" s="9" t="s">
        <v>150</v>
      </c>
      <c r="Q73" s="9" t="s">
        <v>79</v>
      </c>
      <c r="R73" s="9" t="s">
        <v>219</v>
      </c>
      <c r="T73" s="9" t="s">
        <v>95</v>
      </c>
      <c r="BJ73" s="16" t="str">
        <f>HYPERLINK("#일위대가목록!A36","HGSS34 →")</f>
        <v>HGSS34 →</v>
      </c>
    </row>
    <row r="74" spans="1:62" ht="18.399999999999999" customHeight="1">
      <c r="A74" s="11" t="s">
        <v>323</v>
      </c>
      <c r="B74" s="11" t="s">
        <v>167</v>
      </c>
      <c r="C74" s="12">
        <v>64</v>
      </c>
      <c r="D74" s="11" t="s">
        <v>121</v>
      </c>
      <c r="E74" s="12"/>
      <c r="F74" s="12"/>
      <c r="G74" s="12"/>
      <c r="H74" s="12"/>
      <c r="I74" s="12"/>
      <c r="J74" s="12"/>
      <c r="K74" s="12"/>
      <c r="L74" s="12"/>
      <c r="M74" s="18"/>
      <c r="N74" s="9" t="s">
        <v>79</v>
      </c>
      <c r="P74" s="9" t="s">
        <v>151</v>
      </c>
      <c r="Q74" s="9" t="s">
        <v>79</v>
      </c>
      <c r="R74" s="9" t="s">
        <v>193</v>
      </c>
      <c r="T74" s="9" t="s">
        <v>95</v>
      </c>
      <c r="BJ74" s="16" t="str">
        <f>HYPERLINK("#일위대가목록!A20","HGSS18 →")</f>
        <v>HGSS18 →</v>
      </c>
    </row>
    <row r="75" spans="1:62" ht="18.399999999999999" customHeight="1">
      <c r="A75" s="11" t="s">
        <v>341</v>
      </c>
      <c r="B75" s="11" t="s">
        <v>224</v>
      </c>
      <c r="C75" s="12">
        <v>134</v>
      </c>
      <c r="D75" s="11" t="s">
        <v>119</v>
      </c>
      <c r="E75" s="12"/>
      <c r="F75" s="12"/>
      <c r="G75" s="12"/>
      <c r="H75" s="12"/>
      <c r="I75" s="12"/>
      <c r="J75" s="12"/>
      <c r="K75" s="12"/>
      <c r="L75" s="12"/>
      <c r="M75" s="18"/>
      <c r="N75" s="9" t="s">
        <v>79</v>
      </c>
      <c r="P75" s="9" t="s">
        <v>152</v>
      </c>
      <c r="Q75" s="9" t="s">
        <v>79</v>
      </c>
      <c r="R75" s="9" t="s">
        <v>220</v>
      </c>
      <c r="T75" s="9" t="s">
        <v>95</v>
      </c>
      <c r="BJ75" s="16" t="str">
        <f>HYPERLINK("#일위대가목록!A37","HGSS35 →")</f>
        <v>HGSS35 →</v>
      </c>
    </row>
    <row r="76" spans="1:62" ht="18.399999999999999" customHeight="1">
      <c r="A76" s="11" t="s">
        <v>342</v>
      </c>
      <c r="B76" s="11" t="s">
        <v>226</v>
      </c>
      <c r="C76" s="12">
        <v>335</v>
      </c>
      <c r="D76" s="11" t="s">
        <v>119</v>
      </c>
      <c r="E76" s="12"/>
      <c r="F76" s="12"/>
      <c r="G76" s="12"/>
      <c r="H76" s="12"/>
      <c r="I76" s="12"/>
      <c r="J76" s="12"/>
      <c r="K76" s="12"/>
      <c r="L76" s="12"/>
      <c r="M76" s="18"/>
      <c r="N76" s="9" t="s">
        <v>79</v>
      </c>
      <c r="P76" s="9" t="s">
        <v>261</v>
      </c>
      <c r="Q76" s="9" t="s">
        <v>79</v>
      </c>
      <c r="R76" s="9" t="s">
        <v>221</v>
      </c>
      <c r="T76" s="9" t="s">
        <v>95</v>
      </c>
      <c r="BJ76" s="16" t="str">
        <f>HYPERLINK("#일위대가목록!A38","HGSS36 →")</f>
        <v>HGSS36 →</v>
      </c>
    </row>
    <row r="77" spans="1:62" ht="18.399999999999999" customHeight="1">
      <c r="A77" s="11" t="s">
        <v>324</v>
      </c>
      <c r="B77" s="11" t="s">
        <v>172</v>
      </c>
      <c r="C77" s="11">
        <v>10.778</v>
      </c>
      <c r="D77" s="11" t="s">
        <v>123</v>
      </c>
      <c r="E77" s="12"/>
      <c r="F77" s="12"/>
      <c r="G77" s="12"/>
      <c r="H77" s="12"/>
      <c r="I77" s="12"/>
      <c r="J77" s="12"/>
      <c r="K77" s="12"/>
      <c r="L77" s="12"/>
      <c r="M77" s="18"/>
      <c r="N77" s="9" t="s">
        <v>79</v>
      </c>
      <c r="P77" s="9" t="s">
        <v>264</v>
      </c>
      <c r="Q77" s="9" t="s">
        <v>79</v>
      </c>
      <c r="R77" s="9" t="s">
        <v>194</v>
      </c>
      <c r="T77" s="9" t="s">
        <v>95</v>
      </c>
      <c r="BJ77" s="16" t="str">
        <f>HYPERLINK("#일위대가목록!A21","HGSS19 →")</f>
        <v>HGSS19 →</v>
      </c>
    </row>
    <row r="78" spans="1:62" ht="18.399999999999999" customHeight="1">
      <c r="A78" s="11" t="s">
        <v>408</v>
      </c>
      <c r="B78" s="11" t="s">
        <v>401</v>
      </c>
      <c r="C78" s="12">
        <v>191</v>
      </c>
      <c r="D78" s="11" t="s">
        <v>157</v>
      </c>
      <c r="E78" s="12"/>
      <c r="F78" s="12"/>
      <c r="G78" s="12"/>
      <c r="H78" s="12"/>
      <c r="I78" s="12"/>
      <c r="J78" s="12"/>
      <c r="K78" s="12"/>
      <c r="L78" s="12"/>
      <c r="M78" s="18"/>
      <c r="N78" s="9" t="s">
        <v>79</v>
      </c>
      <c r="P78" s="9" t="s">
        <v>265</v>
      </c>
      <c r="Q78" s="9" t="s">
        <v>79</v>
      </c>
      <c r="R78" s="9" t="s">
        <v>223</v>
      </c>
      <c r="T78" s="9" t="s">
        <v>95</v>
      </c>
      <c r="BJ78" s="16" t="str">
        <f>HYPERLINK("#일위대가목록!A39","HGSS37 →")</f>
        <v>HGSS37 →</v>
      </c>
    </row>
    <row r="79" spans="1:62" ht="18.399999999999999" customHeight="1">
      <c r="A79" s="11" t="s">
        <v>79</v>
      </c>
      <c r="B79" s="11" t="s">
        <v>79</v>
      </c>
      <c r="C79" s="11"/>
      <c r="D79" s="11" t="s">
        <v>79</v>
      </c>
      <c r="E79" s="12"/>
      <c r="F79" s="12"/>
      <c r="G79" s="10"/>
      <c r="H79" s="12"/>
      <c r="I79" s="10"/>
      <c r="J79" s="12"/>
      <c r="K79" s="10"/>
      <c r="L79" s="12"/>
      <c r="M79" s="18"/>
      <c r="N79" s="9" t="s">
        <v>79</v>
      </c>
      <c r="P79" s="9" t="s">
        <v>268</v>
      </c>
      <c r="Q79" s="9" t="s">
        <v>79</v>
      </c>
      <c r="R79" s="9" t="s">
        <v>79</v>
      </c>
    </row>
    <row r="80" spans="1:62" ht="18.399999999999999" customHeight="1">
      <c r="A80" s="11" t="s">
        <v>300</v>
      </c>
      <c r="B80" s="11" t="s">
        <v>79</v>
      </c>
      <c r="C80" s="12">
        <v>1</v>
      </c>
      <c r="D80" s="11" t="s">
        <v>92</v>
      </c>
      <c r="E80" s="10"/>
      <c r="F80" s="12"/>
      <c r="G80" s="10"/>
      <c r="H80" s="12"/>
      <c r="I80" s="10"/>
      <c r="J80" s="12"/>
      <c r="K80" s="10"/>
      <c r="L80" s="12"/>
      <c r="M80" s="18"/>
      <c r="N80" s="9" t="s">
        <v>79</v>
      </c>
      <c r="O80" s="9" t="s">
        <v>116</v>
      </c>
    </row>
    <row r="81" spans="1:62" ht="18.399999999999999" customHeight="1">
      <c r="A81" s="11" t="s">
        <v>343</v>
      </c>
      <c r="B81" s="11" t="s">
        <v>79</v>
      </c>
      <c r="C81" s="11"/>
      <c r="D81" s="11" t="s">
        <v>79</v>
      </c>
      <c r="E81" s="12"/>
      <c r="F81" s="12"/>
      <c r="G81" s="10"/>
      <c r="H81" s="12"/>
      <c r="I81" s="10"/>
      <c r="J81" s="12"/>
      <c r="K81" s="10"/>
      <c r="L81" s="12"/>
      <c r="M81" s="18"/>
      <c r="N81" s="9" t="s">
        <v>79</v>
      </c>
      <c r="P81" s="9" t="s">
        <v>93</v>
      </c>
      <c r="Q81" s="9" t="s">
        <v>79</v>
      </c>
      <c r="R81" s="9" t="s">
        <v>79</v>
      </c>
    </row>
    <row r="82" spans="1:62" ht="18.399999999999999" customHeight="1">
      <c r="A82" s="11" t="s">
        <v>322</v>
      </c>
      <c r="B82" s="11" t="s">
        <v>166</v>
      </c>
      <c r="C82" s="12">
        <v>2</v>
      </c>
      <c r="D82" s="11" t="s">
        <v>120</v>
      </c>
      <c r="E82" s="12"/>
      <c r="F82" s="12"/>
      <c r="G82" s="12"/>
      <c r="H82" s="12"/>
      <c r="I82" s="12"/>
      <c r="J82" s="12"/>
      <c r="K82" s="12"/>
      <c r="L82" s="12"/>
      <c r="M82" s="18"/>
      <c r="N82" s="9" t="s">
        <v>79</v>
      </c>
      <c r="P82" s="9" t="s">
        <v>94</v>
      </c>
      <c r="Q82" s="9" t="s">
        <v>79</v>
      </c>
      <c r="R82" s="9" t="s">
        <v>217</v>
      </c>
      <c r="T82" s="9" t="s">
        <v>95</v>
      </c>
      <c r="BJ82" s="16" t="str">
        <f>HYPERLINK("#일위대가목록!A35","HGSS33 →")</f>
        <v>HGSS33 →</v>
      </c>
    </row>
    <row r="83" spans="1:62" ht="18.399999999999999" customHeight="1">
      <c r="A83" s="11" t="s">
        <v>322</v>
      </c>
      <c r="B83" s="11" t="s">
        <v>267</v>
      </c>
      <c r="C83" s="12">
        <v>26</v>
      </c>
      <c r="D83" s="11" t="s">
        <v>120</v>
      </c>
      <c r="E83" s="12"/>
      <c r="F83" s="12"/>
      <c r="G83" s="12"/>
      <c r="H83" s="12"/>
      <c r="I83" s="12"/>
      <c r="J83" s="12"/>
      <c r="K83" s="12"/>
      <c r="L83" s="12"/>
      <c r="M83" s="18"/>
      <c r="N83" s="9" t="s">
        <v>79</v>
      </c>
      <c r="P83" s="9" t="s">
        <v>96</v>
      </c>
      <c r="Q83" s="9" t="s">
        <v>79</v>
      </c>
      <c r="R83" s="9" t="s">
        <v>215</v>
      </c>
      <c r="T83" s="9" t="s">
        <v>95</v>
      </c>
      <c r="BJ83" s="16" t="str">
        <f>HYPERLINK("#일위대가목록!A34","HGSS32 →")</f>
        <v>HGSS32 →</v>
      </c>
    </row>
    <row r="84" spans="1:62" ht="18.399999999999999" customHeight="1">
      <c r="A84" s="11" t="s">
        <v>323</v>
      </c>
      <c r="B84" s="11" t="s">
        <v>222</v>
      </c>
      <c r="C84" s="12">
        <v>106</v>
      </c>
      <c r="D84" s="11" t="s">
        <v>121</v>
      </c>
      <c r="E84" s="12"/>
      <c r="F84" s="12"/>
      <c r="G84" s="12"/>
      <c r="H84" s="12"/>
      <c r="I84" s="12"/>
      <c r="J84" s="12"/>
      <c r="K84" s="12"/>
      <c r="L84" s="12"/>
      <c r="M84" s="18"/>
      <c r="N84" s="9" t="s">
        <v>79</v>
      </c>
      <c r="P84" s="9" t="s">
        <v>97</v>
      </c>
      <c r="Q84" s="9" t="s">
        <v>79</v>
      </c>
      <c r="R84" s="9" t="s">
        <v>219</v>
      </c>
      <c r="T84" s="9" t="s">
        <v>95</v>
      </c>
      <c r="BJ84" s="16" t="str">
        <f>HYPERLINK("#일위대가목록!A36","HGSS34 →")</f>
        <v>HGSS34 →</v>
      </c>
    </row>
    <row r="85" spans="1:62" ht="18.399999999999999" customHeight="1">
      <c r="A85" s="11" t="s">
        <v>324</v>
      </c>
      <c r="B85" s="11" t="s">
        <v>208</v>
      </c>
      <c r="C85" s="11">
        <v>1.89</v>
      </c>
      <c r="D85" s="11" t="s">
        <v>123</v>
      </c>
      <c r="E85" s="12"/>
      <c r="F85" s="12"/>
      <c r="G85" s="12"/>
      <c r="H85" s="12"/>
      <c r="I85" s="12"/>
      <c r="J85" s="12"/>
      <c r="K85" s="12"/>
      <c r="L85" s="12"/>
      <c r="M85" s="18"/>
      <c r="N85" s="9" t="s">
        <v>79</v>
      </c>
      <c r="P85" s="9" t="s">
        <v>98</v>
      </c>
      <c r="Q85" s="9" t="s">
        <v>79</v>
      </c>
      <c r="R85" s="9" t="s">
        <v>197</v>
      </c>
      <c r="T85" s="9" t="s">
        <v>95</v>
      </c>
      <c r="BJ85" s="16" t="str">
        <f>HYPERLINK("#일위대가목록!A24","HGSS22 →")</f>
        <v>HGSS22 →</v>
      </c>
    </row>
    <row r="86" spans="1:62" ht="18.399999999999999" customHeight="1">
      <c r="A86" s="11" t="s">
        <v>331</v>
      </c>
      <c r="B86" s="11" t="s">
        <v>216</v>
      </c>
      <c r="C86" s="12">
        <v>88</v>
      </c>
      <c r="D86" s="11" t="s">
        <v>121</v>
      </c>
      <c r="E86" s="12"/>
      <c r="F86" s="12"/>
      <c r="G86" s="12"/>
      <c r="H86" s="12"/>
      <c r="I86" s="12"/>
      <c r="J86" s="12"/>
      <c r="K86" s="12"/>
      <c r="L86" s="12"/>
      <c r="M86" s="18"/>
      <c r="N86" s="9" t="s">
        <v>79</v>
      </c>
      <c r="P86" s="9" t="s">
        <v>99</v>
      </c>
      <c r="Q86" s="9" t="s">
        <v>79</v>
      </c>
      <c r="R86" s="9" t="s">
        <v>205</v>
      </c>
      <c r="T86" s="9" t="s">
        <v>95</v>
      </c>
      <c r="BJ86" s="16" t="str">
        <f>HYPERLINK("#일위대가목록!A28","HGSS26 →")</f>
        <v>HGSS26 →</v>
      </c>
    </row>
    <row r="87" spans="1:62" ht="18.399999999999999" customHeight="1">
      <c r="A87" s="11" t="s">
        <v>344</v>
      </c>
      <c r="B87" s="11" t="s">
        <v>79</v>
      </c>
      <c r="C87" s="11"/>
      <c r="D87" s="11" t="s">
        <v>79</v>
      </c>
      <c r="E87" s="12"/>
      <c r="F87" s="12"/>
      <c r="G87" s="10"/>
      <c r="H87" s="12"/>
      <c r="I87" s="10"/>
      <c r="J87" s="12"/>
      <c r="K87" s="10"/>
      <c r="L87" s="12"/>
      <c r="M87" s="18"/>
      <c r="N87" s="9" t="s">
        <v>79</v>
      </c>
      <c r="P87" s="9" t="s">
        <v>100</v>
      </c>
      <c r="Q87" s="9" t="s">
        <v>79</v>
      </c>
      <c r="R87" s="9" t="s">
        <v>79</v>
      </c>
    </row>
    <row r="88" spans="1:62" ht="18.399999999999999" customHeight="1">
      <c r="A88" s="11" t="s">
        <v>345</v>
      </c>
      <c r="B88" s="11" t="s">
        <v>266</v>
      </c>
      <c r="C88" s="12">
        <v>2</v>
      </c>
      <c r="D88" s="11" t="s">
        <v>157</v>
      </c>
      <c r="E88" s="12"/>
      <c r="F88" s="12"/>
      <c r="G88" s="12"/>
      <c r="H88" s="12"/>
      <c r="I88" s="12"/>
      <c r="J88" s="12"/>
      <c r="K88" s="12"/>
      <c r="L88" s="12"/>
      <c r="M88" s="18"/>
      <c r="N88" s="9" t="s">
        <v>79</v>
      </c>
      <c r="P88" s="9" t="s">
        <v>101</v>
      </c>
      <c r="Q88" s="9" t="s">
        <v>79</v>
      </c>
      <c r="R88" s="9" t="s">
        <v>225</v>
      </c>
      <c r="T88" s="9" t="s">
        <v>95</v>
      </c>
      <c r="BJ88" s="16" t="str">
        <f>HYPERLINK("#일위대가목록!A40","HGSS38 →")</f>
        <v>HGSS38 →</v>
      </c>
    </row>
    <row r="89" spans="1:62" ht="18.399999999999999" customHeight="1">
      <c r="A89" s="11" t="s">
        <v>346</v>
      </c>
      <c r="B89" s="11" t="s">
        <v>79</v>
      </c>
      <c r="C89" s="11"/>
      <c r="D89" s="11" t="s">
        <v>79</v>
      </c>
      <c r="E89" s="12"/>
      <c r="F89" s="12"/>
      <c r="G89" s="10"/>
      <c r="H89" s="12"/>
      <c r="I89" s="10"/>
      <c r="J89" s="12"/>
      <c r="K89" s="10"/>
      <c r="L89" s="12"/>
      <c r="M89" s="18"/>
      <c r="N89" s="9" t="s">
        <v>79</v>
      </c>
      <c r="P89" s="9" t="s">
        <v>102</v>
      </c>
      <c r="Q89" s="9" t="s">
        <v>79</v>
      </c>
      <c r="R89" s="9" t="s">
        <v>79</v>
      </c>
    </row>
    <row r="90" spans="1:62" ht="18.399999999999999" customHeight="1">
      <c r="A90" s="11" t="s">
        <v>327</v>
      </c>
      <c r="B90" s="11" t="s">
        <v>185</v>
      </c>
      <c r="C90" s="12">
        <v>135</v>
      </c>
      <c r="D90" s="11" t="s">
        <v>120</v>
      </c>
      <c r="E90" s="12"/>
      <c r="F90" s="12"/>
      <c r="G90" s="12"/>
      <c r="H90" s="12"/>
      <c r="I90" s="12"/>
      <c r="J90" s="12"/>
      <c r="K90" s="12"/>
      <c r="L90" s="12"/>
      <c r="M90" s="18"/>
      <c r="N90" s="9" t="s">
        <v>79</v>
      </c>
      <c r="P90" s="9" t="s">
        <v>103</v>
      </c>
      <c r="Q90" s="9" t="s">
        <v>79</v>
      </c>
      <c r="R90" s="9" t="s">
        <v>183</v>
      </c>
      <c r="T90" s="9" t="s">
        <v>95</v>
      </c>
      <c r="BJ90" s="16" t="str">
        <f>HYPERLINK("#일위대가목록!A13","HGSS11 →")</f>
        <v>HGSS11 →</v>
      </c>
    </row>
    <row r="91" spans="1:62" ht="18.399999999999999" customHeight="1">
      <c r="A91" s="11" t="s">
        <v>328</v>
      </c>
      <c r="B91" s="11" t="s">
        <v>399</v>
      </c>
      <c r="C91" s="12">
        <v>92</v>
      </c>
      <c r="D91" s="11" t="s">
        <v>120</v>
      </c>
      <c r="E91" s="12"/>
      <c r="F91" s="12"/>
      <c r="G91" s="12"/>
      <c r="H91" s="12"/>
      <c r="I91" s="12"/>
      <c r="J91" s="12"/>
      <c r="K91" s="12"/>
      <c r="L91" s="12"/>
      <c r="M91" s="18"/>
      <c r="N91" s="9" t="s">
        <v>79</v>
      </c>
      <c r="P91" s="9" t="s">
        <v>104</v>
      </c>
      <c r="Q91" s="9" t="s">
        <v>79</v>
      </c>
      <c r="R91" s="9" t="s">
        <v>184</v>
      </c>
      <c r="T91" s="9" t="s">
        <v>95</v>
      </c>
      <c r="BJ91" s="16" t="str">
        <f>HYPERLINK("#일위대가목록!A14","HGSS12 →")</f>
        <v>HGSS12 →</v>
      </c>
    </row>
    <row r="92" spans="1:62" ht="18.399999999999999" customHeight="1">
      <c r="A92" s="11" t="s">
        <v>347</v>
      </c>
      <c r="B92" s="11" t="s">
        <v>273</v>
      </c>
      <c r="C92" s="12">
        <v>31</v>
      </c>
      <c r="D92" s="11" t="s">
        <v>119</v>
      </c>
      <c r="E92" s="12"/>
      <c r="F92" s="12"/>
      <c r="G92" s="12"/>
      <c r="H92" s="12"/>
      <c r="I92" s="12"/>
      <c r="J92" s="12"/>
      <c r="K92" s="12"/>
      <c r="L92" s="12"/>
      <c r="M92" s="18"/>
      <c r="N92" s="9" t="s">
        <v>79</v>
      </c>
      <c r="P92" s="9" t="s">
        <v>105</v>
      </c>
      <c r="Q92" s="9" t="s">
        <v>79</v>
      </c>
      <c r="R92" s="9" t="s">
        <v>227</v>
      </c>
      <c r="T92" s="9" t="s">
        <v>95</v>
      </c>
      <c r="BJ92" s="16" t="str">
        <f>HYPERLINK("#일위대가목록!A41","HGSS39 →")</f>
        <v>HGSS39 →</v>
      </c>
    </row>
    <row r="93" spans="1:62" ht="18.399999999999999" customHeight="1">
      <c r="A93" s="11" t="s">
        <v>348</v>
      </c>
      <c r="B93" s="11" t="s">
        <v>274</v>
      </c>
      <c r="C93" s="12">
        <v>31</v>
      </c>
      <c r="D93" s="11" t="s">
        <v>119</v>
      </c>
      <c r="E93" s="12"/>
      <c r="F93" s="12"/>
      <c r="G93" s="12"/>
      <c r="H93" s="12"/>
      <c r="I93" s="12"/>
      <c r="J93" s="12"/>
      <c r="K93" s="12"/>
      <c r="L93" s="12"/>
      <c r="M93" s="18"/>
      <c r="N93" s="9" t="s">
        <v>79</v>
      </c>
      <c r="P93" s="9" t="s">
        <v>106</v>
      </c>
      <c r="Q93" s="9" t="s">
        <v>79</v>
      </c>
      <c r="R93" s="9" t="s">
        <v>409</v>
      </c>
      <c r="T93" s="9" t="s">
        <v>95</v>
      </c>
      <c r="BJ93" s="16" t="str">
        <f>HYPERLINK("#일위대가목록!A42","HGSS40 →")</f>
        <v>HGSS40 →</v>
      </c>
    </row>
    <row r="94" spans="1:62" ht="18.399999999999999" customHeight="1">
      <c r="A94" s="11" t="s">
        <v>322</v>
      </c>
      <c r="B94" s="11" t="s">
        <v>204</v>
      </c>
      <c r="C94" s="12">
        <v>4</v>
      </c>
      <c r="D94" s="11" t="s">
        <v>120</v>
      </c>
      <c r="E94" s="12"/>
      <c r="F94" s="12"/>
      <c r="G94" s="12"/>
      <c r="H94" s="12"/>
      <c r="I94" s="12"/>
      <c r="J94" s="12"/>
      <c r="K94" s="12"/>
      <c r="L94" s="12"/>
      <c r="M94" s="18"/>
      <c r="N94" s="9" t="s">
        <v>79</v>
      </c>
      <c r="P94" s="9" t="s">
        <v>109</v>
      </c>
      <c r="Q94" s="9" t="s">
        <v>79</v>
      </c>
      <c r="R94" s="9" t="s">
        <v>196</v>
      </c>
      <c r="T94" s="9" t="s">
        <v>95</v>
      </c>
      <c r="BJ94" s="16" t="str">
        <f>HYPERLINK("#일위대가목록!A23","HGSS21 →")</f>
        <v>HGSS21 →</v>
      </c>
    </row>
    <row r="95" spans="1:62" ht="18.399999999999999" customHeight="1">
      <c r="A95" s="11" t="s">
        <v>323</v>
      </c>
      <c r="B95" s="11" t="s">
        <v>167</v>
      </c>
      <c r="C95" s="12">
        <v>6</v>
      </c>
      <c r="D95" s="11" t="s">
        <v>121</v>
      </c>
      <c r="E95" s="12"/>
      <c r="F95" s="12"/>
      <c r="G95" s="12"/>
      <c r="H95" s="12"/>
      <c r="I95" s="12"/>
      <c r="J95" s="12"/>
      <c r="K95" s="12"/>
      <c r="L95" s="12"/>
      <c r="M95" s="18"/>
      <c r="N95" s="9" t="s">
        <v>79</v>
      </c>
      <c r="P95" s="9" t="s">
        <v>110</v>
      </c>
      <c r="Q95" s="9" t="s">
        <v>79</v>
      </c>
      <c r="R95" s="9" t="s">
        <v>193</v>
      </c>
      <c r="T95" s="9" t="s">
        <v>95</v>
      </c>
      <c r="BJ95" s="16" t="str">
        <f>HYPERLINK("#일위대가목록!A20","HGSS18 →")</f>
        <v>HGSS18 →</v>
      </c>
    </row>
    <row r="96" spans="1:62" ht="18.399999999999999" customHeight="1">
      <c r="A96" s="11" t="s">
        <v>349</v>
      </c>
      <c r="B96" s="11" t="s">
        <v>79</v>
      </c>
      <c r="C96" s="11"/>
      <c r="D96" s="11" t="s">
        <v>79</v>
      </c>
      <c r="E96" s="12"/>
      <c r="F96" s="12"/>
      <c r="G96" s="10"/>
      <c r="H96" s="12"/>
      <c r="I96" s="10"/>
      <c r="J96" s="12"/>
      <c r="K96" s="10"/>
      <c r="L96" s="12"/>
      <c r="M96" s="18"/>
      <c r="N96" s="9" t="s">
        <v>79</v>
      </c>
      <c r="P96" s="9" t="s">
        <v>111</v>
      </c>
      <c r="Q96" s="9" t="s">
        <v>79</v>
      </c>
      <c r="R96" s="9" t="s">
        <v>79</v>
      </c>
    </row>
    <row r="97" spans="1:62" ht="18.399999999999999" customHeight="1">
      <c r="A97" s="11" t="s">
        <v>350</v>
      </c>
      <c r="B97" s="11" t="s">
        <v>275</v>
      </c>
      <c r="C97" s="12">
        <v>68</v>
      </c>
      <c r="D97" s="11" t="s">
        <v>121</v>
      </c>
      <c r="E97" s="12"/>
      <c r="F97" s="12"/>
      <c r="G97" s="12"/>
      <c r="H97" s="12"/>
      <c r="I97" s="12"/>
      <c r="J97" s="12"/>
      <c r="K97" s="12"/>
      <c r="L97" s="12"/>
      <c r="M97" s="18"/>
      <c r="N97" s="9" t="s">
        <v>79</v>
      </c>
      <c r="P97" s="9" t="s">
        <v>126</v>
      </c>
      <c r="Q97" s="9" t="s">
        <v>79</v>
      </c>
      <c r="R97" s="9" t="s">
        <v>229</v>
      </c>
      <c r="T97" s="9" t="s">
        <v>95</v>
      </c>
      <c r="BJ97" s="16" t="str">
        <f>HYPERLINK("#일위대가목록!A43","HGSS41 →")</f>
        <v>HGSS41 →</v>
      </c>
    </row>
    <row r="98" spans="1:62" ht="18.399999999999999" customHeight="1">
      <c r="A98" s="11" t="s">
        <v>322</v>
      </c>
      <c r="B98" s="11" t="s">
        <v>166</v>
      </c>
      <c r="C98" s="12">
        <v>7</v>
      </c>
      <c r="D98" s="11" t="s">
        <v>120</v>
      </c>
      <c r="E98" s="12"/>
      <c r="F98" s="12"/>
      <c r="G98" s="12"/>
      <c r="H98" s="12"/>
      <c r="I98" s="12"/>
      <c r="J98" s="12"/>
      <c r="K98" s="12"/>
      <c r="L98" s="12"/>
      <c r="M98" s="18"/>
      <c r="N98" s="9" t="s">
        <v>79</v>
      </c>
      <c r="P98" s="9" t="s">
        <v>127</v>
      </c>
      <c r="Q98" s="9" t="s">
        <v>79</v>
      </c>
      <c r="R98" s="9" t="s">
        <v>217</v>
      </c>
      <c r="T98" s="9" t="s">
        <v>95</v>
      </c>
      <c r="BJ98" s="16" t="str">
        <f>HYPERLINK("#일위대가목록!A35","HGSS33 →")</f>
        <v>HGSS33 →</v>
      </c>
    </row>
    <row r="99" spans="1:62" ht="18.399999999999999" customHeight="1">
      <c r="A99" s="11" t="s">
        <v>323</v>
      </c>
      <c r="B99" s="11" t="s">
        <v>167</v>
      </c>
      <c r="C99" s="12">
        <v>25</v>
      </c>
      <c r="D99" s="11" t="s">
        <v>121</v>
      </c>
      <c r="E99" s="12"/>
      <c r="F99" s="12"/>
      <c r="G99" s="12"/>
      <c r="H99" s="12"/>
      <c r="I99" s="12"/>
      <c r="J99" s="12"/>
      <c r="K99" s="12"/>
      <c r="L99" s="12"/>
      <c r="M99" s="18"/>
      <c r="N99" s="9" t="s">
        <v>79</v>
      </c>
      <c r="P99" s="9" t="s">
        <v>128</v>
      </c>
      <c r="Q99" s="9" t="s">
        <v>79</v>
      </c>
      <c r="R99" s="9" t="s">
        <v>193</v>
      </c>
      <c r="T99" s="9" t="s">
        <v>95</v>
      </c>
      <c r="BJ99" s="16" t="str">
        <f>HYPERLINK("#일위대가목록!A20","HGSS18 →")</f>
        <v>HGSS18 →</v>
      </c>
    </row>
    <row r="100" spans="1:62" ht="18.399999999999999" customHeight="1">
      <c r="A100" s="11" t="s">
        <v>351</v>
      </c>
      <c r="B100" s="11" t="s">
        <v>79</v>
      </c>
      <c r="C100" s="12">
        <v>68</v>
      </c>
      <c r="D100" s="11" t="s">
        <v>121</v>
      </c>
      <c r="E100" s="12"/>
      <c r="F100" s="12"/>
      <c r="G100" s="12"/>
      <c r="H100" s="12"/>
      <c r="I100" s="12"/>
      <c r="J100" s="12"/>
      <c r="K100" s="12"/>
      <c r="L100" s="12"/>
      <c r="M100" s="18"/>
      <c r="N100" s="9" t="s">
        <v>79</v>
      </c>
      <c r="P100" s="9" t="s">
        <v>129</v>
      </c>
      <c r="Q100" s="9" t="s">
        <v>79</v>
      </c>
      <c r="R100" s="9" t="s">
        <v>410</v>
      </c>
      <c r="T100" s="9" t="s">
        <v>95</v>
      </c>
      <c r="BJ100" s="16" t="str">
        <f>HYPERLINK("#일위대가목록!A44","HGSS42 →")</f>
        <v>HGSS42 →</v>
      </c>
    </row>
    <row r="101" spans="1:62" ht="18.399999999999999" customHeight="1">
      <c r="A101" s="11" t="s">
        <v>352</v>
      </c>
      <c r="B101" s="11" t="s">
        <v>276</v>
      </c>
      <c r="C101" s="12">
        <v>40</v>
      </c>
      <c r="D101" s="11" t="s">
        <v>120</v>
      </c>
      <c r="E101" s="12"/>
      <c r="F101" s="12"/>
      <c r="G101" s="12"/>
      <c r="H101" s="12"/>
      <c r="I101" s="12"/>
      <c r="J101" s="12"/>
      <c r="K101" s="12"/>
      <c r="L101" s="12"/>
      <c r="M101" s="18"/>
      <c r="N101" s="9" t="s">
        <v>79</v>
      </c>
      <c r="P101" s="9" t="s">
        <v>130</v>
      </c>
      <c r="Q101" s="9" t="s">
        <v>79</v>
      </c>
      <c r="R101" s="9" t="s">
        <v>230</v>
      </c>
      <c r="T101" s="9" t="s">
        <v>95</v>
      </c>
      <c r="BJ101" s="16" t="str">
        <f>HYPERLINK("#일위대가목록!A45","HGSS43 →")</f>
        <v>HGSS43 →</v>
      </c>
    </row>
    <row r="102" spans="1:62" ht="18.399999999999999" customHeight="1">
      <c r="A102" s="11" t="s">
        <v>79</v>
      </c>
      <c r="B102" s="11" t="s">
        <v>79</v>
      </c>
      <c r="C102" s="11"/>
      <c r="D102" s="11" t="s">
        <v>79</v>
      </c>
      <c r="E102" s="12"/>
      <c r="F102" s="12"/>
      <c r="G102" s="10"/>
      <c r="H102" s="12"/>
      <c r="I102" s="10"/>
      <c r="J102" s="12"/>
      <c r="K102" s="10"/>
      <c r="L102" s="12"/>
      <c r="M102" s="18"/>
      <c r="N102" s="9" t="s">
        <v>79</v>
      </c>
      <c r="P102" s="9" t="s">
        <v>131</v>
      </c>
      <c r="Q102" s="9" t="s">
        <v>79</v>
      </c>
      <c r="R102" s="9" t="s">
        <v>79</v>
      </c>
    </row>
    <row r="103" spans="1:62" ht="18.399999999999999" customHeight="1">
      <c r="A103" s="11" t="s">
        <v>301</v>
      </c>
      <c r="B103" s="11" t="s">
        <v>79</v>
      </c>
      <c r="C103" s="12">
        <v>1</v>
      </c>
      <c r="D103" s="11" t="s">
        <v>92</v>
      </c>
      <c r="E103" s="10"/>
      <c r="F103" s="12"/>
      <c r="G103" s="10"/>
      <c r="H103" s="12"/>
      <c r="I103" s="10"/>
      <c r="J103" s="12"/>
      <c r="K103" s="10"/>
      <c r="L103" s="12"/>
      <c r="M103" s="18"/>
      <c r="N103" s="9" t="s">
        <v>79</v>
      </c>
      <c r="O103" s="9" t="s">
        <v>117</v>
      </c>
    </row>
    <row r="104" spans="1:62" ht="18.399999999999999" customHeight="1">
      <c r="A104" s="11" t="s">
        <v>353</v>
      </c>
      <c r="B104" s="11" t="s">
        <v>79</v>
      </c>
      <c r="C104" s="11"/>
      <c r="D104" s="11" t="s">
        <v>79</v>
      </c>
      <c r="E104" s="12"/>
      <c r="F104" s="12"/>
      <c r="G104" s="10"/>
      <c r="H104" s="12"/>
      <c r="I104" s="10"/>
      <c r="J104" s="12"/>
      <c r="K104" s="10"/>
      <c r="L104" s="12"/>
      <c r="M104" s="18"/>
      <c r="N104" s="9" t="s">
        <v>79</v>
      </c>
      <c r="P104" s="9" t="s">
        <v>93</v>
      </c>
      <c r="Q104" s="9" t="s">
        <v>79</v>
      </c>
      <c r="R104" s="9" t="s">
        <v>79</v>
      </c>
    </row>
    <row r="105" spans="1:62" ht="18.399999999999999" customHeight="1">
      <c r="A105" s="11" t="s">
        <v>354</v>
      </c>
      <c r="B105" s="11" t="s">
        <v>153</v>
      </c>
      <c r="C105" s="12">
        <v>2517</v>
      </c>
      <c r="D105" s="11" t="s">
        <v>121</v>
      </c>
      <c r="E105" s="12"/>
      <c r="F105" s="12"/>
      <c r="G105" s="12"/>
      <c r="H105" s="12"/>
      <c r="I105" s="12"/>
      <c r="J105" s="12"/>
      <c r="K105" s="12"/>
      <c r="L105" s="12"/>
      <c r="M105" s="18"/>
      <c r="N105" s="9" t="s">
        <v>79</v>
      </c>
      <c r="P105" s="9" t="s">
        <v>94</v>
      </c>
      <c r="Q105" s="9" t="s">
        <v>79</v>
      </c>
      <c r="R105" s="9" t="s">
        <v>232</v>
      </c>
      <c r="T105" s="9" t="s">
        <v>95</v>
      </c>
      <c r="BJ105" s="16" t="str">
        <f>HYPERLINK("#일위대가목록!A46","HGSS44 →")</f>
        <v>HGSS44 →</v>
      </c>
    </row>
    <row r="106" spans="1:62" ht="18.399999999999999" customHeight="1">
      <c r="A106" s="11" t="s">
        <v>355</v>
      </c>
      <c r="B106" s="11" t="s">
        <v>228</v>
      </c>
      <c r="C106" s="12">
        <v>2517</v>
      </c>
      <c r="D106" s="11" t="s">
        <v>121</v>
      </c>
      <c r="E106" s="12"/>
      <c r="F106" s="12"/>
      <c r="G106" s="12"/>
      <c r="H106" s="12"/>
      <c r="I106" s="12"/>
      <c r="J106" s="12"/>
      <c r="K106" s="12"/>
      <c r="L106" s="12"/>
      <c r="M106" s="18"/>
      <c r="N106" s="9" t="s">
        <v>79</v>
      </c>
      <c r="P106" s="9" t="s">
        <v>96</v>
      </c>
      <c r="Q106" s="9" t="s">
        <v>79</v>
      </c>
      <c r="R106" s="9" t="s">
        <v>233</v>
      </c>
      <c r="T106" s="9" t="s">
        <v>95</v>
      </c>
      <c r="BJ106" s="16" t="str">
        <f>HYPERLINK("#일위대가목록!A47","HGSS45 →")</f>
        <v>HGSS45 →</v>
      </c>
    </row>
    <row r="107" spans="1:62" ht="18.399999999999999" customHeight="1">
      <c r="A107" s="11" t="s">
        <v>356</v>
      </c>
      <c r="B107" s="11" t="s">
        <v>168</v>
      </c>
      <c r="C107" s="12">
        <v>2517</v>
      </c>
      <c r="D107" s="11" t="s">
        <v>121</v>
      </c>
      <c r="E107" s="12"/>
      <c r="F107" s="12"/>
      <c r="G107" s="12"/>
      <c r="H107" s="12"/>
      <c r="I107" s="12"/>
      <c r="J107" s="12"/>
      <c r="K107" s="12"/>
      <c r="L107" s="12"/>
      <c r="M107" s="18"/>
      <c r="N107" s="9" t="s">
        <v>79</v>
      </c>
      <c r="P107" s="9" t="s">
        <v>97</v>
      </c>
      <c r="Q107" s="9" t="s">
        <v>79</v>
      </c>
      <c r="R107" s="9" t="s">
        <v>236</v>
      </c>
      <c r="T107" s="9" t="s">
        <v>95</v>
      </c>
      <c r="BJ107" s="16" t="str">
        <f>HYPERLINK("#일위대가목록!A48","HGSS46 →")</f>
        <v>HGSS46 →</v>
      </c>
    </row>
    <row r="108" spans="1:62" ht="18.399999999999999" customHeight="1">
      <c r="A108" s="11" t="s">
        <v>323</v>
      </c>
      <c r="B108" s="11" t="s">
        <v>167</v>
      </c>
      <c r="C108" s="12">
        <v>231</v>
      </c>
      <c r="D108" s="11" t="s">
        <v>121</v>
      </c>
      <c r="E108" s="12"/>
      <c r="F108" s="12"/>
      <c r="G108" s="12"/>
      <c r="H108" s="12"/>
      <c r="I108" s="12"/>
      <c r="J108" s="12"/>
      <c r="K108" s="12"/>
      <c r="L108" s="12"/>
      <c r="M108" s="18"/>
      <c r="N108" s="9" t="s">
        <v>79</v>
      </c>
      <c r="P108" s="9" t="s">
        <v>98</v>
      </c>
      <c r="Q108" s="9" t="s">
        <v>79</v>
      </c>
      <c r="R108" s="9" t="s">
        <v>193</v>
      </c>
      <c r="T108" s="9" t="s">
        <v>95</v>
      </c>
      <c r="BJ108" s="16" t="str">
        <f>HYPERLINK("#일위대가목록!A20","HGSS18 →")</f>
        <v>HGSS18 →</v>
      </c>
    </row>
    <row r="109" spans="1:62" ht="18.399999999999999" customHeight="1">
      <c r="A109" s="11" t="s">
        <v>357</v>
      </c>
      <c r="B109" s="11" t="s">
        <v>124</v>
      </c>
      <c r="C109" s="12">
        <v>419</v>
      </c>
      <c r="D109" s="11" t="s">
        <v>119</v>
      </c>
      <c r="E109" s="12"/>
      <c r="F109" s="12"/>
      <c r="G109" s="12"/>
      <c r="H109" s="12"/>
      <c r="I109" s="12"/>
      <c r="J109" s="12"/>
      <c r="K109" s="12"/>
      <c r="L109" s="12"/>
      <c r="M109" s="18"/>
      <c r="N109" s="9" t="s">
        <v>79</v>
      </c>
      <c r="P109" s="9" t="s">
        <v>99</v>
      </c>
      <c r="Q109" s="9" t="s">
        <v>79</v>
      </c>
      <c r="R109" s="9" t="s">
        <v>237</v>
      </c>
      <c r="T109" s="9" t="s">
        <v>95</v>
      </c>
      <c r="BJ109" s="16" t="str">
        <f>HYPERLINK("#일위대가목록!A49","HGSS47 →")</f>
        <v>HGSS47 →</v>
      </c>
    </row>
    <row r="110" spans="1:62" ht="18.399999999999999" customHeight="1">
      <c r="A110" s="11" t="s">
        <v>358</v>
      </c>
      <c r="B110" s="11" t="s">
        <v>231</v>
      </c>
      <c r="C110" s="12">
        <v>524</v>
      </c>
      <c r="D110" s="11" t="s">
        <v>120</v>
      </c>
      <c r="E110" s="12"/>
      <c r="F110" s="12"/>
      <c r="G110" s="12"/>
      <c r="H110" s="12"/>
      <c r="I110" s="12"/>
      <c r="J110" s="12"/>
      <c r="K110" s="12"/>
      <c r="L110" s="12"/>
      <c r="M110" s="18"/>
      <c r="N110" s="9" t="s">
        <v>79</v>
      </c>
      <c r="P110" s="9" t="s">
        <v>100</v>
      </c>
      <c r="Q110" s="9" t="s">
        <v>79</v>
      </c>
      <c r="R110" s="9" t="s">
        <v>238</v>
      </c>
      <c r="T110" s="9" t="s">
        <v>95</v>
      </c>
      <c r="BJ110" s="16" t="str">
        <f>HYPERLINK("#일위대가목록!A50","HGSS48 →")</f>
        <v>HGSS48 →</v>
      </c>
    </row>
    <row r="111" spans="1:62" ht="18.399999999999999" customHeight="1">
      <c r="A111" s="11" t="s">
        <v>359</v>
      </c>
      <c r="B111" s="11" t="s">
        <v>163</v>
      </c>
      <c r="C111" s="12">
        <v>471</v>
      </c>
      <c r="D111" s="11" t="s">
        <v>156</v>
      </c>
      <c r="E111" s="12"/>
      <c r="F111" s="12"/>
      <c r="G111" s="12"/>
      <c r="H111" s="12"/>
      <c r="I111" s="12"/>
      <c r="J111" s="12"/>
      <c r="K111" s="12"/>
      <c r="L111" s="12"/>
      <c r="M111" s="18"/>
      <c r="N111" s="9" t="s">
        <v>79</v>
      </c>
      <c r="P111" s="9" t="s">
        <v>101</v>
      </c>
      <c r="Q111" s="9" t="s">
        <v>79</v>
      </c>
      <c r="R111" s="9" t="s">
        <v>240</v>
      </c>
      <c r="T111" s="9" t="s">
        <v>95</v>
      </c>
      <c r="BJ111" s="16" t="str">
        <f>HYPERLINK("#일위대가목록!A51","HGSS49 →")</f>
        <v>HGSS49 →</v>
      </c>
    </row>
    <row r="112" spans="1:62" ht="18.399999999999999" customHeight="1">
      <c r="A112" s="11" t="s">
        <v>360</v>
      </c>
      <c r="B112" s="11" t="s">
        <v>79</v>
      </c>
      <c r="C112" s="11"/>
      <c r="D112" s="11" t="s">
        <v>79</v>
      </c>
      <c r="E112" s="12"/>
      <c r="F112" s="12"/>
      <c r="G112" s="10"/>
      <c r="H112" s="12"/>
      <c r="I112" s="10"/>
      <c r="J112" s="12"/>
      <c r="K112" s="10"/>
      <c r="L112" s="12"/>
      <c r="M112" s="18"/>
      <c r="N112" s="9" t="s">
        <v>79</v>
      </c>
      <c r="P112" s="9" t="s">
        <v>102</v>
      </c>
      <c r="Q112" s="9" t="s">
        <v>79</v>
      </c>
      <c r="R112" s="9" t="s">
        <v>79</v>
      </c>
    </row>
    <row r="113" spans="1:62" ht="18.399999999999999" customHeight="1">
      <c r="A113" s="11" t="s">
        <v>356</v>
      </c>
      <c r="B113" s="11" t="s">
        <v>168</v>
      </c>
      <c r="C113" s="12">
        <v>80</v>
      </c>
      <c r="D113" s="11" t="s">
        <v>121</v>
      </c>
      <c r="E113" s="12"/>
      <c r="F113" s="12"/>
      <c r="G113" s="12"/>
      <c r="H113" s="12"/>
      <c r="I113" s="12"/>
      <c r="J113" s="12"/>
      <c r="K113" s="12"/>
      <c r="L113" s="12"/>
      <c r="M113" s="18"/>
      <c r="N113" s="9" t="s">
        <v>79</v>
      </c>
      <c r="P113" s="9" t="s">
        <v>103</v>
      </c>
      <c r="Q113" s="9" t="s">
        <v>79</v>
      </c>
      <c r="R113" s="9" t="s">
        <v>236</v>
      </c>
      <c r="T113" s="9" t="s">
        <v>95</v>
      </c>
      <c r="BJ113" s="16" t="str">
        <f>HYPERLINK("#일위대가목록!A48","HGSS46 →")</f>
        <v>HGSS46 →</v>
      </c>
    </row>
    <row r="114" spans="1:62" ht="18.399999999999999" customHeight="1">
      <c r="A114" s="11" t="s">
        <v>323</v>
      </c>
      <c r="B114" s="11" t="s">
        <v>167</v>
      </c>
      <c r="C114" s="12">
        <v>8</v>
      </c>
      <c r="D114" s="11" t="s">
        <v>121</v>
      </c>
      <c r="E114" s="12"/>
      <c r="F114" s="12"/>
      <c r="G114" s="12"/>
      <c r="H114" s="12"/>
      <c r="I114" s="12"/>
      <c r="J114" s="12"/>
      <c r="K114" s="12"/>
      <c r="L114" s="12"/>
      <c r="M114" s="18"/>
      <c r="N114" s="9" t="s">
        <v>79</v>
      </c>
      <c r="P114" s="9" t="s">
        <v>104</v>
      </c>
      <c r="Q114" s="9" t="s">
        <v>79</v>
      </c>
      <c r="R114" s="9" t="s">
        <v>193</v>
      </c>
      <c r="T114" s="9" t="s">
        <v>95</v>
      </c>
      <c r="BJ114" s="16" t="str">
        <f>HYPERLINK("#일위대가목록!A20","HGSS18 →")</f>
        <v>HGSS18 →</v>
      </c>
    </row>
    <row r="115" spans="1:62" ht="18.399999999999999" customHeight="1">
      <c r="A115" s="11" t="s">
        <v>357</v>
      </c>
      <c r="B115" s="11" t="s">
        <v>124</v>
      </c>
      <c r="C115" s="12">
        <v>13</v>
      </c>
      <c r="D115" s="11" t="s">
        <v>119</v>
      </c>
      <c r="E115" s="12"/>
      <c r="F115" s="12"/>
      <c r="G115" s="12"/>
      <c r="H115" s="12"/>
      <c r="I115" s="12"/>
      <c r="J115" s="12"/>
      <c r="K115" s="12"/>
      <c r="L115" s="12"/>
      <c r="M115" s="18"/>
      <c r="N115" s="9" t="s">
        <v>79</v>
      </c>
      <c r="P115" s="9" t="s">
        <v>105</v>
      </c>
      <c r="Q115" s="9" t="s">
        <v>79</v>
      </c>
      <c r="R115" s="9" t="s">
        <v>237</v>
      </c>
      <c r="T115" s="9" t="s">
        <v>95</v>
      </c>
      <c r="BJ115" s="16" t="str">
        <f>HYPERLINK("#일위대가목록!A49","HGSS47 →")</f>
        <v>HGSS47 →</v>
      </c>
    </row>
    <row r="116" spans="1:62" ht="18.399999999999999" customHeight="1">
      <c r="A116" s="11" t="s">
        <v>358</v>
      </c>
      <c r="B116" s="11" t="s">
        <v>231</v>
      </c>
      <c r="C116" s="12">
        <v>16</v>
      </c>
      <c r="D116" s="11" t="s">
        <v>120</v>
      </c>
      <c r="E116" s="12"/>
      <c r="F116" s="12"/>
      <c r="G116" s="12"/>
      <c r="H116" s="12"/>
      <c r="I116" s="12"/>
      <c r="J116" s="12"/>
      <c r="K116" s="12"/>
      <c r="L116" s="12"/>
      <c r="M116" s="18"/>
      <c r="N116" s="9" t="s">
        <v>79</v>
      </c>
      <c r="P116" s="9" t="s">
        <v>106</v>
      </c>
      <c r="Q116" s="9" t="s">
        <v>79</v>
      </c>
      <c r="R116" s="9" t="s">
        <v>238</v>
      </c>
      <c r="T116" s="9" t="s">
        <v>95</v>
      </c>
      <c r="BJ116" s="16" t="str">
        <f>HYPERLINK("#일위대가목록!A50","HGSS48 →")</f>
        <v>HGSS48 →</v>
      </c>
    </row>
    <row r="117" spans="1:62" ht="18.399999999999999" customHeight="1">
      <c r="A117" s="11" t="s">
        <v>359</v>
      </c>
      <c r="B117" s="11" t="s">
        <v>163</v>
      </c>
      <c r="C117" s="12">
        <v>32</v>
      </c>
      <c r="D117" s="11" t="s">
        <v>156</v>
      </c>
      <c r="E117" s="12"/>
      <c r="F117" s="12"/>
      <c r="G117" s="12"/>
      <c r="H117" s="12"/>
      <c r="I117" s="12"/>
      <c r="J117" s="12"/>
      <c r="K117" s="12"/>
      <c r="L117" s="12"/>
      <c r="M117" s="18"/>
      <c r="N117" s="9" t="s">
        <v>79</v>
      </c>
      <c r="P117" s="9" t="s">
        <v>109</v>
      </c>
      <c r="Q117" s="9" t="s">
        <v>79</v>
      </c>
      <c r="R117" s="9" t="s">
        <v>240</v>
      </c>
      <c r="T117" s="9" t="s">
        <v>95</v>
      </c>
      <c r="BJ117" s="16" t="str">
        <f>HYPERLINK("#일위대가목록!A51","HGSS49 →")</f>
        <v>HGSS49 →</v>
      </c>
    </row>
    <row r="118" spans="1:62" ht="18.399999999999999" customHeight="1">
      <c r="A118" s="11" t="s">
        <v>438</v>
      </c>
      <c r="B118" s="11" t="s">
        <v>79</v>
      </c>
      <c r="C118" s="11"/>
      <c r="D118" s="11" t="s">
        <v>79</v>
      </c>
      <c r="E118" s="12"/>
      <c r="F118" s="12"/>
      <c r="G118" s="10"/>
      <c r="H118" s="12"/>
      <c r="I118" s="10"/>
      <c r="J118" s="12"/>
      <c r="K118" s="10"/>
      <c r="L118" s="12"/>
      <c r="M118" s="18"/>
      <c r="N118" s="9" t="s">
        <v>79</v>
      </c>
      <c r="P118" s="9" t="s">
        <v>110</v>
      </c>
      <c r="Q118" s="9" t="s">
        <v>79</v>
      </c>
      <c r="R118" s="9" t="s">
        <v>79</v>
      </c>
    </row>
    <row r="119" spans="1:62" ht="18.399999999999999" customHeight="1">
      <c r="A119" s="11" t="s">
        <v>354</v>
      </c>
      <c r="B119" s="11" t="s">
        <v>153</v>
      </c>
      <c r="C119" s="12">
        <v>4200</v>
      </c>
      <c r="D119" s="11" t="s">
        <v>121</v>
      </c>
      <c r="E119" s="12"/>
      <c r="F119" s="12"/>
      <c r="G119" s="12"/>
      <c r="H119" s="12"/>
      <c r="I119" s="12"/>
      <c r="J119" s="12"/>
      <c r="K119" s="12"/>
      <c r="L119" s="12"/>
      <c r="M119" s="18"/>
      <c r="N119" s="9" t="s">
        <v>79</v>
      </c>
      <c r="P119" s="9" t="s">
        <v>111</v>
      </c>
      <c r="Q119" s="9" t="s">
        <v>79</v>
      </c>
      <c r="R119" s="9" t="s">
        <v>232</v>
      </c>
      <c r="T119" s="9" t="s">
        <v>95</v>
      </c>
      <c r="BJ119" s="16" t="str">
        <f>HYPERLINK("#일위대가목록!A46","HGSS44 →")</f>
        <v>HGSS44 →</v>
      </c>
    </row>
    <row r="120" spans="1:62" ht="18.399999999999999" customHeight="1">
      <c r="A120" s="11" t="s">
        <v>355</v>
      </c>
      <c r="B120" s="11" t="s">
        <v>228</v>
      </c>
      <c r="C120" s="12">
        <v>4200</v>
      </c>
      <c r="D120" s="11" t="s">
        <v>121</v>
      </c>
      <c r="E120" s="12"/>
      <c r="F120" s="12"/>
      <c r="G120" s="12"/>
      <c r="H120" s="12"/>
      <c r="I120" s="12"/>
      <c r="J120" s="12"/>
      <c r="K120" s="12"/>
      <c r="L120" s="12"/>
      <c r="M120" s="18"/>
      <c r="N120" s="9" t="s">
        <v>79</v>
      </c>
      <c r="P120" s="9" t="s">
        <v>126</v>
      </c>
      <c r="Q120" s="9" t="s">
        <v>79</v>
      </c>
      <c r="R120" s="9" t="s">
        <v>233</v>
      </c>
      <c r="T120" s="9" t="s">
        <v>95</v>
      </c>
      <c r="BJ120" s="16" t="str">
        <f>HYPERLINK("#일위대가목록!A47","HGSS45 →")</f>
        <v>HGSS45 →</v>
      </c>
    </row>
    <row r="121" spans="1:62" ht="18.399999999999999" customHeight="1">
      <c r="A121" s="11" t="s">
        <v>79</v>
      </c>
      <c r="B121" s="11" t="s">
        <v>79</v>
      </c>
      <c r="C121" s="11"/>
      <c r="D121" s="11" t="s">
        <v>79</v>
      </c>
      <c r="E121" s="12"/>
      <c r="F121" s="12"/>
      <c r="G121" s="10"/>
      <c r="H121" s="12"/>
      <c r="I121" s="10"/>
      <c r="J121" s="12"/>
      <c r="K121" s="10"/>
      <c r="L121" s="12"/>
      <c r="M121" s="18"/>
      <c r="N121" s="9" t="s">
        <v>79</v>
      </c>
      <c r="P121" s="9" t="s">
        <v>127</v>
      </c>
      <c r="Q121" s="9" t="s">
        <v>79</v>
      </c>
      <c r="R121" s="9" t="s">
        <v>79</v>
      </c>
    </row>
    <row r="122" spans="1:62" ht="18.399999999999999" customHeight="1">
      <c r="A122" s="11" t="s">
        <v>302</v>
      </c>
      <c r="B122" s="11" t="s">
        <v>79</v>
      </c>
      <c r="C122" s="12">
        <v>1</v>
      </c>
      <c r="D122" s="11" t="s">
        <v>92</v>
      </c>
      <c r="E122" s="10"/>
      <c r="F122" s="12"/>
      <c r="G122" s="10"/>
      <c r="H122" s="12"/>
      <c r="I122" s="10"/>
      <c r="J122" s="12"/>
      <c r="K122" s="10"/>
      <c r="L122" s="12"/>
      <c r="M122" s="18"/>
      <c r="N122" s="9" t="s">
        <v>79</v>
      </c>
      <c r="O122" s="9" t="s">
        <v>118</v>
      </c>
    </row>
    <row r="123" spans="1:62" ht="18.399999999999999" customHeight="1">
      <c r="A123" s="11" t="s">
        <v>361</v>
      </c>
      <c r="B123" s="11" t="s">
        <v>79</v>
      </c>
      <c r="C123" s="11"/>
      <c r="D123" s="11" t="s">
        <v>79</v>
      </c>
      <c r="E123" s="12"/>
      <c r="F123" s="12"/>
      <c r="G123" s="10"/>
      <c r="H123" s="12"/>
      <c r="I123" s="10"/>
      <c r="J123" s="12"/>
      <c r="K123" s="10"/>
      <c r="L123" s="12"/>
      <c r="M123" s="18"/>
      <c r="N123" s="9" t="s">
        <v>79</v>
      </c>
      <c r="P123" s="9" t="s">
        <v>93</v>
      </c>
      <c r="Q123" s="9" t="s">
        <v>79</v>
      </c>
      <c r="R123" s="9" t="s">
        <v>79</v>
      </c>
    </row>
    <row r="124" spans="1:62" ht="18.399999999999999" customHeight="1">
      <c r="A124" s="11" t="s">
        <v>362</v>
      </c>
      <c r="B124" s="11" t="s">
        <v>234</v>
      </c>
      <c r="C124" s="12">
        <v>1</v>
      </c>
      <c r="D124" s="11" t="s">
        <v>235</v>
      </c>
      <c r="E124" s="12"/>
      <c r="F124" s="12"/>
      <c r="G124" s="12"/>
      <c r="H124" s="12"/>
      <c r="I124" s="12"/>
      <c r="J124" s="12"/>
      <c r="K124" s="12"/>
      <c r="L124" s="12"/>
      <c r="M124" s="18"/>
      <c r="N124" s="9" t="s">
        <v>79</v>
      </c>
      <c r="P124" s="9" t="s">
        <v>94</v>
      </c>
      <c r="Q124" s="9" t="s">
        <v>79</v>
      </c>
      <c r="R124" s="9" t="s">
        <v>241</v>
      </c>
      <c r="T124" s="9" t="s">
        <v>95</v>
      </c>
      <c r="BJ124" s="16" t="str">
        <f>HYPERLINK("#일위대가목록!A52","HGSS50 →")</f>
        <v>HGSS50 →</v>
      </c>
    </row>
    <row r="125" spans="1:62" ht="18.399999999999999" customHeight="1">
      <c r="A125" s="11" t="s">
        <v>363</v>
      </c>
      <c r="B125" s="11" t="s">
        <v>234</v>
      </c>
      <c r="C125" s="12">
        <v>1</v>
      </c>
      <c r="D125" s="11" t="s">
        <v>235</v>
      </c>
      <c r="E125" s="12"/>
      <c r="F125" s="12"/>
      <c r="G125" s="12"/>
      <c r="H125" s="12"/>
      <c r="I125" s="12"/>
      <c r="J125" s="12"/>
      <c r="K125" s="12"/>
      <c r="L125" s="12"/>
      <c r="M125" s="18"/>
      <c r="N125" s="9" t="s">
        <v>79</v>
      </c>
      <c r="P125" s="9" t="s">
        <v>96</v>
      </c>
      <c r="Q125" s="9" t="s">
        <v>79</v>
      </c>
      <c r="R125" s="9" t="s">
        <v>262</v>
      </c>
      <c r="T125" s="9" t="s">
        <v>95</v>
      </c>
      <c r="BJ125" s="16" t="str">
        <f>HYPERLINK("#일위대가목록!A53","HGSS51 →")</f>
        <v>HGSS51 →</v>
      </c>
    </row>
    <row r="126" spans="1:62" ht="18.399999999999999" customHeight="1">
      <c r="A126" s="11" t="s">
        <v>364</v>
      </c>
      <c r="B126" s="11" t="s">
        <v>79</v>
      </c>
      <c r="C126" s="12">
        <v>1</v>
      </c>
      <c r="D126" s="11" t="s">
        <v>92</v>
      </c>
      <c r="E126" s="12"/>
      <c r="F126" s="12"/>
      <c r="G126" s="12"/>
      <c r="H126" s="12"/>
      <c r="I126" s="12"/>
      <c r="J126" s="12"/>
      <c r="K126" s="12"/>
      <c r="L126" s="12"/>
      <c r="M126" s="18"/>
      <c r="N126" s="9" t="s">
        <v>79</v>
      </c>
      <c r="P126" s="9" t="s">
        <v>97</v>
      </c>
      <c r="Q126" s="9" t="s">
        <v>79</v>
      </c>
      <c r="R126" s="9" t="s">
        <v>295</v>
      </c>
      <c r="T126" s="9" t="s">
        <v>95</v>
      </c>
      <c r="BJ126" s="16" t="str">
        <f>HYPERLINK("#일위대가목록!A54","HGSS52 →")</f>
        <v>HGSS52 →</v>
      </c>
    </row>
    <row r="127" spans="1:62" ht="18.399999999999999" customHeight="1">
      <c r="A127" s="11" t="s">
        <v>365</v>
      </c>
      <c r="B127" s="11" t="s">
        <v>79</v>
      </c>
      <c r="C127" s="11"/>
      <c r="D127" s="11" t="s">
        <v>79</v>
      </c>
      <c r="E127" s="12"/>
      <c r="F127" s="12"/>
      <c r="G127" s="10"/>
      <c r="H127" s="12"/>
      <c r="I127" s="10"/>
      <c r="J127" s="12"/>
      <c r="K127" s="10"/>
      <c r="L127" s="12"/>
      <c r="M127" s="18"/>
      <c r="N127" s="9" t="s">
        <v>79</v>
      </c>
      <c r="P127" s="9" t="s">
        <v>98</v>
      </c>
      <c r="Q127" s="9" t="s">
        <v>79</v>
      </c>
      <c r="R127" s="9" t="s">
        <v>79</v>
      </c>
    </row>
    <row r="128" spans="1:62" ht="18.399999999999999" customHeight="1">
      <c r="A128" s="11" t="s">
        <v>366</v>
      </c>
      <c r="B128" s="11" t="s">
        <v>239</v>
      </c>
      <c r="C128" s="11">
        <v>16.324000000000002</v>
      </c>
      <c r="D128" s="11" t="s">
        <v>123</v>
      </c>
      <c r="E128" s="12"/>
      <c r="F128" s="12"/>
      <c r="G128" s="12"/>
      <c r="H128" s="12"/>
      <c r="I128" s="12"/>
      <c r="J128" s="12"/>
      <c r="K128" s="12"/>
      <c r="L128" s="12"/>
      <c r="M128" s="18"/>
      <c r="N128" s="9" t="s">
        <v>169</v>
      </c>
      <c r="P128" s="9" t="s">
        <v>99</v>
      </c>
      <c r="Q128" s="9" t="s">
        <v>79</v>
      </c>
      <c r="R128" s="9" t="s">
        <v>296</v>
      </c>
      <c r="T128" s="9" t="s">
        <v>95</v>
      </c>
      <c r="BJ128" s="16" t="str">
        <f>HYPERLINK("#일위대가목록!A55","HGSS53 →")</f>
        <v>HGSS53 →</v>
      </c>
    </row>
    <row r="129" spans="1:62" ht="18.399999999999999" customHeight="1">
      <c r="A129" s="11" t="s">
        <v>367</v>
      </c>
      <c r="B129" s="11" t="s">
        <v>79</v>
      </c>
      <c r="C129" s="12">
        <v>60</v>
      </c>
      <c r="D129" s="11" t="s">
        <v>123</v>
      </c>
      <c r="E129" s="12"/>
      <c r="F129" s="12"/>
      <c r="G129" s="12"/>
      <c r="H129" s="12"/>
      <c r="I129" s="12"/>
      <c r="J129" s="12"/>
      <c r="K129" s="12"/>
      <c r="L129" s="12"/>
      <c r="M129" s="18"/>
      <c r="N129" s="9" t="s">
        <v>79</v>
      </c>
      <c r="P129" s="9" t="s">
        <v>100</v>
      </c>
      <c r="Q129" s="9" t="s">
        <v>79</v>
      </c>
      <c r="R129" s="9" t="s">
        <v>297</v>
      </c>
      <c r="T129" s="9" t="s">
        <v>95</v>
      </c>
      <c r="BJ129" s="16" t="str">
        <f>HYPERLINK("#일위대가목록!A56","HGSS54 →")</f>
        <v>HGSS54 →</v>
      </c>
    </row>
    <row r="130" spans="1:62" ht="18.399999999999999" customHeight="1">
      <c r="A130" s="11" t="s">
        <v>368</v>
      </c>
      <c r="B130" s="11" t="s">
        <v>79</v>
      </c>
      <c r="C130" s="12">
        <v>22</v>
      </c>
      <c r="D130" s="11" t="s">
        <v>123</v>
      </c>
      <c r="E130" s="12"/>
      <c r="F130" s="12"/>
      <c r="G130" s="12"/>
      <c r="H130" s="12"/>
      <c r="I130" s="12"/>
      <c r="J130" s="12"/>
      <c r="K130" s="12"/>
      <c r="L130" s="12"/>
      <c r="M130" s="18"/>
      <c r="N130" s="9" t="s">
        <v>79</v>
      </c>
      <c r="P130" s="9" t="s">
        <v>101</v>
      </c>
      <c r="Q130" s="9" t="s">
        <v>79</v>
      </c>
      <c r="R130" s="9" t="s">
        <v>297</v>
      </c>
      <c r="T130" s="9" t="s">
        <v>95</v>
      </c>
      <c r="BJ130" s="16" t="str">
        <f>HYPERLINK("#일위대가목록!A56","HGSS54 →")</f>
        <v>HGSS54 →</v>
      </c>
    </row>
    <row r="131" spans="1:62" ht="18.399999999999999" customHeight="1">
      <c r="A131" s="11" t="s">
        <v>79</v>
      </c>
      <c r="B131" s="11" t="s">
        <v>79</v>
      </c>
      <c r="C131" s="11"/>
      <c r="D131" s="11" t="s">
        <v>79</v>
      </c>
      <c r="E131" s="12"/>
      <c r="F131" s="12"/>
      <c r="G131" s="10"/>
      <c r="H131" s="12"/>
      <c r="I131" s="10"/>
      <c r="J131" s="12"/>
      <c r="K131" s="10"/>
      <c r="L131" s="12"/>
      <c r="M131" s="18"/>
      <c r="N131" s="9" t="s">
        <v>79</v>
      </c>
      <c r="P131" s="9" t="s">
        <v>102</v>
      </c>
      <c r="Q131" s="9" t="s">
        <v>79</v>
      </c>
      <c r="R131" s="9" t="s">
        <v>79</v>
      </c>
    </row>
    <row r="132" spans="1:62" ht="18.399999999999999" customHeight="1">
      <c r="A132" s="11" t="s">
        <v>303</v>
      </c>
      <c r="B132" s="11" t="s">
        <v>79</v>
      </c>
      <c r="C132" s="12">
        <v>1</v>
      </c>
      <c r="D132" s="11" t="s">
        <v>92</v>
      </c>
      <c r="E132" s="10"/>
      <c r="F132" s="12"/>
      <c r="G132" s="10"/>
      <c r="H132" s="12"/>
      <c r="I132" s="10"/>
      <c r="J132" s="12"/>
      <c r="K132" s="10"/>
      <c r="L132" s="12"/>
      <c r="M132" s="18"/>
      <c r="N132" s="9" t="s">
        <v>79</v>
      </c>
      <c r="O132" s="9" t="s">
        <v>160</v>
      </c>
    </row>
    <row r="133" spans="1:62" ht="18.399999999999999" customHeight="1">
      <c r="A133" s="11" t="s">
        <v>369</v>
      </c>
      <c r="B133" s="11" t="s">
        <v>244</v>
      </c>
      <c r="C133" s="12">
        <v>11</v>
      </c>
      <c r="D133" s="11" t="s">
        <v>154</v>
      </c>
      <c r="E133" s="12"/>
      <c r="F133" s="12"/>
      <c r="G133" s="12"/>
      <c r="H133" s="12"/>
      <c r="I133" s="12"/>
      <c r="J133" s="12"/>
      <c r="K133" s="12"/>
      <c r="L133" s="12"/>
      <c r="M133" s="18"/>
      <c r="N133" s="9" t="s">
        <v>79</v>
      </c>
      <c r="P133" s="9" t="s">
        <v>93</v>
      </c>
      <c r="Q133" s="9" t="s">
        <v>79</v>
      </c>
      <c r="R133" s="9" t="s">
        <v>245</v>
      </c>
      <c r="BJ133" s="16" t="str">
        <f>HYPERLINK("#자재조서!A21","M-GSS04 →")</f>
        <v>M-GSS04 →</v>
      </c>
    </row>
    <row r="134" spans="1:62" ht="18.399999999999999" customHeight="1">
      <c r="A134" s="11" t="s">
        <v>411</v>
      </c>
      <c r="B134" s="11" t="s">
        <v>210</v>
      </c>
      <c r="C134" s="12">
        <v>13</v>
      </c>
      <c r="D134" s="11" t="s">
        <v>412</v>
      </c>
      <c r="E134" s="12"/>
      <c r="F134" s="12"/>
      <c r="G134" s="12"/>
      <c r="H134" s="12"/>
      <c r="I134" s="12"/>
      <c r="J134" s="12"/>
      <c r="K134" s="12"/>
      <c r="L134" s="12"/>
      <c r="M134" s="18"/>
      <c r="N134" s="9" t="s">
        <v>79</v>
      </c>
      <c r="P134" s="9" t="s">
        <v>94</v>
      </c>
      <c r="Q134" s="9" t="s">
        <v>79</v>
      </c>
      <c r="R134" s="9" t="s">
        <v>413</v>
      </c>
      <c r="BJ134" s="16" t="str">
        <f>HYPERLINK("#자재조서!A23","M-GSS09 →")</f>
        <v>M-GSS09 →</v>
      </c>
    </row>
    <row r="135" spans="1:62" ht="18.399999999999999" customHeight="1">
      <c r="A135" s="11" t="s">
        <v>414</v>
      </c>
      <c r="B135" s="11" t="s">
        <v>210</v>
      </c>
      <c r="C135" s="12">
        <v>13</v>
      </c>
      <c r="D135" s="11" t="s">
        <v>412</v>
      </c>
      <c r="E135" s="12"/>
      <c r="F135" s="12"/>
      <c r="G135" s="12"/>
      <c r="H135" s="12"/>
      <c r="I135" s="12"/>
      <c r="J135" s="12"/>
      <c r="K135" s="12"/>
      <c r="L135" s="12"/>
      <c r="M135" s="18"/>
      <c r="N135" s="9" t="s">
        <v>79</v>
      </c>
      <c r="P135" s="9" t="s">
        <v>96</v>
      </c>
      <c r="Q135" s="9" t="s">
        <v>79</v>
      </c>
      <c r="R135" s="9" t="s">
        <v>415</v>
      </c>
      <c r="BJ135" s="16" t="str">
        <f>HYPERLINK("#자재조서!A24","M-GSS10 →")</f>
        <v>M-GSS10 →</v>
      </c>
    </row>
    <row r="136" spans="1:62" ht="18.399999999999999" customHeight="1">
      <c r="A136" s="11" t="s">
        <v>440</v>
      </c>
      <c r="B136" s="11" t="s">
        <v>441</v>
      </c>
      <c r="C136" s="12">
        <v>7</v>
      </c>
      <c r="D136" s="11" t="s">
        <v>157</v>
      </c>
      <c r="E136" s="12"/>
      <c r="F136" s="12"/>
      <c r="G136" s="12"/>
      <c r="H136" s="12"/>
      <c r="I136" s="12"/>
      <c r="J136" s="12"/>
      <c r="K136" s="12"/>
      <c r="L136" s="12"/>
      <c r="M136" s="18"/>
      <c r="N136" s="9" t="s">
        <v>79</v>
      </c>
      <c r="P136" s="9" t="s">
        <v>97</v>
      </c>
      <c r="Q136" s="9" t="s">
        <v>79</v>
      </c>
      <c r="R136" s="9" t="s">
        <v>442</v>
      </c>
      <c r="BJ136" s="16" t="str">
        <f>HYPERLINK("#자재조서!A25","M-GSS11 →")</f>
        <v>M-GSS11 →</v>
      </c>
    </row>
    <row r="137" spans="1:62" ht="18.399999999999999" customHeight="1">
      <c r="A137" s="11" t="s">
        <v>370</v>
      </c>
      <c r="B137" s="11" t="s">
        <v>246</v>
      </c>
      <c r="C137" s="12">
        <v>690</v>
      </c>
      <c r="D137" s="11" t="s">
        <v>120</v>
      </c>
      <c r="E137" s="12"/>
      <c r="F137" s="12"/>
      <c r="G137" s="12"/>
      <c r="H137" s="12"/>
      <c r="I137" s="12"/>
      <c r="J137" s="12"/>
      <c r="K137" s="12"/>
      <c r="L137" s="12"/>
      <c r="M137" s="18"/>
      <c r="N137" s="9" t="s">
        <v>79</v>
      </c>
      <c r="P137" s="9" t="s">
        <v>98</v>
      </c>
      <c r="Q137" s="9" t="s">
        <v>79</v>
      </c>
      <c r="R137" s="9" t="s">
        <v>416</v>
      </c>
      <c r="BJ137" s="16" t="str">
        <f>HYPERLINK("#자재조서!A26","M-GSS21 →")</f>
        <v>M-GSS21 →</v>
      </c>
    </row>
    <row r="138" spans="1:62" ht="18.399999999999999" customHeight="1">
      <c r="A138" s="11" t="s">
        <v>79</v>
      </c>
      <c r="B138" s="11" t="s">
        <v>79</v>
      </c>
      <c r="C138" s="11"/>
      <c r="D138" s="11" t="s">
        <v>79</v>
      </c>
      <c r="E138" s="12"/>
      <c r="F138" s="12"/>
      <c r="G138" s="10"/>
      <c r="H138" s="12"/>
      <c r="I138" s="10"/>
      <c r="J138" s="12"/>
      <c r="K138" s="10"/>
      <c r="L138" s="12"/>
      <c r="M138" s="18"/>
      <c r="N138" s="9" t="s">
        <v>79</v>
      </c>
      <c r="P138" s="9" t="s">
        <v>99</v>
      </c>
      <c r="Q138" s="9" t="s">
        <v>112</v>
      </c>
      <c r="R138" s="9" t="s">
        <v>79</v>
      </c>
    </row>
    <row r="139" spans="1:62" ht="18.399999999999999" customHeight="1">
      <c r="A139" s="11" t="s">
        <v>371</v>
      </c>
      <c r="B139" s="11" t="s">
        <v>79</v>
      </c>
      <c r="C139" s="12">
        <v>1</v>
      </c>
      <c r="D139" s="11" t="s">
        <v>92</v>
      </c>
      <c r="E139" s="10"/>
      <c r="F139" s="12"/>
      <c r="G139" s="10"/>
      <c r="H139" s="12"/>
      <c r="I139" s="10"/>
      <c r="J139" s="12"/>
      <c r="K139" s="10"/>
      <c r="L139" s="12"/>
      <c r="M139" s="18"/>
      <c r="N139" s="9" t="s">
        <v>79</v>
      </c>
      <c r="O139" s="9" t="s">
        <v>164</v>
      </c>
    </row>
    <row r="140" spans="1:62" ht="18.399999999999999" customHeight="1">
      <c r="A140" s="11" t="s">
        <v>372</v>
      </c>
      <c r="B140" s="11" t="s">
        <v>171</v>
      </c>
      <c r="C140" s="12">
        <v>1</v>
      </c>
      <c r="D140" s="11" t="s">
        <v>170</v>
      </c>
      <c r="E140" s="12"/>
      <c r="F140" s="12"/>
      <c r="G140" s="12"/>
      <c r="H140" s="12"/>
      <c r="I140" s="12"/>
      <c r="J140" s="12"/>
      <c r="K140" s="12"/>
      <c r="L140" s="12"/>
      <c r="M140" s="18"/>
      <c r="N140" s="9" t="s">
        <v>79</v>
      </c>
      <c r="P140" s="9" t="s">
        <v>93</v>
      </c>
      <c r="Q140" s="9" t="s">
        <v>79</v>
      </c>
      <c r="R140" s="9" t="s">
        <v>247</v>
      </c>
      <c r="T140" s="9" t="s">
        <v>95</v>
      </c>
      <c r="BJ140" s="16" t="str">
        <f>HYPERLINK("#일위대가목록!A3","HGSS01 →")</f>
        <v>HGSS01 →</v>
      </c>
    </row>
    <row r="141" spans="1:62" ht="18.399999999999999" customHeight="1">
      <c r="A141" s="11" t="s">
        <v>417</v>
      </c>
      <c r="B141" s="11" t="s">
        <v>171</v>
      </c>
      <c r="C141" s="12">
        <v>1</v>
      </c>
      <c r="D141" s="11" t="s">
        <v>170</v>
      </c>
      <c r="E141" s="12"/>
      <c r="F141" s="12"/>
      <c r="G141" s="12"/>
      <c r="H141" s="12"/>
      <c r="I141" s="12"/>
      <c r="J141" s="12"/>
      <c r="K141" s="12"/>
      <c r="L141" s="12"/>
      <c r="M141" s="18"/>
      <c r="N141" s="9" t="s">
        <v>79</v>
      </c>
      <c r="P141" s="9" t="s">
        <v>94</v>
      </c>
      <c r="Q141" s="9" t="s">
        <v>79</v>
      </c>
      <c r="R141" s="9" t="s">
        <v>248</v>
      </c>
      <c r="T141" s="9" t="s">
        <v>95</v>
      </c>
      <c r="AA141" s="13" t="s">
        <v>161</v>
      </c>
      <c r="AB141" s="14">
        <f>10000-3199</f>
        <v>6801</v>
      </c>
      <c r="AC141" s="13" t="s">
        <v>162</v>
      </c>
      <c r="AD141" s="15">
        <f>$AB141</f>
        <v>6801</v>
      </c>
      <c r="BJ141" s="16" t="str">
        <f>HYPERLINK("#일위대가목록!A4","HGSS02 →")</f>
        <v>HGSS02 →</v>
      </c>
    </row>
    <row r="142" spans="1:62" ht="18.399999999999999" customHeight="1">
      <c r="A142" s="11" t="s">
        <v>373</v>
      </c>
      <c r="B142" s="11" t="s">
        <v>79</v>
      </c>
      <c r="C142" s="12">
        <v>1</v>
      </c>
      <c r="D142" s="11" t="s">
        <v>92</v>
      </c>
      <c r="E142" s="12"/>
      <c r="F142" s="12"/>
      <c r="G142" s="10"/>
      <c r="H142" s="12"/>
      <c r="I142" s="10"/>
      <c r="J142" s="12"/>
      <c r="K142" s="10"/>
      <c r="L142" s="12"/>
      <c r="M142" s="18"/>
      <c r="N142" s="9" t="s">
        <v>79</v>
      </c>
      <c r="P142" s="9" t="s">
        <v>96</v>
      </c>
      <c r="Q142" s="9" t="s">
        <v>79</v>
      </c>
      <c r="R142" s="9" t="s">
        <v>95</v>
      </c>
      <c r="X142" s="9" t="s">
        <v>451</v>
      </c>
    </row>
    <row r="143" spans="1:62" ht="18.399999999999999" customHeight="1">
      <c r="A143" s="11" t="s">
        <v>79</v>
      </c>
      <c r="B143" s="11" t="s">
        <v>79</v>
      </c>
      <c r="C143" s="11"/>
      <c r="D143" s="11" t="s">
        <v>79</v>
      </c>
      <c r="E143" s="12"/>
      <c r="F143" s="12"/>
      <c r="G143" s="10"/>
      <c r="H143" s="12"/>
      <c r="I143" s="10"/>
      <c r="J143" s="12"/>
      <c r="K143" s="10"/>
      <c r="L143" s="12"/>
      <c r="M143" s="18"/>
      <c r="N143" s="9" t="s">
        <v>79</v>
      </c>
      <c r="P143" s="9" t="s">
        <v>97</v>
      </c>
      <c r="Q143" s="9" t="s">
        <v>112</v>
      </c>
      <c r="R143" s="9" t="s">
        <v>79</v>
      </c>
    </row>
    <row r="144" spans="1:62" ht="18.399999999999999" customHeight="1">
      <c r="A144" s="11" t="s">
        <v>374</v>
      </c>
      <c r="B144" s="11" t="s">
        <v>79</v>
      </c>
      <c r="C144" s="12">
        <v>1</v>
      </c>
      <c r="D144" s="11" t="s">
        <v>92</v>
      </c>
      <c r="E144" s="10"/>
      <c r="F144" s="12"/>
      <c r="G144" s="10"/>
      <c r="H144" s="12"/>
      <c r="I144" s="10"/>
      <c r="J144" s="12"/>
      <c r="K144" s="10"/>
      <c r="L144" s="12"/>
      <c r="M144" s="18"/>
      <c r="N144" s="9" t="s">
        <v>79</v>
      </c>
      <c r="O144" s="9" t="s">
        <v>174</v>
      </c>
    </row>
    <row r="145" spans="1:62" ht="18.399999999999999" customHeight="1">
      <c r="A145" s="11" t="s">
        <v>375</v>
      </c>
      <c r="B145" s="11" t="s">
        <v>79</v>
      </c>
      <c r="C145" s="11"/>
      <c r="D145" s="11" t="s">
        <v>79</v>
      </c>
      <c r="E145" s="12"/>
      <c r="F145" s="12"/>
      <c r="G145" s="10"/>
      <c r="H145" s="12"/>
      <c r="I145" s="10"/>
      <c r="J145" s="12"/>
      <c r="K145" s="10"/>
      <c r="L145" s="12"/>
      <c r="M145" s="18"/>
      <c r="N145" s="9" t="s">
        <v>79</v>
      </c>
      <c r="P145" s="9" t="s">
        <v>93</v>
      </c>
      <c r="Q145" s="9" t="s">
        <v>79</v>
      </c>
      <c r="R145" s="9" t="s">
        <v>79</v>
      </c>
    </row>
    <row r="146" spans="1:62" ht="18.399999999999999" customHeight="1">
      <c r="A146" s="11" t="s">
        <v>376</v>
      </c>
      <c r="B146" s="11" t="s">
        <v>79</v>
      </c>
      <c r="C146" s="11"/>
      <c r="D146" s="11" t="s">
        <v>79</v>
      </c>
      <c r="E146" s="12"/>
      <c r="F146" s="12"/>
      <c r="G146" s="10"/>
      <c r="H146" s="12"/>
      <c r="I146" s="10"/>
      <c r="J146" s="12"/>
      <c r="K146" s="10"/>
      <c r="L146" s="12"/>
      <c r="M146" s="18"/>
      <c r="N146" s="9" t="s">
        <v>79</v>
      </c>
      <c r="P146" s="9" t="s">
        <v>94</v>
      </c>
      <c r="Q146" s="9" t="s">
        <v>79</v>
      </c>
      <c r="R146" s="9" t="s">
        <v>79</v>
      </c>
    </row>
    <row r="147" spans="1:62" ht="18.399999999999999" customHeight="1">
      <c r="A147" s="11" t="s">
        <v>377</v>
      </c>
      <c r="B147" s="11" t="s">
        <v>158</v>
      </c>
      <c r="C147" s="12">
        <v>802</v>
      </c>
      <c r="D147" s="11" t="s">
        <v>123</v>
      </c>
      <c r="E147" s="12"/>
      <c r="F147" s="12"/>
      <c r="G147" s="12"/>
      <c r="H147" s="12"/>
      <c r="I147" s="12"/>
      <c r="J147" s="12"/>
      <c r="K147" s="12"/>
      <c r="L147" s="12"/>
      <c r="M147" s="18"/>
      <c r="N147" s="9" t="s">
        <v>79</v>
      </c>
      <c r="P147" s="9" t="s">
        <v>96</v>
      </c>
      <c r="Q147" s="9" t="s">
        <v>79</v>
      </c>
      <c r="R147" s="9" t="s">
        <v>249</v>
      </c>
      <c r="AA147" s="13" t="s">
        <v>107</v>
      </c>
      <c r="AB147" s="14">
        <f>TRUNC((내역서!J146+내역서!H146+내역서!L146)*(1+0.54/100)+10000,-4)-(내역서!J146+내역서!H146+내역서!L146)</f>
        <v>10000</v>
      </c>
      <c r="AC147" s="13" t="s">
        <v>108</v>
      </c>
      <c r="AD147" s="15">
        <f>$AB147</f>
        <v>10000</v>
      </c>
      <c r="BJ147" s="16" t="str">
        <f>HYPERLINK("#자재조서!A4","M-GSG01 →")</f>
        <v>M-GSG01 →</v>
      </c>
    </row>
    <row r="148" spans="1:62" ht="18.399999999999999" customHeight="1">
      <c r="A148" s="11" t="s">
        <v>378</v>
      </c>
      <c r="B148" s="11" t="s">
        <v>250</v>
      </c>
      <c r="C148" s="12">
        <v>1</v>
      </c>
      <c r="D148" s="11" t="s">
        <v>92</v>
      </c>
      <c r="E148" s="12"/>
      <c r="F148" s="12"/>
      <c r="G148" s="10"/>
      <c r="H148" s="12"/>
      <c r="I148" s="10"/>
      <c r="J148" s="12"/>
      <c r="K148" s="10"/>
      <c r="L148" s="12"/>
      <c r="M148" s="18"/>
      <c r="N148" s="9" t="s">
        <v>79</v>
      </c>
      <c r="P148" s="9" t="s">
        <v>97</v>
      </c>
      <c r="Q148" s="9" t="s">
        <v>79</v>
      </c>
      <c r="R148" s="9" t="s">
        <v>95</v>
      </c>
      <c r="X148" s="9" t="s">
        <v>122</v>
      </c>
    </row>
    <row r="149" spans="1:62" ht="18.399999999999999" customHeight="1">
      <c r="A149" s="11" t="s">
        <v>79</v>
      </c>
      <c r="B149" s="11" t="s">
        <v>79</v>
      </c>
      <c r="C149" s="11"/>
      <c r="D149" s="11" t="s">
        <v>79</v>
      </c>
      <c r="E149" s="12"/>
      <c r="F149" s="12"/>
      <c r="G149" s="10"/>
      <c r="H149" s="12"/>
      <c r="I149" s="10"/>
      <c r="J149" s="12"/>
      <c r="K149" s="10"/>
      <c r="L149" s="12"/>
      <c r="M149" s="18"/>
      <c r="N149" s="9" t="s">
        <v>79</v>
      </c>
      <c r="P149" s="9" t="s">
        <v>98</v>
      </c>
      <c r="Q149" s="9" t="s">
        <v>79</v>
      </c>
      <c r="R149" s="9" t="s">
        <v>79</v>
      </c>
    </row>
    <row r="150" spans="1:62" ht="18.399999999999999" customHeight="1">
      <c r="A150" s="11" t="s">
        <v>379</v>
      </c>
      <c r="B150" s="11" t="s">
        <v>79</v>
      </c>
      <c r="C150" s="11"/>
      <c r="D150" s="11" t="s">
        <v>79</v>
      </c>
      <c r="E150" s="12"/>
      <c r="F150" s="12"/>
      <c r="G150" s="10"/>
      <c r="H150" s="12"/>
      <c r="I150" s="10"/>
      <c r="J150" s="12"/>
      <c r="K150" s="10"/>
      <c r="L150" s="12"/>
      <c r="M150" s="18"/>
      <c r="N150" s="9" t="s">
        <v>79</v>
      </c>
      <c r="P150" s="9" t="s">
        <v>99</v>
      </c>
      <c r="Q150" s="9" t="s">
        <v>79</v>
      </c>
      <c r="R150" s="9" t="s">
        <v>79</v>
      </c>
    </row>
    <row r="151" spans="1:62" ht="18.399999999999999" customHeight="1">
      <c r="A151" s="11" t="s">
        <v>376</v>
      </c>
      <c r="B151" s="11" t="s">
        <v>79</v>
      </c>
      <c r="C151" s="11"/>
      <c r="D151" s="11" t="s">
        <v>79</v>
      </c>
      <c r="E151" s="12"/>
      <c r="F151" s="12"/>
      <c r="G151" s="10"/>
      <c r="H151" s="12"/>
      <c r="I151" s="10"/>
      <c r="J151" s="12"/>
      <c r="K151" s="10"/>
      <c r="L151" s="12"/>
      <c r="M151" s="18"/>
      <c r="N151" s="9" t="s">
        <v>79</v>
      </c>
      <c r="P151" s="9" t="s">
        <v>100</v>
      </c>
      <c r="Q151" s="9" t="s">
        <v>79</v>
      </c>
      <c r="R151" s="9" t="s">
        <v>79</v>
      </c>
    </row>
    <row r="152" spans="1:62" ht="18.399999999999999" customHeight="1">
      <c r="A152" s="11" t="s">
        <v>380</v>
      </c>
      <c r="B152" s="11" t="s">
        <v>251</v>
      </c>
      <c r="C152" s="12">
        <v>73</v>
      </c>
      <c r="D152" s="11" t="s">
        <v>120</v>
      </c>
      <c r="E152" s="12"/>
      <c r="F152" s="12"/>
      <c r="G152" s="12"/>
      <c r="H152" s="12"/>
      <c r="I152" s="12"/>
      <c r="J152" s="12"/>
      <c r="K152" s="12"/>
      <c r="L152" s="12"/>
      <c r="M152" s="18"/>
      <c r="N152" s="9" t="s">
        <v>79</v>
      </c>
      <c r="P152" s="9" t="s">
        <v>101</v>
      </c>
      <c r="Q152" s="9" t="s">
        <v>79</v>
      </c>
      <c r="R152" s="9" t="s">
        <v>252</v>
      </c>
      <c r="BJ152" s="16" t="str">
        <f>HYPERLINK("#자재조서!A5","M-GSG02 →")</f>
        <v>M-GSG02 →</v>
      </c>
    </row>
    <row r="153" spans="1:62" ht="18.399999999999999" customHeight="1">
      <c r="A153" s="11" t="s">
        <v>380</v>
      </c>
      <c r="B153" s="11" t="s">
        <v>253</v>
      </c>
      <c r="C153" s="12">
        <v>971</v>
      </c>
      <c r="D153" s="11" t="s">
        <v>120</v>
      </c>
      <c r="E153" s="12"/>
      <c r="F153" s="12"/>
      <c r="G153" s="12"/>
      <c r="H153" s="12"/>
      <c r="I153" s="12"/>
      <c r="J153" s="12"/>
      <c r="K153" s="12"/>
      <c r="L153" s="12"/>
      <c r="M153" s="18"/>
      <c r="N153" s="9" t="s">
        <v>79</v>
      </c>
      <c r="P153" s="9" t="s">
        <v>102</v>
      </c>
      <c r="Q153" s="9" t="s">
        <v>79</v>
      </c>
      <c r="R153" s="9" t="s">
        <v>254</v>
      </c>
      <c r="AA153" s="13" t="s">
        <v>107</v>
      </c>
      <c r="AB153" s="14">
        <f>TRUNC((내역서!J151+내역서!H151+내역서!L151)*(1+0.54/100)+10000,-4)-(내역서!J151+내역서!H151+내역서!L151)</f>
        <v>10000</v>
      </c>
      <c r="AC153" s="13" t="s">
        <v>108</v>
      </c>
      <c r="AD153" s="15">
        <f>$AB153</f>
        <v>10000</v>
      </c>
      <c r="BJ153" s="16" t="str">
        <f>HYPERLINK("#자재조서!A6","M-GSG03 →")</f>
        <v>M-GSG03 →</v>
      </c>
    </row>
    <row r="154" spans="1:62" ht="18.399999999999999" customHeight="1">
      <c r="A154" s="11" t="s">
        <v>378</v>
      </c>
      <c r="B154" s="11" t="s">
        <v>250</v>
      </c>
      <c r="C154" s="12">
        <v>1</v>
      </c>
      <c r="D154" s="11" t="s">
        <v>92</v>
      </c>
      <c r="E154" s="12"/>
      <c r="F154" s="12"/>
      <c r="G154" s="10"/>
      <c r="H154" s="12"/>
      <c r="I154" s="10"/>
      <c r="J154" s="12"/>
      <c r="K154" s="10"/>
      <c r="L154" s="12"/>
      <c r="M154" s="18"/>
      <c r="N154" s="9" t="s">
        <v>79</v>
      </c>
      <c r="P154" s="9" t="s">
        <v>103</v>
      </c>
      <c r="Q154" s="9" t="s">
        <v>79</v>
      </c>
      <c r="R154" s="9" t="s">
        <v>95</v>
      </c>
      <c r="X154" s="9" t="s">
        <v>277</v>
      </c>
    </row>
    <row r="155" spans="1:62" ht="18.399999999999999" customHeight="1">
      <c r="A155" s="11" t="s">
        <v>79</v>
      </c>
      <c r="B155" s="11" t="s">
        <v>79</v>
      </c>
      <c r="C155" s="11"/>
      <c r="D155" s="11" t="s">
        <v>79</v>
      </c>
      <c r="E155" s="12"/>
      <c r="F155" s="12"/>
      <c r="G155" s="10"/>
      <c r="H155" s="12"/>
      <c r="I155" s="10"/>
      <c r="J155" s="12"/>
      <c r="K155" s="10"/>
      <c r="L155" s="12"/>
      <c r="M155" s="18"/>
      <c r="N155" s="9" t="s">
        <v>79</v>
      </c>
      <c r="P155" s="9" t="s">
        <v>104</v>
      </c>
      <c r="Q155" s="9" t="s">
        <v>79</v>
      </c>
      <c r="R155" s="9" t="s">
        <v>79</v>
      </c>
    </row>
    <row r="156" spans="1:62" ht="18.399999999999999" customHeight="1">
      <c r="A156" s="11" t="s">
        <v>381</v>
      </c>
      <c r="B156" s="11" t="s">
        <v>79</v>
      </c>
      <c r="C156" s="11"/>
      <c r="D156" s="11" t="s">
        <v>79</v>
      </c>
      <c r="E156" s="12"/>
      <c r="F156" s="12"/>
      <c r="G156" s="10"/>
      <c r="H156" s="12"/>
      <c r="I156" s="10"/>
      <c r="J156" s="12"/>
      <c r="K156" s="10"/>
      <c r="L156" s="12"/>
      <c r="M156" s="18"/>
      <c r="N156" s="9" t="s">
        <v>79</v>
      </c>
      <c r="P156" s="9" t="s">
        <v>105</v>
      </c>
      <c r="Q156" s="9" t="s">
        <v>79</v>
      </c>
      <c r="R156" s="9" t="s">
        <v>79</v>
      </c>
    </row>
    <row r="157" spans="1:62" ht="18.399999999999999" customHeight="1">
      <c r="A157" s="11" t="s">
        <v>376</v>
      </c>
      <c r="B157" s="11" t="s">
        <v>79</v>
      </c>
      <c r="C157" s="11"/>
      <c r="D157" s="11" t="s">
        <v>79</v>
      </c>
      <c r="E157" s="12"/>
      <c r="F157" s="12"/>
      <c r="G157" s="10"/>
      <c r="H157" s="12"/>
      <c r="I157" s="10"/>
      <c r="J157" s="12"/>
      <c r="K157" s="10"/>
      <c r="L157" s="12"/>
      <c r="M157" s="18"/>
      <c r="N157" s="9" t="s">
        <v>79</v>
      </c>
      <c r="P157" s="9" t="s">
        <v>106</v>
      </c>
      <c r="Q157" s="9" t="s">
        <v>79</v>
      </c>
      <c r="R157" s="9" t="s">
        <v>79</v>
      </c>
    </row>
    <row r="158" spans="1:62" ht="18.399999999999999" customHeight="1">
      <c r="A158" s="11" t="s">
        <v>382</v>
      </c>
      <c r="B158" s="11" t="s">
        <v>242</v>
      </c>
      <c r="C158" s="11">
        <v>11.102</v>
      </c>
      <c r="D158" s="11" t="s">
        <v>123</v>
      </c>
      <c r="E158" s="12"/>
      <c r="F158" s="12"/>
      <c r="G158" s="12"/>
      <c r="H158" s="12"/>
      <c r="I158" s="12"/>
      <c r="J158" s="12"/>
      <c r="K158" s="12"/>
      <c r="L158" s="12"/>
      <c r="M158" s="18"/>
      <c r="N158" s="9" t="s">
        <v>79</v>
      </c>
      <c r="P158" s="9" t="s">
        <v>109</v>
      </c>
      <c r="Q158" s="9" t="s">
        <v>79</v>
      </c>
      <c r="R158" s="9" t="s">
        <v>255</v>
      </c>
      <c r="BJ158" s="16" t="str">
        <f>HYPERLINK("#자재조서!A7","M-GSG04 →")</f>
        <v>M-GSG04 →</v>
      </c>
    </row>
    <row r="159" spans="1:62" ht="18.399999999999999" customHeight="1">
      <c r="A159" s="11" t="s">
        <v>382</v>
      </c>
      <c r="B159" s="11" t="s">
        <v>243</v>
      </c>
      <c r="C159" s="11">
        <v>4.5709999999999997</v>
      </c>
      <c r="D159" s="11" t="s">
        <v>123</v>
      </c>
      <c r="E159" s="12"/>
      <c r="F159" s="12"/>
      <c r="G159" s="12"/>
      <c r="H159" s="12"/>
      <c r="I159" s="12"/>
      <c r="J159" s="12"/>
      <c r="K159" s="12"/>
      <c r="L159" s="12"/>
      <c r="M159" s="18"/>
      <c r="N159" s="9" t="s">
        <v>79</v>
      </c>
      <c r="P159" s="9" t="s">
        <v>110</v>
      </c>
      <c r="Q159" s="9" t="s">
        <v>79</v>
      </c>
      <c r="R159" s="9" t="s">
        <v>256</v>
      </c>
      <c r="BJ159" s="16" t="str">
        <f>HYPERLINK("#자재조서!A8","M-GSG05 →")</f>
        <v>M-GSG05 →</v>
      </c>
    </row>
    <row r="160" spans="1:62" ht="18.399999999999999" customHeight="1">
      <c r="A160" s="11" t="s">
        <v>382</v>
      </c>
      <c r="B160" s="11" t="s">
        <v>260</v>
      </c>
      <c r="C160" s="11">
        <v>0.65100000000000002</v>
      </c>
      <c r="D160" s="11" t="s">
        <v>123</v>
      </c>
      <c r="E160" s="12"/>
      <c r="F160" s="12"/>
      <c r="G160" s="12"/>
      <c r="H160" s="12"/>
      <c r="I160" s="12"/>
      <c r="J160" s="12"/>
      <c r="K160" s="12"/>
      <c r="L160" s="12"/>
      <c r="M160" s="18"/>
      <c r="N160" s="9" t="s">
        <v>79</v>
      </c>
      <c r="P160" s="9" t="s">
        <v>111</v>
      </c>
      <c r="Q160" s="9" t="s">
        <v>79</v>
      </c>
      <c r="R160" s="9" t="s">
        <v>257</v>
      </c>
      <c r="AA160" s="13" t="s">
        <v>107</v>
      </c>
      <c r="AB160" s="14">
        <f>TRUNC((내역서!J157+내역서!H157+내역서!L157)*(1+0.54/100)+10000,-4)-(내역서!J157+내역서!H157+내역서!L157)</f>
        <v>10000</v>
      </c>
      <c r="AC160" s="13" t="s">
        <v>108</v>
      </c>
      <c r="AD160" s="15">
        <f>$AB160</f>
        <v>10000</v>
      </c>
      <c r="BJ160" s="16" t="str">
        <f>HYPERLINK("#자재조서!A9","M-GSG06 →")</f>
        <v>M-GSG06 →</v>
      </c>
    </row>
    <row r="161" spans="1:62" ht="18.399999999999999" customHeight="1">
      <c r="A161" s="11" t="s">
        <v>378</v>
      </c>
      <c r="B161" s="11" t="s">
        <v>250</v>
      </c>
      <c r="C161" s="12">
        <v>1</v>
      </c>
      <c r="D161" s="11" t="s">
        <v>92</v>
      </c>
      <c r="E161" s="12"/>
      <c r="F161" s="12"/>
      <c r="G161" s="10"/>
      <c r="H161" s="12"/>
      <c r="I161" s="10"/>
      <c r="J161" s="12"/>
      <c r="K161" s="10"/>
      <c r="L161" s="12"/>
      <c r="M161" s="18"/>
      <c r="N161" s="9" t="s">
        <v>79</v>
      </c>
      <c r="P161" s="9" t="s">
        <v>126</v>
      </c>
      <c r="Q161" s="9" t="s">
        <v>79</v>
      </c>
      <c r="R161" s="9" t="s">
        <v>95</v>
      </c>
      <c r="X161" s="9" t="s">
        <v>278</v>
      </c>
    </row>
    <row r="162" spans="1:62" ht="18.399999999999999" customHeight="1">
      <c r="A162" s="11" t="s">
        <v>79</v>
      </c>
      <c r="B162" s="11" t="s">
        <v>79</v>
      </c>
      <c r="C162" s="11"/>
      <c r="D162" s="11" t="s">
        <v>79</v>
      </c>
      <c r="E162" s="12"/>
      <c r="F162" s="12"/>
      <c r="G162" s="10"/>
      <c r="H162" s="12"/>
      <c r="I162" s="10"/>
      <c r="J162" s="12"/>
      <c r="K162" s="10"/>
      <c r="L162" s="12"/>
      <c r="M162" s="18"/>
      <c r="N162" s="9" t="s">
        <v>79</v>
      </c>
      <c r="P162" s="9" t="s">
        <v>127</v>
      </c>
      <c r="Q162" s="9" t="s">
        <v>79</v>
      </c>
      <c r="R162" s="9" t="s">
        <v>79</v>
      </c>
    </row>
    <row r="163" spans="1:62" ht="18.399999999999999" customHeight="1">
      <c r="A163" s="11" t="s">
        <v>383</v>
      </c>
      <c r="B163" s="11" t="s">
        <v>79</v>
      </c>
      <c r="C163" s="11"/>
      <c r="D163" s="11" t="s">
        <v>79</v>
      </c>
      <c r="E163" s="12"/>
      <c r="F163" s="12"/>
      <c r="G163" s="10"/>
      <c r="H163" s="12"/>
      <c r="I163" s="10"/>
      <c r="J163" s="12"/>
      <c r="K163" s="10"/>
      <c r="L163" s="12"/>
      <c r="M163" s="18"/>
      <c r="N163" s="9" t="s">
        <v>79</v>
      </c>
      <c r="P163" s="9" t="s">
        <v>128</v>
      </c>
      <c r="Q163" s="9" t="s">
        <v>79</v>
      </c>
      <c r="R163" s="9" t="s">
        <v>79</v>
      </c>
    </row>
    <row r="164" spans="1:62" ht="18.399999999999999" customHeight="1">
      <c r="A164" s="11" t="s">
        <v>376</v>
      </c>
      <c r="B164" s="11" t="s">
        <v>79</v>
      </c>
      <c r="C164" s="11"/>
      <c r="D164" s="11" t="s">
        <v>79</v>
      </c>
      <c r="E164" s="12"/>
      <c r="F164" s="12"/>
      <c r="G164" s="10"/>
      <c r="H164" s="12"/>
      <c r="I164" s="10"/>
      <c r="J164" s="12"/>
      <c r="K164" s="10"/>
      <c r="L164" s="12"/>
      <c r="M164" s="18"/>
      <c r="N164" s="9" t="s">
        <v>79</v>
      </c>
      <c r="P164" s="9" t="s">
        <v>129</v>
      </c>
      <c r="Q164" s="9" t="s">
        <v>79</v>
      </c>
      <c r="R164" s="9" t="s">
        <v>79</v>
      </c>
    </row>
    <row r="165" spans="1:62" ht="18.399999999999999" customHeight="1">
      <c r="A165" s="11" t="s">
        <v>384</v>
      </c>
      <c r="B165" s="11" t="s">
        <v>279</v>
      </c>
      <c r="C165" s="12">
        <v>31</v>
      </c>
      <c r="D165" s="11" t="s">
        <v>119</v>
      </c>
      <c r="E165" s="12"/>
      <c r="F165" s="12"/>
      <c r="G165" s="12"/>
      <c r="H165" s="12"/>
      <c r="I165" s="12"/>
      <c r="J165" s="12"/>
      <c r="K165" s="12"/>
      <c r="L165" s="12"/>
      <c r="M165" s="18"/>
      <c r="N165" s="9" t="s">
        <v>79</v>
      </c>
      <c r="P165" s="9" t="s">
        <v>130</v>
      </c>
      <c r="Q165" s="9" t="s">
        <v>79</v>
      </c>
      <c r="R165" s="9" t="s">
        <v>258</v>
      </c>
      <c r="AA165" s="13" t="s">
        <v>107</v>
      </c>
      <c r="AB165" s="14">
        <f>TRUNC((내역서!J164+내역서!H164+내역서!L164)*(1+0.54/100)+10000,-4)-(내역서!J164+내역서!H164+내역서!L164)</f>
        <v>10000</v>
      </c>
      <c r="AC165" s="13" t="s">
        <v>108</v>
      </c>
      <c r="AD165" s="15">
        <f>$AB165</f>
        <v>10000</v>
      </c>
      <c r="BJ165" s="16" t="str">
        <f>HYPERLINK("#자재조서!A10","M-GSG07 →")</f>
        <v>M-GSG07 →</v>
      </c>
    </row>
    <row r="166" spans="1:62" ht="18.399999999999999" customHeight="1">
      <c r="A166" s="11" t="s">
        <v>378</v>
      </c>
      <c r="B166" s="11" t="s">
        <v>250</v>
      </c>
      <c r="C166" s="12">
        <v>1</v>
      </c>
      <c r="D166" s="11" t="s">
        <v>92</v>
      </c>
      <c r="E166" s="12"/>
      <c r="F166" s="12"/>
      <c r="G166" s="10"/>
      <c r="H166" s="12"/>
      <c r="I166" s="10"/>
      <c r="J166" s="12"/>
      <c r="K166" s="10"/>
      <c r="L166" s="12"/>
      <c r="M166" s="18"/>
      <c r="N166" s="9" t="s">
        <v>79</v>
      </c>
      <c r="P166" s="9" t="s">
        <v>131</v>
      </c>
      <c r="Q166" s="9" t="s">
        <v>79</v>
      </c>
      <c r="R166" s="9" t="s">
        <v>95</v>
      </c>
      <c r="X166" s="9" t="s">
        <v>280</v>
      </c>
    </row>
    <row r="167" spans="1:62" ht="18.399999999999999" customHeight="1">
      <c r="A167" s="11" t="s">
        <v>79</v>
      </c>
      <c r="B167" s="11" t="s">
        <v>79</v>
      </c>
      <c r="C167" s="11"/>
      <c r="D167" s="11" t="s">
        <v>79</v>
      </c>
      <c r="E167" s="12"/>
      <c r="F167" s="12"/>
      <c r="G167" s="10"/>
      <c r="H167" s="12"/>
      <c r="I167" s="10"/>
      <c r="J167" s="12"/>
      <c r="K167" s="10"/>
      <c r="L167" s="12"/>
      <c r="M167" s="18"/>
      <c r="N167" s="9" t="s">
        <v>79</v>
      </c>
      <c r="P167" s="9" t="s">
        <v>132</v>
      </c>
      <c r="Q167" s="9" t="s">
        <v>79</v>
      </c>
      <c r="R167" s="9" t="s">
        <v>79</v>
      </c>
    </row>
    <row r="168" spans="1:62" ht="18.399999999999999" customHeight="1">
      <c r="A168" s="11" t="s">
        <v>385</v>
      </c>
      <c r="B168" s="11" t="s">
        <v>79</v>
      </c>
      <c r="C168" s="11"/>
      <c r="D168" s="11" t="s">
        <v>79</v>
      </c>
      <c r="E168" s="12"/>
      <c r="F168" s="12"/>
      <c r="G168" s="10"/>
      <c r="H168" s="12"/>
      <c r="I168" s="10"/>
      <c r="J168" s="12"/>
      <c r="K168" s="10"/>
      <c r="L168" s="12"/>
      <c r="M168" s="18"/>
      <c r="N168" s="9" t="s">
        <v>79</v>
      </c>
      <c r="P168" s="9" t="s">
        <v>133</v>
      </c>
      <c r="Q168" s="9" t="s">
        <v>79</v>
      </c>
      <c r="R168" s="9" t="s">
        <v>79</v>
      </c>
    </row>
    <row r="169" spans="1:62" ht="18.399999999999999" customHeight="1">
      <c r="A169" s="11" t="s">
        <v>376</v>
      </c>
      <c r="B169" s="11" t="s">
        <v>79</v>
      </c>
      <c r="C169" s="11"/>
      <c r="D169" s="11" t="s">
        <v>79</v>
      </c>
      <c r="E169" s="12"/>
      <c r="F169" s="12"/>
      <c r="G169" s="10"/>
      <c r="H169" s="12"/>
      <c r="I169" s="10"/>
      <c r="J169" s="12"/>
      <c r="K169" s="10"/>
      <c r="L169" s="12"/>
      <c r="M169" s="18"/>
      <c r="N169" s="9" t="s">
        <v>79</v>
      </c>
      <c r="P169" s="9" t="s">
        <v>134</v>
      </c>
      <c r="Q169" s="9" t="s">
        <v>79</v>
      </c>
      <c r="R169" s="9" t="s">
        <v>79</v>
      </c>
    </row>
    <row r="170" spans="1:62" ht="18.399999999999999" customHeight="1">
      <c r="A170" s="11" t="s">
        <v>386</v>
      </c>
      <c r="B170" s="11" t="s">
        <v>281</v>
      </c>
      <c r="C170" s="12">
        <v>8</v>
      </c>
      <c r="D170" s="11" t="s">
        <v>155</v>
      </c>
      <c r="E170" s="12"/>
      <c r="F170" s="12"/>
      <c r="G170" s="12"/>
      <c r="H170" s="12"/>
      <c r="I170" s="12"/>
      <c r="J170" s="12"/>
      <c r="K170" s="12"/>
      <c r="L170" s="12"/>
      <c r="M170" s="18"/>
      <c r="N170" s="9" t="s">
        <v>79</v>
      </c>
      <c r="P170" s="9" t="s">
        <v>135</v>
      </c>
      <c r="Q170" s="9" t="s">
        <v>79</v>
      </c>
      <c r="R170" s="9" t="s">
        <v>263</v>
      </c>
      <c r="AA170" s="13" t="s">
        <v>107</v>
      </c>
      <c r="AB170" s="14">
        <f>TRUNC((내역서!J169+내역서!H169+내역서!L169)*(1+0.54/100)+10000,-4)-(내역서!J169+내역서!H169+내역서!L169)</f>
        <v>10000</v>
      </c>
      <c r="AC170" s="13" t="s">
        <v>108</v>
      </c>
      <c r="AD170" s="15">
        <f>$AB170</f>
        <v>10000</v>
      </c>
      <c r="BJ170" s="16" t="str">
        <f>HYPERLINK("#자재조서!A11","M-GSG10 →")</f>
        <v>M-GSG10 →</v>
      </c>
    </row>
    <row r="171" spans="1:62" ht="18.399999999999999" customHeight="1">
      <c r="A171" s="11" t="s">
        <v>378</v>
      </c>
      <c r="B171" s="11" t="s">
        <v>250</v>
      </c>
      <c r="C171" s="12">
        <v>1</v>
      </c>
      <c r="D171" s="11" t="s">
        <v>92</v>
      </c>
      <c r="E171" s="12"/>
      <c r="F171" s="12"/>
      <c r="G171" s="10"/>
      <c r="H171" s="12"/>
      <c r="I171" s="10"/>
      <c r="J171" s="12"/>
      <c r="K171" s="10"/>
      <c r="L171" s="12"/>
      <c r="M171" s="18"/>
      <c r="N171" s="9" t="s">
        <v>79</v>
      </c>
      <c r="P171" s="9" t="s">
        <v>136</v>
      </c>
      <c r="Q171" s="9" t="s">
        <v>79</v>
      </c>
      <c r="R171" s="9" t="s">
        <v>95</v>
      </c>
      <c r="X171" s="9" t="s">
        <v>403</v>
      </c>
    </row>
    <row r="172" spans="1:62" ht="18.399999999999999" customHeight="1">
      <c r="A172" s="11" t="s">
        <v>79</v>
      </c>
      <c r="B172" s="11" t="s">
        <v>79</v>
      </c>
      <c r="C172" s="11"/>
      <c r="D172" s="11" t="s">
        <v>79</v>
      </c>
      <c r="E172" s="12"/>
      <c r="F172" s="12"/>
      <c r="G172" s="10"/>
      <c r="H172" s="12"/>
      <c r="I172" s="10"/>
      <c r="J172" s="12"/>
      <c r="K172" s="10"/>
      <c r="L172" s="12"/>
      <c r="M172" s="18"/>
      <c r="N172" s="9" t="s">
        <v>79</v>
      </c>
      <c r="P172" s="9" t="s">
        <v>137</v>
      </c>
      <c r="Q172" s="9" t="s">
        <v>79</v>
      </c>
      <c r="R172" s="9" t="s">
        <v>79</v>
      </c>
    </row>
    <row r="173" spans="1:62" ht="18.399999999999999" customHeight="1">
      <c r="A173" s="11" t="s">
        <v>387</v>
      </c>
      <c r="B173" s="11" t="s">
        <v>79</v>
      </c>
      <c r="C173" s="11"/>
      <c r="D173" s="11" t="s">
        <v>79</v>
      </c>
      <c r="E173" s="12"/>
      <c r="F173" s="12"/>
      <c r="G173" s="10"/>
      <c r="H173" s="12"/>
      <c r="I173" s="10"/>
      <c r="J173" s="12"/>
      <c r="K173" s="10"/>
      <c r="L173" s="12"/>
      <c r="M173" s="18"/>
      <c r="N173" s="9" t="s">
        <v>79</v>
      </c>
      <c r="P173" s="9" t="s">
        <v>138</v>
      </c>
      <c r="Q173" s="9" t="s">
        <v>79</v>
      </c>
      <c r="R173" s="9" t="s">
        <v>79</v>
      </c>
    </row>
    <row r="174" spans="1:62" ht="18.399999999999999" customHeight="1">
      <c r="A174" s="11" t="s">
        <v>376</v>
      </c>
      <c r="B174" s="11" t="s">
        <v>79</v>
      </c>
      <c r="C174" s="11"/>
      <c r="D174" s="11" t="s">
        <v>79</v>
      </c>
      <c r="E174" s="12"/>
      <c r="F174" s="12"/>
      <c r="G174" s="10"/>
      <c r="H174" s="12"/>
      <c r="I174" s="10"/>
      <c r="J174" s="12"/>
      <c r="K174" s="10"/>
      <c r="L174" s="12"/>
      <c r="M174" s="18"/>
      <c r="N174" s="9" t="s">
        <v>79</v>
      </c>
      <c r="P174" s="9" t="s">
        <v>139</v>
      </c>
      <c r="Q174" s="9" t="s">
        <v>79</v>
      </c>
      <c r="R174" s="9" t="s">
        <v>79</v>
      </c>
    </row>
    <row r="175" spans="1:62" ht="18.399999999999999" customHeight="1">
      <c r="A175" s="11" t="s">
        <v>388</v>
      </c>
      <c r="B175" s="11" t="s">
        <v>218</v>
      </c>
      <c r="C175" s="12">
        <v>86</v>
      </c>
      <c r="D175" s="11" t="s">
        <v>119</v>
      </c>
      <c r="E175" s="12"/>
      <c r="F175" s="12"/>
      <c r="G175" s="12"/>
      <c r="H175" s="12"/>
      <c r="I175" s="12"/>
      <c r="J175" s="12"/>
      <c r="K175" s="12"/>
      <c r="L175" s="12"/>
      <c r="M175" s="18"/>
      <c r="N175" s="9" t="s">
        <v>79</v>
      </c>
      <c r="P175" s="9" t="s">
        <v>140</v>
      </c>
      <c r="Q175" s="9" t="s">
        <v>79</v>
      </c>
      <c r="R175" s="9" t="s">
        <v>282</v>
      </c>
      <c r="AA175" s="13" t="s">
        <v>107</v>
      </c>
      <c r="AB175" s="14">
        <f>TRUNC((내역서!J174+내역서!H174+내역서!L174)*(1+0.54/100)+10000,-4)-(내역서!J174+내역서!H174+내역서!L174)</f>
        <v>10000</v>
      </c>
      <c r="AC175" s="13" t="s">
        <v>108</v>
      </c>
      <c r="AD175" s="15">
        <f>$AB175</f>
        <v>10000</v>
      </c>
      <c r="BJ175" s="16" t="str">
        <f>HYPERLINK("#자재조서!A12","M-GSG11 →")</f>
        <v>M-GSG11 →</v>
      </c>
    </row>
    <row r="176" spans="1:62" ht="18.399999999999999" customHeight="1">
      <c r="A176" s="11" t="s">
        <v>378</v>
      </c>
      <c r="B176" s="11" t="s">
        <v>250</v>
      </c>
      <c r="C176" s="12">
        <v>1</v>
      </c>
      <c r="D176" s="11" t="s">
        <v>92</v>
      </c>
      <c r="E176" s="12"/>
      <c r="F176" s="12"/>
      <c r="G176" s="10"/>
      <c r="H176" s="12"/>
      <c r="I176" s="10"/>
      <c r="J176" s="12"/>
      <c r="K176" s="10"/>
      <c r="L176" s="12"/>
      <c r="M176" s="18"/>
      <c r="N176" s="9" t="s">
        <v>79</v>
      </c>
      <c r="P176" s="9" t="s">
        <v>141</v>
      </c>
      <c r="Q176" s="9" t="s">
        <v>79</v>
      </c>
      <c r="R176" s="9" t="s">
        <v>95</v>
      </c>
      <c r="X176" s="9" t="s">
        <v>404</v>
      </c>
    </row>
    <row r="177" spans="1:62" ht="18.399999999999999" customHeight="1">
      <c r="A177" s="11" t="s">
        <v>79</v>
      </c>
      <c r="B177" s="11" t="s">
        <v>79</v>
      </c>
      <c r="C177" s="11"/>
      <c r="D177" s="11" t="s">
        <v>79</v>
      </c>
      <c r="E177" s="12"/>
      <c r="F177" s="12"/>
      <c r="G177" s="10"/>
      <c r="H177" s="12"/>
      <c r="I177" s="10"/>
      <c r="J177" s="12"/>
      <c r="K177" s="10"/>
      <c r="L177" s="12"/>
      <c r="M177" s="18"/>
      <c r="N177" s="9" t="s">
        <v>79</v>
      </c>
      <c r="P177" s="9" t="s">
        <v>142</v>
      </c>
      <c r="Q177" s="9" t="s">
        <v>79</v>
      </c>
      <c r="R177" s="9" t="s">
        <v>79</v>
      </c>
    </row>
    <row r="178" spans="1:62" ht="18.399999999999999" customHeight="1">
      <c r="A178" s="11" t="s">
        <v>418</v>
      </c>
      <c r="B178" s="11" t="s">
        <v>79</v>
      </c>
      <c r="C178" s="11"/>
      <c r="D178" s="11" t="s">
        <v>79</v>
      </c>
      <c r="E178" s="12"/>
      <c r="F178" s="12"/>
      <c r="G178" s="10"/>
      <c r="H178" s="12"/>
      <c r="I178" s="10"/>
      <c r="J178" s="12"/>
      <c r="K178" s="10"/>
      <c r="L178" s="12"/>
      <c r="M178" s="18"/>
      <c r="N178" s="9" t="s">
        <v>79</v>
      </c>
      <c r="P178" s="9" t="s">
        <v>143</v>
      </c>
      <c r="Q178" s="9" t="s">
        <v>79</v>
      </c>
      <c r="R178" s="9" t="s">
        <v>79</v>
      </c>
    </row>
    <row r="179" spans="1:62" ht="18.399999999999999" customHeight="1">
      <c r="A179" s="11" t="s">
        <v>376</v>
      </c>
      <c r="B179" s="11" t="s">
        <v>79</v>
      </c>
      <c r="C179" s="11"/>
      <c r="D179" s="11" t="s">
        <v>79</v>
      </c>
      <c r="E179" s="12"/>
      <c r="F179" s="12"/>
      <c r="G179" s="10"/>
      <c r="H179" s="12"/>
      <c r="I179" s="10"/>
      <c r="J179" s="12"/>
      <c r="K179" s="10"/>
      <c r="L179" s="12"/>
      <c r="M179" s="18"/>
      <c r="N179" s="9" t="s">
        <v>79</v>
      </c>
      <c r="P179" s="9" t="s">
        <v>144</v>
      </c>
      <c r="Q179" s="9" t="s">
        <v>79</v>
      </c>
      <c r="R179" s="9" t="s">
        <v>79</v>
      </c>
    </row>
    <row r="180" spans="1:62" ht="18.399999999999999" customHeight="1">
      <c r="A180" s="11" t="s">
        <v>419</v>
      </c>
      <c r="B180" s="11" t="s">
        <v>420</v>
      </c>
      <c r="C180" s="12">
        <v>191</v>
      </c>
      <c r="D180" s="11" t="s">
        <v>412</v>
      </c>
      <c r="E180" s="12"/>
      <c r="F180" s="12"/>
      <c r="G180" s="12"/>
      <c r="H180" s="12"/>
      <c r="I180" s="12"/>
      <c r="J180" s="12"/>
      <c r="K180" s="12"/>
      <c r="L180" s="12"/>
      <c r="M180" s="18"/>
      <c r="N180" s="9" t="s">
        <v>79</v>
      </c>
      <c r="P180" s="9" t="s">
        <v>145</v>
      </c>
      <c r="Q180" s="9" t="s">
        <v>79</v>
      </c>
      <c r="R180" s="9" t="s">
        <v>284</v>
      </c>
      <c r="BJ180" s="16" t="str">
        <f>HYPERLINK("#자재조서!A13","M-GSG12 →")</f>
        <v>M-GSG12 →</v>
      </c>
    </row>
    <row r="181" spans="1:62" ht="18.399999999999999" customHeight="1">
      <c r="A181" s="11" t="s">
        <v>419</v>
      </c>
      <c r="B181" s="11" t="s">
        <v>421</v>
      </c>
      <c r="C181" s="12">
        <v>382</v>
      </c>
      <c r="D181" s="11" t="s">
        <v>412</v>
      </c>
      <c r="E181" s="12"/>
      <c r="F181" s="12"/>
      <c r="G181" s="12"/>
      <c r="H181" s="12"/>
      <c r="I181" s="12"/>
      <c r="J181" s="12"/>
      <c r="K181" s="12"/>
      <c r="L181" s="12"/>
      <c r="M181" s="18"/>
      <c r="N181" s="9" t="s">
        <v>79</v>
      </c>
      <c r="P181" s="9" t="s">
        <v>146</v>
      </c>
      <c r="Q181" s="9" t="s">
        <v>79</v>
      </c>
      <c r="R181" s="9" t="s">
        <v>286</v>
      </c>
      <c r="AA181" s="13" t="s">
        <v>107</v>
      </c>
      <c r="AB181" s="14">
        <f>TRUNC((내역서!J179+내역서!H179+내역서!L179)*(1+0.54/100)+10000,-4)-(내역서!J179+내역서!H179+내역서!L179)</f>
        <v>10000</v>
      </c>
      <c r="AC181" s="13" t="s">
        <v>108</v>
      </c>
      <c r="AD181" s="15">
        <f>$AB181</f>
        <v>10000</v>
      </c>
      <c r="BJ181" s="16" t="str">
        <f>HYPERLINK("#자재조서!A14","M-GSG13 →")</f>
        <v>M-GSG13 →</v>
      </c>
    </row>
    <row r="182" spans="1:62" ht="18.399999999999999" customHeight="1">
      <c r="A182" s="11" t="s">
        <v>378</v>
      </c>
      <c r="B182" s="11" t="s">
        <v>250</v>
      </c>
      <c r="C182" s="12">
        <v>1</v>
      </c>
      <c r="D182" s="11" t="s">
        <v>92</v>
      </c>
      <c r="E182" s="12"/>
      <c r="F182" s="12"/>
      <c r="G182" s="10"/>
      <c r="H182" s="12"/>
      <c r="I182" s="10"/>
      <c r="J182" s="12"/>
      <c r="K182" s="10"/>
      <c r="L182" s="12"/>
      <c r="M182" s="18"/>
      <c r="N182" s="9" t="s">
        <v>79</v>
      </c>
      <c r="P182" s="9" t="s">
        <v>147</v>
      </c>
      <c r="Q182" s="9" t="s">
        <v>79</v>
      </c>
      <c r="R182" s="9" t="s">
        <v>95</v>
      </c>
      <c r="X182" s="9" t="s">
        <v>405</v>
      </c>
    </row>
    <row r="183" spans="1:62" ht="18.399999999999999" customHeight="1">
      <c r="A183" s="11" t="s">
        <v>79</v>
      </c>
      <c r="B183" s="11" t="s">
        <v>79</v>
      </c>
      <c r="C183" s="11"/>
      <c r="D183" s="11" t="s">
        <v>79</v>
      </c>
      <c r="E183" s="12"/>
      <c r="F183" s="12"/>
      <c r="G183" s="10"/>
      <c r="H183" s="12"/>
      <c r="I183" s="10"/>
      <c r="J183" s="12"/>
      <c r="K183" s="10"/>
      <c r="L183" s="12"/>
      <c r="M183" s="18"/>
      <c r="N183" s="9" t="s">
        <v>79</v>
      </c>
      <c r="P183" s="9" t="s">
        <v>148</v>
      </c>
      <c r="Q183" s="9" t="s">
        <v>79</v>
      </c>
      <c r="R183" s="9" t="s">
        <v>79</v>
      </c>
    </row>
    <row r="184" spans="1:62" ht="18.399999999999999" customHeight="1">
      <c r="A184" s="11" t="s">
        <v>422</v>
      </c>
      <c r="B184" s="11" t="s">
        <v>79</v>
      </c>
      <c r="C184" s="11"/>
      <c r="D184" s="11" t="s">
        <v>79</v>
      </c>
      <c r="E184" s="12"/>
      <c r="F184" s="12"/>
      <c r="G184" s="10"/>
      <c r="H184" s="12"/>
      <c r="I184" s="10"/>
      <c r="J184" s="12"/>
      <c r="K184" s="10"/>
      <c r="L184" s="12"/>
      <c r="M184" s="18"/>
      <c r="N184" s="9" t="s">
        <v>79</v>
      </c>
      <c r="P184" s="9" t="s">
        <v>149</v>
      </c>
      <c r="Q184" s="9" t="s">
        <v>79</v>
      </c>
      <c r="R184" s="9" t="s">
        <v>79</v>
      </c>
    </row>
    <row r="185" spans="1:62" ht="18.399999999999999" customHeight="1">
      <c r="A185" s="11" t="s">
        <v>376</v>
      </c>
      <c r="B185" s="11" t="s">
        <v>79</v>
      </c>
      <c r="C185" s="11"/>
      <c r="D185" s="11" t="s">
        <v>79</v>
      </c>
      <c r="E185" s="12"/>
      <c r="F185" s="12"/>
      <c r="G185" s="10"/>
      <c r="H185" s="12"/>
      <c r="I185" s="10"/>
      <c r="J185" s="12"/>
      <c r="K185" s="10"/>
      <c r="L185" s="12"/>
      <c r="M185" s="18"/>
      <c r="N185" s="9" t="s">
        <v>79</v>
      </c>
      <c r="P185" s="9" t="s">
        <v>150</v>
      </c>
      <c r="Q185" s="9" t="s">
        <v>79</v>
      </c>
      <c r="R185" s="9" t="s">
        <v>79</v>
      </c>
    </row>
    <row r="186" spans="1:62" ht="18.399999999999999" customHeight="1">
      <c r="A186" s="11" t="s">
        <v>389</v>
      </c>
      <c r="B186" s="11" t="s">
        <v>283</v>
      </c>
      <c r="C186" s="12">
        <v>68</v>
      </c>
      <c r="D186" s="11" t="s">
        <v>412</v>
      </c>
      <c r="E186" s="12"/>
      <c r="F186" s="12"/>
      <c r="G186" s="12"/>
      <c r="H186" s="12"/>
      <c r="I186" s="12"/>
      <c r="J186" s="12"/>
      <c r="K186" s="12"/>
      <c r="L186" s="12"/>
      <c r="M186" s="18"/>
      <c r="N186" s="9" t="s">
        <v>79</v>
      </c>
      <c r="P186" s="9" t="s">
        <v>151</v>
      </c>
      <c r="Q186" s="9" t="s">
        <v>79</v>
      </c>
      <c r="R186" s="9" t="s">
        <v>423</v>
      </c>
      <c r="BJ186" s="16" t="str">
        <f>HYPERLINK("#자재조서!A15","M-GSG16 →")</f>
        <v>M-GSG16 →</v>
      </c>
    </row>
    <row r="187" spans="1:62" ht="18.399999999999999" customHeight="1">
      <c r="A187" s="11" t="s">
        <v>390</v>
      </c>
      <c r="B187" s="11" t="s">
        <v>285</v>
      </c>
      <c r="C187" s="12">
        <v>82</v>
      </c>
      <c r="D187" s="11" t="s">
        <v>412</v>
      </c>
      <c r="E187" s="12"/>
      <c r="F187" s="12"/>
      <c r="G187" s="12"/>
      <c r="H187" s="12"/>
      <c r="I187" s="12"/>
      <c r="J187" s="12"/>
      <c r="K187" s="12"/>
      <c r="L187" s="12"/>
      <c r="M187" s="18"/>
      <c r="N187" s="9" t="s">
        <v>79</v>
      </c>
      <c r="P187" s="9" t="s">
        <v>152</v>
      </c>
      <c r="Q187" s="9" t="s">
        <v>79</v>
      </c>
      <c r="R187" s="9" t="s">
        <v>288</v>
      </c>
      <c r="AA187" s="13" t="s">
        <v>107</v>
      </c>
      <c r="AB187" s="14">
        <f>TRUNC((내역서!J185+내역서!H185+내역서!L185)*(1+0.54/100)+10000,-4)-(내역서!J185+내역서!H185+내역서!L185)</f>
        <v>10000</v>
      </c>
      <c r="AC187" s="13" t="s">
        <v>108</v>
      </c>
      <c r="AD187" s="15">
        <f>$AB187</f>
        <v>10000</v>
      </c>
      <c r="BJ187" s="16" t="str">
        <f>HYPERLINK("#자재조서!A16","M-GSG17 →")</f>
        <v>M-GSG17 →</v>
      </c>
    </row>
    <row r="188" spans="1:62" ht="18.399999999999999" customHeight="1">
      <c r="A188" s="11" t="s">
        <v>378</v>
      </c>
      <c r="B188" s="11" t="s">
        <v>250</v>
      </c>
      <c r="C188" s="12">
        <v>1</v>
      </c>
      <c r="D188" s="11" t="s">
        <v>92</v>
      </c>
      <c r="E188" s="12"/>
      <c r="F188" s="12"/>
      <c r="G188" s="10"/>
      <c r="H188" s="12"/>
      <c r="I188" s="10"/>
      <c r="J188" s="12"/>
      <c r="K188" s="10"/>
      <c r="L188" s="12"/>
      <c r="M188" s="18"/>
      <c r="N188" s="9" t="s">
        <v>79</v>
      </c>
      <c r="P188" s="9" t="s">
        <v>261</v>
      </c>
      <c r="Q188" s="9" t="s">
        <v>79</v>
      </c>
      <c r="R188" s="9" t="s">
        <v>95</v>
      </c>
      <c r="X188" s="9" t="s">
        <v>406</v>
      </c>
    </row>
    <row r="189" spans="1:62" ht="18.399999999999999" customHeight="1">
      <c r="A189" s="11" t="s">
        <v>79</v>
      </c>
      <c r="B189" s="11" t="s">
        <v>79</v>
      </c>
      <c r="C189" s="11"/>
      <c r="D189" s="11" t="s">
        <v>79</v>
      </c>
      <c r="E189" s="12"/>
      <c r="F189" s="12"/>
      <c r="G189" s="10"/>
      <c r="H189" s="12"/>
      <c r="I189" s="10"/>
      <c r="J189" s="12"/>
      <c r="K189" s="10"/>
      <c r="L189" s="12"/>
      <c r="M189" s="18"/>
      <c r="N189" s="9" t="s">
        <v>79</v>
      </c>
      <c r="P189" s="9" t="s">
        <v>264</v>
      </c>
      <c r="Q189" s="9" t="s">
        <v>79</v>
      </c>
      <c r="R189" s="9" t="s">
        <v>79</v>
      </c>
    </row>
    <row r="190" spans="1:62" ht="18.399999999999999" customHeight="1">
      <c r="A190" s="11" t="s">
        <v>424</v>
      </c>
      <c r="B190" s="11" t="s">
        <v>79</v>
      </c>
      <c r="C190" s="11"/>
      <c r="D190" s="11" t="s">
        <v>79</v>
      </c>
      <c r="E190" s="12"/>
      <c r="F190" s="12"/>
      <c r="G190" s="10"/>
      <c r="H190" s="12"/>
      <c r="I190" s="10"/>
      <c r="J190" s="12"/>
      <c r="K190" s="10"/>
      <c r="L190" s="12"/>
      <c r="M190" s="18"/>
      <c r="N190" s="9" t="s">
        <v>79</v>
      </c>
      <c r="P190" s="9" t="s">
        <v>265</v>
      </c>
      <c r="Q190" s="9" t="s">
        <v>79</v>
      </c>
      <c r="R190" s="9" t="s">
        <v>79</v>
      </c>
    </row>
    <row r="191" spans="1:62" ht="18.399999999999999" customHeight="1">
      <c r="A191" s="11" t="s">
        <v>376</v>
      </c>
      <c r="B191" s="11" t="s">
        <v>79</v>
      </c>
      <c r="C191" s="11"/>
      <c r="D191" s="11" t="s">
        <v>79</v>
      </c>
      <c r="E191" s="12"/>
      <c r="F191" s="12"/>
      <c r="G191" s="10"/>
      <c r="H191" s="12"/>
      <c r="I191" s="10"/>
      <c r="J191" s="12"/>
      <c r="K191" s="10"/>
      <c r="L191" s="12"/>
      <c r="M191" s="18"/>
      <c r="N191" s="9" t="s">
        <v>79</v>
      </c>
      <c r="P191" s="9" t="s">
        <v>268</v>
      </c>
      <c r="Q191" s="9" t="s">
        <v>79</v>
      </c>
      <c r="R191" s="9" t="s">
        <v>79</v>
      </c>
    </row>
    <row r="192" spans="1:62" ht="18.399999999999999" customHeight="1">
      <c r="A192" s="11" t="s">
        <v>391</v>
      </c>
      <c r="B192" s="11" t="s">
        <v>287</v>
      </c>
      <c r="C192" s="12">
        <v>2</v>
      </c>
      <c r="D192" s="11" t="s">
        <v>412</v>
      </c>
      <c r="E192" s="12"/>
      <c r="F192" s="12"/>
      <c r="G192" s="12"/>
      <c r="H192" s="12"/>
      <c r="I192" s="12"/>
      <c r="J192" s="12"/>
      <c r="K192" s="12"/>
      <c r="L192" s="12"/>
      <c r="M192" s="18"/>
      <c r="N192" s="9" t="s">
        <v>79</v>
      </c>
      <c r="P192" s="9" t="s">
        <v>269</v>
      </c>
      <c r="Q192" s="9" t="s">
        <v>79</v>
      </c>
      <c r="R192" s="9" t="s">
        <v>290</v>
      </c>
      <c r="BJ192" s="16" t="str">
        <f>HYPERLINK("#자재조서!A17","M-GSG18 →")</f>
        <v>M-GSG18 →</v>
      </c>
    </row>
    <row r="193" spans="1:62" ht="18.399999999999999" customHeight="1">
      <c r="A193" s="11" t="s">
        <v>392</v>
      </c>
      <c r="B193" s="11" t="s">
        <v>287</v>
      </c>
      <c r="C193" s="12">
        <v>2</v>
      </c>
      <c r="D193" s="11" t="s">
        <v>157</v>
      </c>
      <c r="E193" s="12"/>
      <c r="F193" s="12"/>
      <c r="G193" s="12"/>
      <c r="H193" s="12"/>
      <c r="I193" s="12"/>
      <c r="J193" s="12"/>
      <c r="K193" s="12"/>
      <c r="L193" s="12"/>
      <c r="M193" s="18"/>
      <c r="N193" s="9" t="s">
        <v>79</v>
      </c>
      <c r="P193" s="9" t="s">
        <v>270</v>
      </c>
      <c r="Q193" s="9" t="s">
        <v>79</v>
      </c>
      <c r="R193" s="9" t="s">
        <v>294</v>
      </c>
      <c r="AA193" s="13" t="s">
        <v>107</v>
      </c>
      <c r="AB193" s="14">
        <f>TRUNC((내역서!J191+내역서!H191+내역서!L191)*(1+0.54/100)+10000,-4)-(내역서!J191+내역서!H191+내역서!L191)</f>
        <v>10000</v>
      </c>
      <c r="AC193" s="13" t="s">
        <v>108</v>
      </c>
      <c r="AD193" s="15">
        <f>$AB193</f>
        <v>10000</v>
      </c>
      <c r="BJ193" s="16" t="str">
        <f>HYPERLINK("#자재조서!A18","M-GSG19 →")</f>
        <v>M-GSG19 →</v>
      </c>
    </row>
    <row r="194" spans="1:62" ht="18.399999999999999" customHeight="1">
      <c r="A194" s="11" t="s">
        <v>378</v>
      </c>
      <c r="B194" s="11" t="s">
        <v>250</v>
      </c>
      <c r="C194" s="12">
        <v>1</v>
      </c>
      <c r="D194" s="11" t="s">
        <v>92</v>
      </c>
      <c r="E194" s="12"/>
      <c r="F194" s="12"/>
      <c r="G194" s="10"/>
      <c r="H194" s="12"/>
      <c r="I194" s="10"/>
      <c r="J194" s="12"/>
      <c r="K194" s="10"/>
      <c r="L194" s="12"/>
      <c r="M194" s="18"/>
      <c r="N194" s="9" t="s">
        <v>79</v>
      </c>
      <c r="P194" s="9" t="s">
        <v>271</v>
      </c>
      <c r="Q194" s="9" t="s">
        <v>79</v>
      </c>
      <c r="R194" s="9" t="s">
        <v>95</v>
      </c>
      <c r="X194" s="9" t="s">
        <v>407</v>
      </c>
    </row>
    <row r="195" spans="1:62" ht="18.399999999999999" customHeight="1">
      <c r="A195" s="11" t="s">
        <v>79</v>
      </c>
      <c r="B195" s="11" t="s">
        <v>79</v>
      </c>
      <c r="C195" s="11"/>
      <c r="D195" s="11" t="s">
        <v>79</v>
      </c>
      <c r="E195" s="12"/>
      <c r="F195" s="12"/>
      <c r="G195" s="10"/>
      <c r="H195" s="12"/>
      <c r="I195" s="10"/>
      <c r="J195" s="12"/>
      <c r="K195" s="10"/>
      <c r="L195" s="12"/>
      <c r="M195" s="18"/>
      <c r="N195" s="9" t="s">
        <v>79</v>
      </c>
      <c r="P195" s="9" t="s">
        <v>272</v>
      </c>
      <c r="Q195" s="9" t="s">
        <v>79</v>
      </c>
      <c r="R195" s="9" t="s">
        <v>79</v>
      </c>
    </row>
    <row r="196" spans="1:62" ht="18.399999999999999" customHeight="1">
      <c r="A196" s="11" t="s">
        <v>425</v>
      </c>
      <c r="B196" s="11" t="s">
        <v>79</v>
      </c>
      <c r="C196" s="11"/>
      <c r="D196" s="11" t="s">
        <v>79</v>
      </c>
      <c r="E196" s="12"/>
      <c r="F196" s="12"/>
      <c r="G196" s="10"/>
      <c r="H196" s="12"/>
      <c r="I196" s="10"/>
      <c r="J196" s="12"/>
      <c r="K196" s="10"/>
      <c r="L196" s="12"/>
      <c r="M196" s="18"/>
      <c r="N196" s="9" t="s">
        <v>79</v>
      </c>
      <c r="P196" s="9" t="s">
        <v>291</v>
      </c>
      <c r="Q196" s="9" t="s">
        <v>79</v>
      </c>
      <c r="R196" s="9" t="s">
        <v>79</v>
      </c>
    </row>
    <row r="197" spans="1:62" ht="18.399999999999999" customHeight="1">
      <c r="A197" s="11" t="s">
        <v>376</v>
      </c>
      <c r="B197" s="11" t="s">
        <v>79</v>
      </c>
      <c r="C197" s="11"/>
      <c r="D197" s="11" t="s">
        <v>79</v>
      </c>
      <c r="E197" s="12"/>
      <c r="F197" s="12"/>
      <c r="G197" s="10"/>
      <c r="H197" s="12"/>
      <c r="I197" s="10"/>
      <c r="J197" s="12"/>
      <c r="K197" s="10"/>
      <c r="L197" s="12"/>
      <c r="M197" s="18"/>
      <c r="N197" s="9" t="s">
        <v>79</v>
      </c>
      <c r="P197" s="9" t="s">
        <v>292</v>
      </c>
      <c r="Q197" s="9" t="s">
        <v>79</v>
      </c>
      <c r="R197" s="9" t="s">
        <v>79</v>
      </c>
    </row>
    <row r="198" spans="1:62" ht="18.399999999999999" customHeight="1">
      <c r="A198" s="11" t="s">
        <v>393</v>
      </c>
      <c r="B198" s="11" t="s">
        <v>289</v>
      </c>
      <c r="C198" s="12">
        <v>60</v>
      </c>
      <c r="D198" s="11" t="s">
        <v>123</v>
      </c>
      <c r="E198" s="12"/>
      <c r="F198" s="12"/>
      <c r="G198" s="12"/>
      <c r="H198" s="12"/>
      <c r="I198" s="12"/>
      <c r="J198" s="12"/>
      <c r="K198" s="12"/>
      <c r="L198" s="12"/>
      <c r="M198" s="18"/>
      <c r="N198" s="9" t="s">
        <v>79</v>
      </c>
      <c r="P198" s="9" t="s">
        <v>293</v>
      </c>
      <c r="Q198" s="9" t="s">
        <v>79</v>
      </c>
      <c r="R198" s="9" t="s">
        <v>426</v>
      </c>
      <c r="AA198" s="13" t="s">
        <v>107</v>
      </c>
      <c r="AB198" s="14">
        <f>TRUNC((내역서!J197+내역서!H197+내역서!L197)*(1+0.54/100)+10000,-4)-(내역서!J197+내역서!H197+내역서!L197)</f>
        <v>10000</v>
      </c>
      <c r="AC198" s="13" t="s">
        <v>108</v>
      </c>
      <c r="AD198" s="15">
        <f>$AB198</f>
        <v>10000</v>
      </c>
      <c r="BJ198" s="16" t="str">
        <f>HYPERLINK("#자재조서!A19","M-GSG20 →")</f>
        <v>M-GSG20 →</v>
      </c>
    </row>
    <row r="199" spans="1:62" ht="18.399999999999999" customHeight="1">
      <c r="A199" s="11" t="s">
        <v>378</v>
      </c>
      <c r="B199" s="11" t="s">
        <v>250</v>
      </c>
      <c r="C199" s="12">
        <v>1</v>
      </c>
      <c r="D199" s="11" t="s">
        <v>92</v>
      </c>
      <c r="E199" s="12"/>
      <c r="F199" s="12"/>
      <c r="G199" s="10"/>
      <c r="H199" s="12"/>
      <c r="I199" s="10"/>
      <c r="J199" s="12"/>
      <c r="K199" s="10"/>
      <c r="L199" s="12"/>
      <c r="M199" s="18"/>
      <c r="N199" s="9" t="s">
        <v>79</v>
      </c>
      <c r="P199" s="9" t="s">
        <v>427</v>
      </c>
      <c r="Q199" s="9" t="s">
        <v>79</v>
      </c>
      <c r="R199" s="9" t="s">
        <v>95</v>
      </c>
      <c r="X199" s="9" t="s">
        <v>428</v>
      </c>
    </row>
    <row r="200" spans="1:62" ht="18.399999999999999" customHeight="1">
      <c r="A200" s="11" t="s">
        <v>79</v>
      </c>
      <c r="B200" s="11" t="s">
        <v>79</v>
      </c>
      <c r="C200" s="11"/>
      <c r="D200" s="11" t="s">
        <v>79</v>
      </c>
      <c r="E200" s="12"/>
      <c r="F200" s="12"/>
      <c r="G200" s="10"/>
      <c r="H200" s="12"/>
      <c r="I200" s="10"/>
      <c r="J200" s="12"/>
      <c r="K200" s="10"/>
      <c r="L200" s="12"/>
      <c r="M200" s="18"/>
      <c r="N200" s="9" t="s">
        <v>79</v>
      </c>
      <c r="P200" s="9" t="s">
        <v>429</v>
      </c>
      <c r="Q200" s="9" t="s">
        <v>79</v>
      </c>
      <c r="R200" s="9" t="s">
        <v>79</v>
      </c>
    </row>
    <row r="201" spans="1:62" ht="18.399999999999999" customHeight="1">
      <c r="A201" s="11" t="s">
        <v>430</v>
      </c>
      <c r="B201" s="11" t="s">
        <v>79</v>
      </c>
      <c r="C201" s="11"/>
      <c r="D201" s="11" t="s">
        <v>79</v>
      </c>
      <c r="E201" s="12"/>
      <c r="F201" s="12"/>
      <c r="G201" s="10"/>
      <c r="H201" s="12"/>
      <c r="I201" s="10"/>
      <c r="J201" s="12"/>
      <c r="K201" s="10"/>
      <c r="L201" s="12"/>
      <c r="M201" s="18"/>
      <c r="N201" s="9" t="s">
        <v>79</v>
      </c>
      <c r="P201" s="9" t="s">
        <v>431</v>
      </c>
      <c r="Q201" s="9" t="s">
        <v>79</v>
      </c>
      <c r="R201" s="9" t="s">
        <v>79</v>
      </c>
    </row>
    <row r="202" spans="1:62" ht="18.399999999999999" customHeight="1">
      <c r="A202" s="11" t="s">
        <v>376</v>
      </c>
      <c r="B202" s="11" t="s">
        <v>79</v>
      </c>
      <c r="C202" s="11"/>
      <c r="D202" s="11" t="s">
        <v>79</v>
      </c>
      <c r="E202" s="12"/>
      <c r="F202" s="12"/>
      <c r="G202" s="10"/>
      <c r="H202" s="12"/>
      <c r="I202" s="10"/>
      <c r="J202" s="12"/>
      <c r="K202" s="10"/>
      <c r="L202" s="12"/>
      <c r="M202" s="18"/>
      <c r="N202" s="9" t="s">
        <v>79</v>
      </c>
      <c r="P202" s="9" t="s">
        <v>432</v>
      </c>
      <c r="Q202" s="9" t="s">
        <v>79</v>
      </c>
      <c r="R202" s="9" t="s">
        <v>79</v>
      </c>
    </row>
    <row r="203" spans="1:62" ht="18.399999999999999" customHeight="1">
      <c r="A203" s="11" t="s">
        <v>394</v>
      </c>
      <c r="B203" s="11" t="s">
        <v>259</v>
      </c>
      <c r="C203" s="12">
        <v>2675</v>
      </c>
      <c r="D203" s="11" t="s">
        <v>121</v>
      </c>
      <c r="E203" s="12"/>
      <c r="F203" s="12"/>
      <c r="G203" s="12"/>
      <c r="H203" s="12"/>
      <c r="I203" s="12"/>
      <c r="J203" s="12"/>
      <c r="K203" s="12"/>
      <c r="L203" s="12"/>
      <c r="M203" s="18"/>
      <c r="N203" s="9" t="s">
        <v>79</v>
      </c>
      <c r="P203" s="9" t="s">
        <v>434</v>
      </c>
      <c r="Q203" s="9" t="s">
        <v>79</v>
      </c>
      <c r="R203" s="9" t="s">
        <v>433</v>
      </c>
      <c r="AA203" s="13" t="s">
        <v>107</v>
      </c>
      <c r="AB203" s="14">
        <f>TRUNC((내역서!J202+내역서!H202+내역서!L202)*(1+0.54/100)+10000,-4)-(내역서!J202+내역서!H202+내역서!L202)</f>
        <v>10000</v>
      </c>
      <c r="AC203" s="13" t="s">
        <v>108</v>
      </c>
      <c r="AD203" s="15">
        <f>$AB203</f>
        <v>10000</v>
      </c>
      <c r="BJ203" s="16" t="str">
        <f>HYPERLINK("#자재조서!A20","M-GSG21 →")</f>
        <v>M-GSG21 →</v>
      </c>
    </row>
    <row r="204" spans="1:62" ht="18.399999999999999" customHeight="1">
      <c r="A204" s="11" t="s">
        <v>378</v>
      </c>
      <c r="B204" s="11" t="s">
        <v>250</v>
      </c>
      <c r="C204" s="12">
        <v>1</v>
      </c>
      <c r="D204" s="11" t="s">
        <v>92</v>
      </c>
      <c r="E204" s="12"/>
      <c r="F204" s="12"/>
      <c r="G204" s="10"/>
      <c r="H204" s="12"/>
      <c r="I204" s="10"/>
      <c r="J204" s="12"/>
      <c r="K204" s="10"/>
      <c r="L204" s="12"/>
      <c r="M204" s="18"/>
      <c r="N204" s="9" t="s">
        <v>79</v>
      </c>
      <c r="P204" s="9" t="s">
        <v>435</v>
      </c>
      <c r="Q204" s="9" t="s">
        <v>79</v>
      </c>
      <c r="R204" s="9" t="s">
        <v>95</v>
      </c>
      <c r="X204" s="9" t="s">
        <v>436</v>
      </c>
    </row>
    <row r="205" spans="1:62" ht="18.399999999999999" customHeight="1">
      <c r="A205" s="11" t="s">
        <v>79</v>
      </c>
      <c r="B205" s="11" t="s">
        <v>79</v>
      </c>
      <c r="C205" s="11"/>
      <c r="D205" s="11" t="s">
        <v>79</v>
      </c>
      <c r="E205" s="12"/>
      <c r="F205" s="12"/>
      <c r="G205" s="10"/>
      <c r="H205" s="12"/>
      <c r="I205" s="10"/>
      <c r="J205" s="12"/>
      <c r="K205" s="10"/>
      <c r="L205" s="12"/>
      <c r="M205" s="18"/>
      <c r="N205" s="9" t="s">
        <v>79</v>
      </c>
      <c r="P205" s="9" t="s">
        <v>437</v>
      </c>
      <c r="Q205" s="9" t="s">
        <v>112</v>
      </c>
      <c r="R205" s="9" t="s">
        <v>79</v>
      </c>
    </row>
    <row r="206" spans="1:62" ht="18.399999999999999" customHeight="1">
      <c r="A206" s="11" t="s">
        <v>443</v>
      </c>
      <c r="B206" s="11" t="s">
        <v>79</v>
      </c>
      <c r="C206" s="12">
        <v>1</v>
      </c>
      <c r="D206" s="11" t="s">
        <v>92</v>
      </c>
      <c r="E206" s="10"/>
      <c r="F206" s="12"/>
      <c r="G206" s="10"/>
      <c r="H206" s="12"/>
      <c r="I206" s="10"/>
      <c r="J206" s="12"/>
      <c r="K206" s="10"/>
      <c r="L206" s="12"/>
      <c r="M206" s="18"/>
      <c r="N206" s="9" t="s">
        <v>79</v>
      </c>
      <c r="O206" s="9" t="s">
        <v>439</v>
      </c>
    </row>
    <row r="207" spans="1:62" ht="18.399999999999999" customHeight="1">
      <c r="A207" s="11" t="s">
        <v>444</v>
      </c>
      <c r="B207" s="11" t="s">
        <v>445</v>
      </c>
      <c r="C207" s="11"/>
      <c r="D207" s="11" t="s">
        <v>79</v>
      </c>
      <c r="E207" s="12"/>
      <c r="F207" s="12"/>
      <c r="G207" s="10"/>
      <c r="H207" s="12"/>
      <c r="I207" s="10"/>
      <c r="J207" s="12"/>
      <c r="K207" s="10"/>
      <c r="L207" s="12"/>
      <c r="M207" s="18"/>
      <c r="N207" s="9" t="s">
        <v>79</v>
      </c>
      <c r="P207" s="9" t="s">
        <v>93</v>
      </c>
      <c r="Q207" s="9" t="s">
        <v>79</v>
      </c>
      <c r="R207" s="9" t="s">
        <v>79</v>
      </c>
    </row>
    <row r="208" spans="1:62" ht="18.399999999999999" customHeight="1">
      <c r="A208" s="11" t="s">
        <v>446</v>
      </c>
      <c r="B208" s="11" t="s">
        <v>447</v>
      </c>
      <c r="C208" s="11">
        <v>6.05</v>
      </c>
      <c r="D208" s="11" t="s">
        <v>123</v>
      </c>
      <c r="E208" s="12"/>
      <c r="F208" s="12"/>
      <c r="G208" s="12"/>
      <c r="H208" s="12"/>
      <c r="I208" s="12"/>
      <c r="J208" s="12"/>
      <c r="K208" s="12"/>
      <c r="L208" s="12"/>
      <c r="M208" s="18"/>
      <c r="N208" s="9" t="s">
        <v>79</v>
      </c>
      <c r="P208" s="9" t="s">
        <v>94</v>
      </c>
      <c r="Q208" s="9" t="s">
        <v>79</v>
      </c>
      <c r="R208" s="9" t="s">
        <v>448</v>
      </c>
      <c r="BJ208" s="16" t="str">
        <f>HYPERLINK("#자재조서!A27","M-MBS99 →")</f>
        <v>M-MBS99 →</v>
      </c>
    </row>
    <row r="209" spans="1:30" ht="18.399999999999999" customHeight="1">
      <c r="A209" s="11" t="s">
        <v>79</v>
      </c>
      <c r="B209" s="11" t="s">
        <v>79</v>
      </c>
      <c r="C209" s="11"/>
      <c r="D209" s="11" t="s">
        <v>79</v>
      </c>
      <c r="E209" s="12"/>
      <c r="F209" s="12"/>
      <c r="G209" s="10"/>
      <c r="H209" s="12"/>
      <c r="I209" s="10"/>
      <c r="J209" s="12"/>
      <c r="K209" s="10"/>
      <c r="L209" s="12"/>
      <c r="M209" s="18"/>
      <c r="N209" s="9" t="s">
        <v>79</v>
      </c>
      <c r="P209" s="9" t="s">
        <v>96</v>
      </c>
      <c r="Q209" s="9" t="s">
        <v>79</v>
      </c>
      <c r="R209" s="9" t="s">
        <v>79</v>
      </c>
      <c r="AA209" s="13" t="s">
        <v>108</v>
      </c>
      <c r="AB209" s="17">
        <v>3950</v>
      </c>
      <c r="AC209" s="13" t="s">
        <v>108</v>
      </c>
      <c r="AD209" s="15">
        <f>$AB209</f>
        <v>3950</v>
      </c>
    </row>
    <row r="210" spans="1:30" ht="18.399999999999999" customHeight="1">
      <c r="A210" s="11" t="s">
        <v>449</v>
      </c>
      <c r="B210" s="11" t="s">
        <v>79</v>
      </c>
      <c r="C210" s="11"/>
      <c r="D210" s="11" t="s">
        <v>92</v>
      </c>
      <c r="E210" s="12"/>
      <c r="F210" s="12"/>
      <c r="G210" s="10"/>
      <c r="H210" s="12"/>
      <c r="I210" s="10"/>
      <c r="J210" s="12"/>
      <c r="K210" s="10"/>
      <c r="L210" s="12"/>
      <c r="M210" s="18"/>
      <c r="N210" s="9" t="s">
        <v>79</v>
      </c>
      <c r="P210" s="9" t="s">
        <v>97</v>
      </c>
      <c r="Q210" s="9" t="s">
        <v>79</v>
      </c>
      <c r="R210" s="9" t="s">
        <v>95</v>
      </c>
      <c r="X210" s="9" t="s">
        <v>450</v>
      </c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78740157480314965" right="0.31496062992125984" top="0.78740157480314965" bottom="0.59055118110236227" header="0.51181102362204722" footer="0.51181102362204722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2.0 공사시방서</vt:lpstr>
      <vt:lpstr>내역서</vt:lpstr>
      <vt:lpstr>'2.0 공사시방서'!Print_Area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KTW</dc:creator>
  <cp:lastModifiedBy>user</cp:lastModifiedBy>
  <cp:lastPrinted>2026-08-20T00:12:30Z</cp:lastPrinted>
  <dcterms:created xsi:type="dcterms:W3CDTF">2013-03-14T04:40:00Z</dcterms:created>
  <dcterms:modified xsi:type="dcterms:W3CDTF">2026-10-14T01:58:58Z</dcterms:modified>
</cp:coreProperties>
</file>