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8800" windowHeight="12180"/>
  </bookViews>
  <sheets>
    <sheet name="원가계산서" sheetId="1" r:id="rId1"/>
    <sheet name="공종별집계표(기계)" sheetId="8" r:id="rId2"/>
    <sheet name="공종별내역서(기계)" sheetId="9" r:id="rId3"/>
    <sheet name="일위대가목록(기계)" sheetId="10" r:id="rId4"/>
    <sheet name=" 공사설정(기계) " sheetId="13" state="hidden" r:id="rId5"/>
    <sheet name="공사설정(건축)" sheetId="7" state="hidden" r:id="rId6"/>
  </sheets>
  <definedNames>
    <definedName name="_xlnm.Print_Area" localSheetId="2">'공종별내역서(기계)'!$A$1:$M$60</definedName>
    <definedName name="_xlnm.Print_Area" localSheetId="1">'공종별집계표(기계)'!$A$1:$M$20</definedName>
    <definedName name="_xlnm.Print_Area" localSheetId="0">원가계산서!$A$1:$H$36</definedName>
    <definedName name="_xlnm.Print_Area" localSheetId="3">'일위대가목록(기계)'!$A$1:$M$87</definedName>
    <definedName name="_xlnm.Print_Titles" localSheetId="2">'공종별내역서(기계)'!$1:$3</definedName>
    <definedName name="_xlnm.Print_Titles" localSheetId="1">'공종별집계표(기계)'!$1:$4</definedName>
    <definedName name="_xlnm.Print_Titles" localSheetId="0">원가계산서!$1:$3</definedName>
    <definedName name="_xlnm.Print_Titles" localSheetId="3">'일위대가목록(기계)'!$1:$3</definedName>
  </definedNames>
  <calcPr calcId="191029"/>
</workbook>
</file>

<file path=xl/calcChain.xml><?xml version="1.0" encoding="utf-8"?>
<calcChain xmlns="http://schemas.openxmlformats.org/spreadsheetml/2006/main">
  <c r="L9" i="9" l="1"/>
  <c r="L52" i="9"/>
  <c r="L51" i="9" l="1"/>
  <c r="L8" i="9" l="1"/>
  <c r="L27" i="9" l="1"/>
  <c r="L36" i="9"/>
  <c r="L10" i="9"/>
  <c r="L34" i="9"/>
  <c r="L38" i="9"/>
  <c r="L28" i="9"/>
  <c r="L48" i="9"/>
  <c r="L33" i="9"/>
  <c r="L5" i="9"/>
  <c r="L20" i="9"/>
  <c r="L37" i="9"/>
  <c r="L35" i="9"/>
  <c r="L19" i="9"/>
  <c r="L58" i="9" l="1"/>
  <c r="L39" i="9"/>
  <c r="L43" i="9" l="1"/>
  <c r="L55" i="9" l="1"/>
  <c r="L6" i="9"/>
  <c r="L42" i="9"/>
  <c r="L13" i="9"/>
  <c r="L7" i="9"/>
  <c r="L21" i="9"/>
  <c r="L50" i="9"/>
  <c r="L14" i="9"/>
  <c r="L40" i="9"/>
  <c r="L17" i="9"/>
  <c r="L53" i="9"/>
  <c r="L56" i="9"/>
  <c r="L49" i="9"/>
  <c r="L54" i="9"/>
  <c r="L59" i="9" l="1"/>
  <c r="L26" i="9"/>
  <c r="L16" i="9"/>
  <c r="L57" i="9"/>
  <c r="L25" i="9"/>
  <c r="L18" i="9"/>
  <c r="L23" i="9"/>
  <c r="L47" i="9"/>
  <c r="L24" i="9"/>
  <c r="L41" i="9"/>
  <c r="J20" i="8" l="1"/>
  <c r="H20" i="8"/>
  <c r="L15" i="9"/>
  <c r="L22" i="9"/>
  <c r="L12" i="9"/>
  <c r="L46" i="9"/>
  <c r="L11" i="9" l="1"/>
  <c r="L32" i="9"/>
  <c r="L45" i="9"/>
  <c r="L44" i="9"/>
  <c r="L31" i="9" l="1"/>
  <c r="L30" i="9" l="1"/>
  <c r="L29" i="9" l="1"/>
  <c r="F20" i="8" l="1"/>
  <c r="L20" i="8" l="1"/>
  <c r="F2" i="1" l="1"/>
</calcChain>
</file>

<file path=xl/sharedStrings.xml><?xml version="1.0" encoding="utf-8"?>
<sst xmlns="http://schemas.openxmlformats.org/spreadsheetml/2006/main" count="2120" uniqueCount="665">
  <si>
    <t>ZZF000100000</t>
  </si>
  <si>
    <t>직접노무비* 17.5%</t>
  </si>
  <si>
    <t>CH5</t>
  </si>
  <si>
    <t>YZS004000000</t>
  </si>
  <si>
    <t>직접노무비 * 4.75%</t>
  </si>
  <si>
    <t>1.01</t>
  </si>
  <si>
    <t>금  액</t>
  </si>
  <si>
    <t>물가자료</t>
  </si>
  <si>
    <t>호표 10</t>
  </si>
  <si>
    <t>B20</t>
  </si>
  <si>
    <t>장비일위</t>
  </si>
  <si>
    <t>C90</t>
  </si>
  <si>
    <t>번  호</t>
  </si>
  <si>
    <t>CH6</t>
  </si>
  <si>
    <t>재료비 단가 적용률</t>
  </si>
  <si>
    <t>-</t>
  </si>
  <si>
    <t>20120321</t>
  </si>
  <si>
    <t>A20</t>
  </si>
  <si>
    <t>호표 6</t>
  </si>
  <si>
    <t>JUK15</t>
  </si>
  <si>
    <t>호표 11</t>
  </si>
  <si>
    <t>단위</t>
  </si>
  <si>
    <t>조사가격1</t>
  </si>
  <si>
    <t>CB0</t>
  </si>
  <si>
    <t>C20+C30+C60+C70+C90+CA0+CB0+CC0+CD0+CE0+CE1+CH0+CH1+CH2+CH3+CH4+CH5+CH6+CQ0+CT0+CU0+CV0+CW0</t>
  </si>
  <si>
    <t>A</t>
  </si>
  <si>
    <t>재  료  비</t>
  </si>
  <si>
    <t>(재료비+직노+기계경비) * 0.081%</t>
  </si>
  <si>
    <t>ZZA000200000</t>
  </si>
  <si>
    <t>YZA001000000</t>
  </si>
  <si>
    <t>DZZ+E10+E20+CE1+F30+F40+F10+F60+F70</t>
  </si>
  <si>
    <t>품셈개요</t>
  </si>
  <si>
    <t>자재단가적용</t>
  </si>
  <si>
    <t>(재료비+직노+기계경비) * 0.3%</t>
  </si>
  <si>
    <t>구        성        비</t>
  </si>
  <si>
    <t>(재료비+노무비)* 5%</t>
  </si>
  <si>
    <t>CQ0</t>
  </si>
  <si>
    <t>노무비*0.09%</t>
  </si>
  <si>
    <t>공   급    가   액</t>
  </si>
  <si>
    <t>노   무   비</t>
  </si>
  <si>
    <t>JUK16</t>
  </si>
  <si>
    <t>코  드</t>
  </si>
  <si>
    <t>공 사 원 가 계 산 서</t>
  </si>
  <si>
    <t>kg</t>
  </si>
  <si>
    <t>C30</t>
  </si>
  <si>
    <t>ZZC000100000</t>
  </si>
  <si>
    <t>품      명</t>
  </si>
  <si>
    <t>(재료비+직노+기계경비) * 0.07%</t>
  </si>
  <si>
    <t>ZZB130100000</t>
  </si>
  <si>
    <t>ZZB300100000</t>
  </si>
  <si>
    <t>ZZB400100000</t>
  </si>
  <si>
    <t>손료적용</t>
  </si>
  <si>
    <t>DZZ</t>
  </si>
  <si>
    <t>(재료비+직노+도급자관급) * 3.11%</t>
  </si>
  <si>
    <t>0.006</t>
  </si>
  <si>
    <t>확정내역</t>
  </si>
  <si>
    <t>ZZB800100000</t>
  </si>
  <si>
    <t>3089115</t>
  </si>
  <si>
    <t>직  접  재  료  비</t>
  </si>
  <si>
    <t>BZZ</t>
  </si>
  <si>
    <t>(AZZ+B10+Q10/1.1)*%%</t>
  </si>
  <si>
    <t>호표 16</t>
  </si>
  <si>
    <t>변수</t>
  </si>
  <si>
    <t>ZZB700100000</t>
  </si>
  <si>
    <t>2511441</t>
  </si>
  <si>
    <t>부  가  가  치  세</t>
  </si>
  <si>
    <t>노 무 비</t>
  </si>
  <si>
    <t>재   료   비</t>
  </si>
  <si>
    <t>공급가액 * 10%</t>
  </si>
  <si>
    <t>TTTTTTTT</t>
  </si>
  <si>
    <t>노무비*3.56%</t>
  </si>
  <si>
    <t>품목코드형식</t>
  </si>
  <si>
    <t>석면분담금</t>
  </si>
  <si>
    <t>환경보전비</t>
  </si>
  <si>
    <t>단가명</t>
  </si>
  <si>
    <t>공종구분명</t>
  </si>
  <si>
    <t>0.081</t>
  </si>
  <si>
    <t>10</t>
  </si>
  <si>
    <t>비        목</t>
  </si>
  <si>
    <t>경      비</t>
  </si>
  <si>
    <t>CD0</t>
  </si>
  <si>
    <t>JUK9</t>
  </si>
  <si>
    <t>M</t>
  </si>
  <si>
    <t>물가정보</t>
  </si>
  <si>
    <t>직접노무비* 3.595%</t>
  </si>
  <si>
    <t>JUK3</t>
  </si>
  <si>
    <t>노임계수</t>
  </si>
  <si>
    <t>하도급지급보증수수료</t>
  </si>
  <si>
    <t>조사가격2</t>
  </si>
  <si>
    <t>결   정   금   액</t>
  </si>
  <si>
    <t>노무비 할증 계수</t>
  </si>
  <si>
    <t>BZZ*%%</t>
  </si>
  <si>
    <t>경    비</t>
  </si>
  <si>
    <t>일 위 대 가 목 록</t>
  </si>
  <si>
    <t>ZZ0000100000</t>
  </si>
  <si>
    <t>CW0</t>
  </si>
  <si>
    <t>B10</t>
  </si>
  <si>
    <t>0.09</t>
  </si>
  <si>
    <t>폐기물처리비</t>
  </si>
  <si>
    <t>이              윤</t>
  </si>
  <si>
    <t>노무비*0.006%</t>
  </si>
  <si>
    <t>ZZB000100000</t>
  </si>
  <si>
    <t>공 종 별 집 계 표</t>
  </si>
  <si>
    <t>TOTAL</t>
  </si>
  <si>
    <t>ZZB130200000</t>
  </si>
  <si>
    <t>기   타    경   비</t>
  </si>
  <si>
    <t>(AZZ+B10+C30)*%%</t>
  </si>
  <si>
    <t>미확인 데이터</t>
  </si>
  <si>
    <t>13.14</t>
  </si>
  <si>
    <t>계 * 8%</t>
  </si>
  <si>
    <t>호표 4</t>
  </si>
  <si>
    <t>C</t>
  </si>
  <si>
    <t>JUK10</t>
  </si>
  <si>
    <t>일  반  관  리  비</t>
  </si>
  <si>
    <t>임금채권부담금</t>
  </si>
  <si>
    <t>일위대가내역소수점처리</t>
  </si>
  <si>
    <t>JUK8</t>
  </si>
  <si>
    <t>시간당 작업사이클</t>
  </si>
  <si>
    <t>작업설,부산물(△)</t>
  </si>
  <si>
    <t>JUK14</t>
  </si>
  <si>
    <t>총      원      가</t>
  </si>
  <si>
    <t>P10*%%</t>
  </si>
  <si>
    <t>01</t>
  </si>
  <si>
    <t>8</t>
  </si>
  <si>
    <t>원가비목코드</t>
  </si>
  <si>
    <t>1/8*16/12*25/20</t>
  </si>
  <si>
    <t>CE0</t>
  </si>
  <si>
    <t>일위</t>
  </si>
  <si>
    <t>YZDH00100000</t>
  </si>
  <si>
    <t>17.5</t>
  </si>
  <si>
    <t>(노무비+경비+일반관리비) * 15%</t>
  </si>
  <si>
    <t>자재구분</t>
  </si>
  <si>
    <t>1/8*16/12*25/20*24/15</t>
  </si>
  <si>
    <t>호표 13</t>
  </si>
  <si>
    <t>호표 5</t>
  </si>
  <si>
    <t>E20</t>
  </si>
  <si>
    <t>이 Sheet는 수정하지 마십시요</t>
  </si>
  <si>
    <t>ZZB600100000</t>
  </si>
  <si>
    <t>JUK17</t>
  </si>
  <si>
    <t>호표 3</t>
  </si>
  <si>
    <t>P30</t>
  </si>
  <si>
    <t>P30+Q10+Q20+Q30+Q40+Q50+Q60</t>
  </si>
  <si>
    <t>재료비 할증 계수</t>
  </si>
  <si>
    <t>노  무  비</t>
  </si>
  <si>
    <t>AZZ</t>
  </si>
  <si>
    <t>CB0*%%</t>
  </si>
  <si>
    <t>조사가격3</t>
  </si>
  <si>
    <t>규      격</t>
  </si>
  <si>
    <t>[ 합           계 ]</t>
  </si>
  <si>
    <t>JUK7</t>
  </si>
  <si>
    <t>8000</t>
  </si>
  <si>
    <t>품목코드</t>
  </si>
  <si>
    <t>경비단가적용</t>
  </si>
  <si>
    <t>공사구분</t>
  </si>
  <si>
    <t>재 료 비</t>
  </si>
  <si>
    <t>YZA002000000</t>
  </si>
  <si>
    <t>AZZ+BZZ+CZZ</t>
  </si>
  <si>
    <t>YZD014000000</t>
  </si>
  <si>
    <t>ZZZ</t>
  </si>
  <si>
    <t>1회 사이클시간</t>
  </si>
  <si>
    <t>호표 12</t>
  </si>
  <si>
    <t>단산</t>
  </si>
  <si>
    <t>ZZB120100000</t>
  </si>
  <si>
    <t>JUK5</t>
  </si>
  <si>
    <t>호표 2</t>
  </si>
  <si>
    <t>ZZD000100000</t>
  </si>
  <si>
    <t>YZD007000000</t>
  </si>
  <si>
    <t>내역금액소수점처리</t>
  </si>
  <si>
    <t>JUK2</t>
  </si>
  <si>
    <t>YZD006000000</t>
  </si>
  <si>
    <t>건설기계대여금지급보증서발급수수료</t>
  </si>
  <si>
    <t>JUK12</t>
  </si>
  <si>
    <t>총   공   사    비</t>
  </si>
  <si>
    <t>R</t>
  </si>
  <si>
    <t>호표 8</t>
  </si>
  <si>
    <t>CC0</t>
  </si>
  <si>
    <t>도      급      액</t>
  </si>
  <si>
    <t>금      액</t>
  </si>
  <si>
    <t>합      계</t>
  </si>
  <si>
    <t>국민  연금  보험료</t>
  </si>
  <si>
    <t>0.07</t>
  </si>
  <si>
    <t>1</t>
  </si>
  <si>
    <t>경비 단가 적용률</t>
  </si>
  <si>
    <t>CZZ</t>
  </si>
  <si>
    <t>B10+B20</t>
  </si>
  <si>
    <t>3.56</t>
  </si>
  <si>
    <t>B</t>
  </si>
  <si>
    <t>거래가격</t>
  </si>
  <si>
    <t>국민  건강  보험료</t>
  </si>
  <si>
    <t>노무비 단가 적용률</t>
  </si>
  <si>
    <t>호표 15</t>
  </si>
  <si>
    <t>순   공   사   원   가</t>
  </si>
  <si>
    <t>0</t>
  </si>
  <si>
    <t>1/8*16/12*25/20*12/10</t>
  </si>
  <si>
    <t>CT0</t>
  </si>
  <si>
    <t>33906</t>
  </si>
  <si>
    <t>JUK20</t>
  </si>
  <si>
    <t>P20</t>
  </si>
  <si>
    <t>JUK1</t>
  </si>
  <si>
    <t>F</t>
  </si>
  <si>
    <t>XXXXXXXXXXXXXXXXX</t>
  </si>
  <si>
    <t>(BZZ+CZZ+E10)*%%-420</t>
  </si>
  <si>
    <t>A30</t>
  </si>
  <si>
    <t>내역단가 소수점처리</t>
  </si>
  <si>
    <t>건강보험료* 13.14%</t>
  </si>
  <si>
    <t>JUK11</t>
  </si>
  <si>
    <t>JUK4</t>
  </si>
  <si>
    <t>비      고</t>
  </si>
  <si>
    <t>호표 7</t>
  </si>
  <si>
    <t>간  접  노  무  비</t>
  </si>
  <si>
    <t>합    계</t>
  </si>
  <si>
    <t>JUK19</t>
  </si>
  <si>
    <t>자재</t>
  </si>
  <si>
    <t>3.11</t>
  </si>
  <si>
    <t>DZZ*%%</t>
  </si>
  <si>
    <t>9</t>
  </si>
  <si>
    <t>산업안전보건관리비</t>
  </si>
  <si>
    <t>YZS002000000</t>
  </si>
  <si>
    <t>손료저장</t>
  </si>
  <si>
    <t>유통물가</t>
  </si>
  <si>
    <t>CV0</t>
  </si>
  <si>
    <t>호표 14</t>
  </si>
  <si>
    <t>직  접  노  무  비</t>
  </si>
  <si>
    <t>비  고</t>
  </si>
  <si>
    <t>경        비</t>
  </si>
  <si>
    <t>노인장기요양보험료</t>
  </si>
  <si>
    <t>시간당 노임산출 계수</t>
  </si>
  <si>
    <t>일반변수</t>
  </si>
  <si>
    <t>CA0</t>
  </si>
  <si>
    <t>3.595</t>
  </si>
  <si>
    <t>코드</t>
  </si>
  <si>
    <t>고  용  보  험  료</t>
  </si>
  <si>
    <t>JUK18</t>
  </si>
  <si>
    <t>직접노무비 * 2.3%</t>
  </si>
  <si>
    <t>수량</t>
  </si>
  <si>
    <t>P10+P20</t>
  </si>
  <si>
    <t/>
  </si>
  <si>
    <t>T</t>
  </si>
  <si>
    <t>공종코드</t>
  </si>
  <si>
    <t>JUK6</t>
  </si>
  <si>
    <t>ZZB140100000</t>
  </si>
  <si>
    <t>F70</t>
  </si>
  <si>
    <t>2.3</t>
  </si>
  <si>
    <t>노무비단가적용</t>
  </si>
  <si>
    <t>할증</t>
  </si>
  <si>
    <t>간  접  재  료  비</t>
  </si>
  <si>
    <t>노무비 * 1.01%</t>
  </si>
  <si>
    <t>ZZB200100000</t>
  </si>
  <si>
    <t>P40</t>
  </si>
  <si>
    <t>개</t>
  </si>
  <si>
    <t>P10</t>
  </si>
  <si>
    <t>JUK13</t>
  </si>
  <si>
    <t>A10+A20-A30</t>
  </si>
  <si>
    <t>산  재  보  험  료</t>
  </si>
  <si>
    <t>호표 9</t>
  </si>
  <si>
    <t>[ 소          계 ]</t>
  </si>
  <si>
    <t>0.3</t>
  </si>
  <si>
    <t>E10</t>
  </si>
  <si>
    <t>설정</t>
  </si>
  <si>
    <t>경비 할증 계수</t>
  </si>
  <si>
    <t>A10</t>
  </si>
  <si>
    <t>5</t>
  </si>
  <si>
    <t>식</t>
  </si>
  <si>
    <t>산출경비(기계경비)</t>
  </si>
  <si>
    <t>YZS007000000</t>
  </si>
  <si>
    <t>(AZZ+BZZ)*%%</t>
  </si>
  <si>
    <t>YZS001000000</t>
  </si>
  <si>
    <t>15</t>
  </si>
  <si>
    <t>퇴직  공제  부금비</t>
  </si>
  <si>
    <t>B10*%%</t>
  </si>
  <si>
    <t>YZS005000000</t>
  </si>
  <si>
    <t>YZS003000000</t>
  </si>
  <si>
    <t>시간당작업량</t>
  </si>
  <si>
    <t>환율</t>
  </si>
  <si>
    <t>단  가</t>
  </si>
  <si>
    <t>원내역</t>
  </si>
  <si>
    <t>호표 1</t>
  </si>
  <si>
    <t>조달청가격</t>
  </si>
  <si>
    <t>CH0</t>
  </si>
  <si>
    <t>내역,일위대가 품명,규격,단위 따로적용</t>
  </si>
  <si>
    <t>ZZA000100000</t>
  </si>
  <si>
    <t>계</t>
  </si>
  <si>
    <t>ZZB110100000</t>
  </si>
  <si>
    <t>W10</t>
  </si>
  <si>
    <t>4.75</t>
  </si>
  <si>
    <t>[ 400관 경호시설 개선공사 ]</t>
    <phoneticPr fontId="6" type="noConversion"/>
  </si>
  <si>
    <t>[ 400 기계설비 개선공사 ]</t>
  </si>
  <si>
    <t>상위공종</t>
  </si>
  <si>
    <t>공종구분</t>
  </si>
  <si>
    <t>공종레벨</t>
  </si>
  <si>
    <t>공종소계</t>
  </si>
  <si>
    <t>원가계산서 연결금액</t>
  </si>
  <si>
    <t>400관 경호시설 개선 기계설비공사</t>
  </si>
  <si>
    <t>0101</t>
  </si>
  <si>
    <t>0401 기계실 냉각수, 냉온수 펌프 교체 공사</t>
  </si>
  <si>
    <t>010101</t>
  </si>
  <si>
    <t>합산제외</t>
    <phoneticPr fontId="11" type="noConversion"/>
  </si>
  <si>
    <t>적용율</t>
  </si>
  <si>
    <t>공종+자재</t>
  </si>
  <si>
    <t>고유번호</t>
  </si>
  <si>
    <t>040101 장비설치공사</t>
  </si>
  <si>
    <t>5ABFD6344E917496CA9020B9A6C2094FF5C6C7</t>
  </si>
  <si>
    <t>0101015ABFD6344E917496CA9020B9A6C2094FF5C6C7</t>
  </si>
  <si>
    <t>냉각수 순환 펌프 설치</t>
  </si>
  <si>
    <t>볼류트, 2000L/min x 25m x 15kw</t>
  </si>
  <si>
    <t>대</t>
  </si>
  <si>
    <t>5BC5C6E157A17DCE70902C78D272C1</t>
  </si>
  <si>
    <t>0101015BC5C6E157A17DCE70902C78D272C1</t>
  </si>
  <si>
    <t>냉온수 순환 펌프 설치</t>
  </si>
  <si>
    <t>볼류트, 1200L/min x 30m x 11kw</t>
  </si>
  <si>
    <t>5BC5C6E157A17DCE70902C78D272C3</t>
  </si>
  <si>
    <t>0101015BC5C6E157A17DCE70902C78D272C3</t>
  </si>
  <si>
    <t>040102 배관설치공사</t>
  </si>
  <si>
    <t>5ABFD6344E917496CA9020B9A6C2094FF5C6C0</t>
  </si>
  <si>
    <t>0101015ABFD6344E917496CA9020B9A6C2094FF5C6C0</t>
  </si>
  <si>
    <t>스테인리스강관배관</t>
  </si>
  <si>
    <t>D125*4.0t</t>
  </si>
  <si>
    <t>5BC536F2EF5173811290252136B302</t>
  </si>
  <si>
    <t>0101015BC536F2EF5173811290252136B302</t>
  </si>
  <si>
    <t>백강관배관</t>
  </si>
  <si>
    <t>D150</t>
  </si>
  <si>
    <t>5BC536F64BA17AA2660026314C3FD6</t>
  </si>
  <si>
    <t>0101015BC536F64BA17AA2660026314C3FD6</t>
  </si>
  <si>
    <t>버터플라이밸브(GEAR, 10kg)</t>
  </si>
  <si>
    <t>5BC5760DB621762C9F802B1A353766</t>
  </si>
  <si>
    <t>0101015BC5760DB621762C9F802B1A353766</t>
  </si>
  <si>
    <t>D125</t>
  </si>
  <si>
    <t>5BC5760DB62177376C102304B51E01</t>
  </si>
  <si>
    <t>0101015BC5760DB62177376C102304B51E01</t>
  </si>
  <si>
    <t>플랙시블</t>
  </si>
  <si>
    <t>벨로즈형, D150*10K</t>
  </si>
  <si>
    <t>5BC5760601A17D1BBAD02C4C726988</t>
  </si>
  <si>
    <t>0101015BC5760601A17D1BBAD02C4C726988</t>
  </si>
  <si>
    <t>벨로즈형, D125*10K</t>
  </si>
  <si>
    <t>5BC5760601A17C72021028811137FC</t>
  </si>
  <si>
    <t>0101015BC5760601A17C72021028811137FC</t>
  </si>
  <si>
    <t>쓰리원 체크밸브설치(주철, 10kg)</t>
  </si>
  <si>
    <t>5BC5760DB5117D0DD0502DAC99C02D</t>
  </si>
  <si>
    <t>0101015BC5760DB5117D0DD0502DAC99C02D</t>
  </si>
  <si>
    <t>5BC5760DB5117C6AC7C0257B3C9A87</t>
  </si>
  <si>
    <t>0101015BC5760DB5117C6AC7C0257B3C9A87</t>
  </si>
  <si>
    <t>석션디퓨져</t>
  </si>
  <si>
    <t>D125, 10K</t>
  </si>
  <si>
    <t>5C51E6F4B9717779434020047C2E3B74532872</t>
  </si>
  <si>
    <t>0101015C51E6F4B9717779434020047C2E3B74532872</t>
  </si>
  <si>
    <t>D100, 10K</t>
  </si>
  <si>
    <t>5C51E6F4B9717779434020047C2E3B74532873</t>
  </si>
  <si>
    <t>0101015C51E6F4B9717779434020047C2E3B74532873</t>
  </si>
  <si>
    <t>석션디퓨져 설치</t>
  </si>
  <si>
    <t>5BC5760E56717F5AC28027FE92C2BC</t>
  </si>
  <si>
    <t>0101015BC5760E56717F5AC28027FE92C2BC</t>
  </si>
  <si>
    <t>D100</t>
  </si>
  <si>
    <t>5BC5760E56717F5AC28027FD8CF78F</t>
  </si>
  <si>
    <t>0101015BC5760E56717F5AC28027FD8CF78F</t>
  </si>
  <si>
    <t>압력계설치</t>
  </si>
  <si>
    <t>SET</t>
  </si>
  <si>
    <t>5BC5662BF6B17BF60BC024DFB7BDA1</t>
  </si>
  <si>
    <t>0101015BC5662BF6B17BF60BC024DFB7BDA1</t>
  </si>
  <si>
    <t>5BC5662BF6B17BF60BC024DFB7BDA3</t>
  </si>
  <si>
    <t>0101015BC5662BF6B17BF60BC024DFB7BDA3</t>
  </si>
  <si>
    <t>온도계설치</t>
  </si>
  <si>
    <t>5BC5662BF6B17BF60BC024DFB7BDA0</t>
  </si>
  <si>
    <t>0101015BC5662BF6B17BF60BC024DFB7BDA0</t>
  </si>
  <si>
    <t>5BC5662BF6B17BF60BC024DFB7BDA2</t>
  </si>
  <si>
    <t>0101015BC5662BF6B17BF60BC024DFB7BDA2</t>
  </si>
  <si>
    <t>배관용일반관이음쇠</t>
  </si>
  <si>
    <t>백레듀샤, D150*125</t>
  </si>
  <si>
    <t>EA</t>
  </si>
  <si>
    <t>5C51E6F4B97174A8B1702E16CCDAF1F9243432</t>
  </si>
  <si>
    <t>0101015C51E6F4B97174A8B1702E16CCDAF1F9243432</t>
  </si>
  <si>
    <t>일반배관용스테인리스강관관이음쇠</t>
  </si>
  <si>
    <t>D125 * 100, 리듀서</t>
  </si>
  <si>
    <t>5C51E6F4B97174A8B060294677996A8B2491C3</t>
  </si>
  <si>
    <t>0101015C51E6F4B97174A8B060294677996A8B2491C3</t>
  </si>
  <si>
    <t>스테인리스 합 후렌지</t>
  </si>
  <si>
    <t>개소</t>
  </si>
  <si>
    <t>호표 17</t>
  </si>
  <si>
    <t>5BC536E515317106E1C02D338D31E1</t>
  </si>
  <si>
    <t>0101015BC536E515317106E1C02D338D31E1</t>
  </si>
  <si>
    <t>호표 18</t>
  </si>
  <si>
    <t>5BC536E51531707F2EA0209E7214B3</t>
  </si>
  <si>
    <t>0101015BC536E51531707F2EA0209E7214B3</t>
  </si>
  <si>
    <t>호표 19</t>
  </si>
  <si>
    <t>5BC536E515317334FC702FB57343A2</t>
  </si>
  <si>
    <t>0101015BC536E515317334FC702FB57343A2</t>
  </si>
  <si>
    <t>동절연합후렌지접합</t>
  </si>
  <si>
    <t>호표 20</t>
  </si>
  <si>
    <t>5BC536E514217E8F32B02EAB6BE715</t>
  </si>
  <si>
    <t>0101015BC536E514217E8F32B02EAB6BE715</t>
  </si>
  <si>
    <t>용접식강관이음쇠</t>
  </si>
  <si>
    <t>D150, 백티, 용접</t>
  </si>
  <si>
    <t>5C51E6F4B97174A8B0602795C7F063ECE7F692</t>
  </si>
  <si>
    <t>0101015C51E6F4B97174A8B0602795C7F063ECE7F692</t>
  </si>
  <si>
    <t>D125, 용접식, 티</t>
  </si>
  <si>
    <t>5C51E6F4B97174A8B060294677996A8B264049</t>
  </si>
  <si>
    <t>0101015C51E6F4B97174A8B060294677996A8B264049</t>
  </si>
  <si>
    <t>패킹</t>
  </si>
  <si>
    <t>후렌지패킹(석면), D150</t>
  </si>
  <si>
    <t>5C51E6F4B97174A8B1702E16CCDAF1F81EE421</t>
  </si>
  <si>
    <t>0101015C51E6F4B97174A8B1702E16CCDAF1F81EE421</t>
  </si>
  <si>
    <t>후렌지패킹(석면), D125</t>
  </si>
  <si>
    <t>5C51E6F4B97174A8B1702E16CCDAF1F81EE420</t>
  </si>
  <si>
    <t>0101015C51E6F4B97174A8B1702E16CCDAF1F81EE420</t>
  </si>
  <si>
    <t>후렌지패킹(석면), D100</t>
  </si>
  <si>
    <t>5C51E6F4B97174A8B1702E16CCDAF1F81EE5CE</t>
  </si>
  <si>
    <t>0101015C51E6F4B97174A8B1702E16CCDAF1F81EE5CE</t>
  </si>
  <si>
    <t>고장력볼트</t>
  </si>
  <si>
    <t>F10T, M20*110mm</t>
  </si>
  <si>
    <t>조</t>
  </si>
  <si>
    <t>5C2486680F2171CAB3C02DFD851F95CF14A4B3</t>
  </si>
  <si>
    <t>0101015C2486680F2171CAB3C02DFD851F95CF14A4B3</t>
  </si>
  <si>
    <t>절연(볼트+너트)</t>
  </si>
  <si>
    <t>M20*110mm</t>
  </si>
  <si>
    <t>5C2486680F2171C429302B70F9836C9479219F</t>
  </si>
  <si>
    <t>0101015C2486680F2171C429302B70F9836C9479219F</t>
  </si>
  <si>
    <t>강관용접접합</t>
  </si>
  <si>
    <t>호표 21</t>
  </si>
  <si>
    <t>5BC506308BF17CB95B902F1E7791B2</t>
  </si>
  <si>
    <t>0101015BC506308BF17CB95B902F1E7791B2</t>
  </si>
  <si>
    <t>스테인리스용접(TIG)</t>
  </si>
  <si>
    <t>호표 22</t>
  </si>
  <si>
    <t>5BC536F2EE417B8CC6602A081FA0AF</t>
  </si>
  <si>
    <t>0101015BC536F2EE417B8CC6602A081FA0AF</t>
  </si>
  <si>
    <t>호표 23</t>
  </si>
  <si>
    <t>5BC536F2EE417B8CC6602A0BD32648</t>
  </si>
  <si>
    <t>0101015BC536F2EE417B8CC6602A0BD32648</t>
  </si>
  <si>
    <t>동관용접(Brazing)</t>
  </si>
  <si>
    <t>호표 24</t>
  </si>
  <si>
    <t>5BC536E514217E8F32B021D45FC416</t>
  </si>
  <si>
    <t>0101015BC536E514217E8F32B021D45FC416</t>
  </si>
  <si>
    <t>관보온(아티론)-기계실</t>
  </si>
  <si>
    <t>40t*D125</t>
  </si>
  <si>
    <t>호표 25</t>
  </si>
  <si>
    <t>5BC556C330B17EFC89F025A88EAF56</t>
  </si>
  <si>
    <t>0101015BC556C330B17EFC89F025A88EAF56</t>
  </si>
  <si>
    <t>관보온(APS)-기계실</t>
  </si>
  <si>
    <t>호표 26</t>
  </si>
  <si>
    <t>5BC556C330B17EFBE310226B359B51</t>
  </si>
  <si>
    <t>0101015BC556C330B17EFBE310226B359B51</t>
  </si>
  <si>
    <t>밸브보온(함석마감)</t>
  </si>
  <si>
    <t>50t*D150</t>
  </si>
  <si>
    <t>호표 27</t>
  </si>
  <si>
    <t>5BC556C5E08177C95D9027B4E12B60</t>
  </si>
  <si>
    <t>0101015BC556C5E08177C95D9027B4E12B60</t>
  </si>
  <si>
    <t>50t*D125</t>
  </si>
  <si>
    <t>호표 28</t>
  </si>
  <si>
    <t>5BC556C5E081762214C024277FDCDB</t>
  </si>
  <si>
    <t>0101015BC556C5E081762214C024277FDCDB</t>
  </si>
  <si>
    <t>040103 철거공사</t>
  </si>
  <si>
    <t>5ABFD6344E917496CA9020B9A6C2094FF5C6C1</t>
  </si>
  <si>
    <t>0101015ABFD6344E917496CA9020B9A6C2094FF5C6C1</t>
  </si>
  <si>
    <t>펌프 해체</t>
  </si>
  <si>
    <t>15kw 이하</t>
  </si>
  <si>
    <t>호표 29</t>
  </si>
  <si>
    <t>5BC5F6B5302173BAB3E02CA4C59111</t>
  </si>
  <si>
    <t>0101015BC5F6B5302173BAB3E02CA4C59111</t>
  </si>
  <si>
    <t>11kw 이하</t>
  </si>
  <si>
    <t>호표 30</t>
  </si>
  <si>
    <t>5BC5F6B5302173BAB3E02CA4C59EE9</t>
  </si>
  <si>
    <t>0101015BC5F6B5302173BAB3E02CA4C59EE9</t>
  </si>
  <si>
    <t>밸브보온(함석마감) 해체</t>
  </si>
  <si>
    <t>호표 31</t>
  </si>
  <si>
    <t>5BC556C5E08177C95D9027B4E12B61</t>
  </si>
  <si>
    <t>0101015BC556C5E08177C95D9027B4E12B61</t>
  </si>
  <si>
    <t>호표 32</t>
  </si>
  <si>
    <t>5BC556C5E081762214C024277FDCDA</t>
  </si>
  <si>
    <t>0101015BC556C5E081762214C024277FDCDA</t>
  </si>
  <si>
    <t>배관보온 해체(발포폴리에틸렌-보온두께 50mm이하)</t>
  </si>
  <si>
    <t>호표 33</t>
  </si>
  <si>
    <t>5BC5F6B5302173B886F0266EA87434</t>
  </si>
  <si>
    <t>0101015BC5F6B5302173B886F0266EA87434</t>
  </si>
  <si>
    <t>배관 해체(강관)</t>
  </si>
  <si>
    <t>호표 34</t>
  </si>
  <si>
    <t>5BC5F6B5302173BD08302117729DDF</t>
  </si>
  <si>
    <t>0101015BC5F6B5302173BD08302117729DDF</t>
  </si>
  <si>
    <t>호표 35</t>
  </si>
  <si>
    <t>5BC5F6B5302173BD08302117729C39</t>
  </si>
  <si>
    <t>0101015BC5F6B5302173BD08302117729C39</t>
  </si>
  <si>
    <t>고철</t>
  </si>
  <si>
    <t>5C09D64081717DB4A510219F9AD64E639AE76D</t>
  </si>
  <si>
    <t>0101015C09D64081717DB4A510219F9AD64E639AE76D</t>
  </si>
  <si>
    <t>㎥</t>
  </si>
  <si>
    <t>5BC50644F0317D41047029B1A69BC2</t>
  </si>
  <si>
    <t>0101015BC50644F0317D41047029B1A69BC2</t>
  </si>
  <si>
    <t>호표36</t>
    <phoneticPr fontId="11" type="noConversion"/>
  </si>
  <si>
    <t>동배관(L Type) 시공</t>
  </si>
  <si>
    <t>φ6.35 mm</t>
  </si>
  <si>
    <t>m</t>
  </si>
  <si>
    <t>호표 37</t>
  </si>
  <si>
    <t>5BC4B64EC95175F3B400292D849DCD</t>
  </si>
  <si>
    <t>φ9.52 mm</t>
  </si>
  <si>
    <t>호표 38</t>
  </si>
  <si>
    <t>5BC4B64EC95175F3B400292D849C2E</t>
  </si>
  <si>
    <t>φ12.7 mm</t>
  </si>
  <si>
    <t>호표 39</t>
  </si>
  <si>
    <t>5BC4B64EC95175F3B400292D849DCF</t>
  </si>
  <si>
    <t>φ15.88 mm</t>
  </si>
  <si>
    <t>호표 40</t>
  </si>
  <si>
    <t>5BC4B64EC95175F3B400292D849DC8</t>
  </si>
  <si>
    <t>φ19.05 mm</t>
  </si>
  <si>
    <t>호표 41</t>
  </si>
  <si>
    <t>5BC4B64EC95175F3B400292D849DC4</t>
  </si>
  <si>
    <t>φ22.22 mm</t>
  </si>
  <si>
    <t>호표 42</t>
  </si>
  <si>
    <t>5BC4B64EC95175F3B400292D849ED6</t>
  </si>
  <si>
    <t>φ28.58 mm</t>
  </si>
  <si>
    <t>호표 43</t>
  </si>
  <si>
    <t>5BC4B64EC95175F3B400292D849EDC</t>
  </si>
  <si>
    <t>φ34.92 mm</t>
  </si>
  <si>
    <t>호표 44</t>
  </si>
  <si>
    <t>5BC4B64EC95175F3B400292D849FFF</t>
  </si>
  <si>
    <t>동관 용접</t>
  </si>
  <si>
    <t>φ6.35mm</t>
  </si>
  <si>
    <t>호표 45</t>
  </si>
  <si>
    <t>5BC4B64EC95175F3B400292CFED095</t>
  </si>
  <si>
    <t>호표 46</t>
  </si>
  <si>
    <t>5BC4B64EC95175F3B400292CFED09A</t>
  </si>
  <si>
    <t>호표 47</t>
  </si>
  <si>
    <t>5BC4B64EC95175F3B400292CFED1BB</t>
  </si>
  <si>
    <t>호표 48</t>
  </si>
  <si>
    <t>5BC4B64EC95175F3B400292CFED1BC</t>
  </si>
  <si>
    <t>호표 49</t>
  </si>
  <si>
    <t>5BC4B64EC95175F3B400292CFED1B0</t>
  </si>
  <si>
    <t>호표 50</t>
  </si>
  <si>
    <t>5BC4B64EC95175F3B400292CFED242</t>
  </si>
  <si>
    <t>φ25.4 mm</t>
  </si>
  <si>
    <t>호표 51</t>
  </si>
  <si>
    <t>5BC4B64EC95175F3B400292CFED245</t>
  </si>
  <si>
    <t>호표 52</t>
  </si>
  <si>
    <t>5BC4B64EC95175F3B400292CFED248</t>
  </si>
  <si>
    <t>호표 53</t>
  </si>
  <si>
    <t>5BC4B64EC95175F3B400292CFED363</t>
  </si>
  <si>
    <t>동관 배관보온 시공</t>
  </si>
  <si>
    <t>보온재 EPDM Ø6.35*9t</t>
  </si>
  <si>
    <t>호표 54</t>
  </si>
  <si>
    <t>5BC4B64EC95175F3B400292FB297A6</t>
  </si>
  <si>
    <t>보온재 EPDM Ø9.52*9t</t>
  </si>
  <si>
    <t>호표 55</t>
  </si>
  <si>
    <t>5BC4B64EC95175F3B400292FB297A9</t>
  </si>
  <si>
    <t>보온재 EPDM Ø12.7*13t</t>
  </si>
  <si>
    <t>호표 56</t>
  </si>
  <si>
    <t>5BC4B64EC95175F3B400292FB29698</t>
  </si>
  <si>
    <t>보온재 EPDM Ø15.88*13t</t>
  </si>
  <si>
    <t>호표 57</t>
  </si>
  <si>
    <t>5BC4B64EC95175F3B400292FB2969F</t>
  </si>
  <si>
    <t>보온재 EPDM Ø19.05*19t</t>
  </si>
  <si>
    <t>호표 58</t>
  </si>
  <si>
    <t>5BC4B64EC95175F3B400292FB29693</t>
  </si>
  <si>
    <t>보온재 EPDM Ø22.22*19t</t>
  </si>
  <si>
    <t>호표 59</t>
  </si>
  <si>
    <t>5BC4B64EC95175F3B400292FB295F1</t>
  </si>
  <si>
    <t>보온재 EPDM Ø28.58*19t</t>
  </si>
  <si>
    <t>호표 60</t>
  </si>
  <si>
    <t>5BC4B64EC95175F3B400292FB295FB</t>
  </si>
  <si>
    <t>보온재 EPDM Ø34.92*19t</t>
  </si>
  <si>
    <t>호표 61</t>
  </si>
  <si>
    <t>5BC4B64EC95175F3B400292FB294E8</t>
  </si>
  <si>
    <t>드레인관 설치</t>
  </si>
  <si>
    <t>PVC 25A</t>
  </si>
  <si>
    <t>호표 62</t>
  </si>
  <si>
    <t>5BC4B64EC95175F3B400292EABA4C7</t>
  </si>
  <si>
    <t>PVC 40A</t>
  </si>
  <si>
    <t>호표 63</t>
  </si>
  <si>
    <t>5BC4B64EC95175F3B400292EABA215</t>
  </si>
  <si>
    <t>드레인관 보온</t>
  </si>
  <si>
    <t>아티론 Ø32 * 10t</t>
  </si>
  <si>
    <t>호표 64</t>
  </si>
  <si>
    <t>5BC4B64EC95175F3B400292929AE2B</t>
  </si>
  <si>
    <t>아티론 Ø50 * 10t</t>
  </si>
  <si>
    <t>호표 65</t>
  </si>
  <si>
    <t>5BC4B64EC95175F3B400292929AF32</t>
  </si>
  <si>
    <t>통신선 설치</t>
  </si>
  <si>
    <t>VCTF 0.75*2C</t>
  </si>
  <si>
    <t>호표 66</t>
  </si>
  <si>
    <t>5BC4B64EC95175F3B400292803ABB3</t>
  </si>
  <si>
    <t>리모컨선 설치</t>
  </si>
  <si>
    <t>22AWG*2C</t>
  </si>
  <si>
    <t>호표 67</t>
  </si>
  <si>
    <t>5BC4B64EC95175F3B400292803AD61</t>
  </si>
  <si>
    <t>전선관</t>
  </si>
  <si>
    <t>SF플렉시블 16C(불연금속관)</t>
  </si>
  <si>
    <t>호표 68</t>
  </si>
  <si>
    <t>5BC4B64EC95175F3B400292803AC5A</t>
  </si>
  <si>
    <t>천장형 에어컨 설치</t>
  </si>
  <si>
    <t>실내기 16kW이하</t>
  </si>
  <si>
    <t>호표 69</t>
  </si>
  <si>
    <t>5BC4B64EC95175F3B400292803AF2E</t>
  </si>
  <si>
    <t>실외기 16kW이하</t>
  </si>
  <si>
    <t>호표 70</t>
  </si>
  <si>
    <t>5BC4B64EC95175F3B400292803AE08</t>
  </si>
  <si>
    <t>배관기밀시험</t>
  </si>
  <si>
    <t>회</t>
  </si>
  <si>
    <t>호표 71</t>
  </si>
  <si>
    <t>5BC4B64EC95175F3B400292803A1B0</t>
  </si>
  <si>
    <t>장비 시운전</t>
  </si>
  <si>
    <t>(실내기 기준, 대당)</t>
  </si>
  <si>
    <t>대당</t>
  </si>
  <si>
    <t>호표 72</t>
  </si>
  <si>
    <t>5BC4B64EC95175F3B400292803A0A9</t>
  </si>
  <si>
    <t>구멍뚫기(코어드릴)</t>
  </si>
  <si>
    <t>D150, 콘크리트 두께 150mm  벽</t>
  </si>
  <si>
    <t>호표 73</t>
  </si>
  <si>
    <t>5BC4B64EC95175F3B40029280282FC</t>
  </si>
  <si>
    <t>D150, 콘크리트 두께 300mm  바닥</t>
  </si>
  <si>
    <t>호표 74</t>
  </si>
  <si>
    <t>5BC4B64EC95175F3B4002928028383</t>
  </si>
  <si>
    <t>배관트레이(본체+카바)</t>
  </si>
  <si>
    <t>폭 400mm 이하</t>
  </si>
  <si>
    <t>호표 75</t>
  </si>
  <si>
    <t>5BC4B64EC95175F3B40029280281D6</t>
  </si>
  <si>
    <t>스피드도어</t>
  </si>
  <si>
    <t>7200W * 4800H</t>
  </si>
  <si>
    <t>호표 76</t>
  </si>
  <si>
    <t>5BC4B64EC95175F3B40029280281D4</t>
  </si>
  <si>
    <t>안전센서</t>
  </si>
  <si>
    <t>7930 * 4000</t>
  </si>
  <si>
    <t>호표 77</t>
  </si>
  <si>
    <t>5BC4B64EC95175F3B40029280281D5</t>
  </si>
  <si>
    <t>설치비</t>
  </si>
  <si>
    <t>호표 78</t>
  </si>
  <si>
    <t>5BC4B64EC95175F3B40029280281D2</t>
  </si>
  <si>
    <t>운송 및 장비대</t>
  </si>
  <si>
    <t>고소작업대</t>
  </si>
  <si>
    <t>호표 79</t>
  </si>
  <si>
    <t>5BC4B64EC95175F3B40029280281D3</t>
  </si>
  <si>
    <t>호표 36</t>
  </si>
  <si>
    <t>5BC536F2EE417B8CC6602A09269140</t>
  </si>
  <si>
    <t>호표 80</t>
  </si>
  <si>
    <t>타이틀</t>
  </si>
  <si>
    <t>XXXX-XXXX-XXXXXXXXX</t>
  </si>
  <si>
    <t>TTTTT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</si>
  <si>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</si>
  <si>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</si>
  <si>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</si>
  <si>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</si>
  <si>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</si>
  <si>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</si>
  <si>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</si>
  <si>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</si>
  <si>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</si>
  <si>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...</t>
  </si>
  <si>
    <t>....</t>
  </si>
  <si>
    <t>.....</t>
  </si>
  <si>
    <t>D</t>
  </si>
  <si>
    <t>E</t>
  </si>
  <si>
    <t>G</t>
  </si>
  <si>
    <t>H</t>
  </si>
  <si>
    <t>I</t>
  </si>
  <si>
    <t>J</t>
  </si>
  <si>
    <t>단가 순서</t>
  </si>
  <si>
    <t>산출경비</t>
    <phoneticPr fontId="6" type="noConversion"/>
  </si>
  <si>
    <t xml:space="preserve">고     재 </t>
    <phoneticPr fontId="6" type="noConversion"/>
  </si>
  <si>
    <t>0401 기계실 냉각수, 냉온수 펌프 교체 공사</t>
    <phoneticPr fontId="6" type="noConversion"/>
  </si>
  <si>
    <t>펌프 방진가대 해체</t>
  </si>
  <si>
    <t>15 ㎾ 이하</t>
  </si>
  <si>
    <t>펌프 방진가대 설치</t>
  </si>
  <si>
    <t>11 ㎾ 이하</t>
  </si>
  <si>
    <t>호표 81</t>
  </si>
  <si>
    <t>호표 82</t>
  </si>
  <si>
    <t>호표 83</t>
  </si>
  <si>
    <t>호표 84</t>
  </si>
  <si>
    <t>호표 81</t>
    <phoneticPr fontId="6" type="noConversion"/>
  </si>
  <si>
    <t>호표 83</t>
    <phoneticPr fontId="6" type="noConversion"/>
  </si>
  <si>
    <t>호표 84</t>
    <phoneticPr fontId="6" type="noConversion"/>
  </si>
  <si>
    <t>펌프 방진가대 설치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</si>
</sst>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#;\-#,###;#;"/>
    <numFmt numFmtId="177" formatCode="#,###"/>
    <numFmt numFmtId="178" formatCode="#,##0.0"/>
  </numFmts>
  <fonts count="12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scheme val="minor"/>
    </font>
    <font>
      <b/>
      <sz val="11"/>
      <color theme="1"/>
      <name val="맑은 고딕"/>
      <family val="3"/>
    </font>
    <font>
      <sz val="11"/>
      <color theme="1"/>
      <name val="맑은 고딕"/>
      <family val="3"/>
    </font>
    <font>
      <b/>
      <u/>
      <sz val="16"/>
      <color theme="1"/>
      <name val="돋움체"/>
      <family val="3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2">
    <xf numFmtId="0" fontId="0" fillId="0" borderId="0"/>
    <xf numFmtId="0" fontId="7" fillId="0" borderId="0">
      <alignment vertical="center"/>
    </xf>
  </cellStyleXfs>
  <cellXfs count="63">
    <xf numFmtId="0" fontId="0" fillId="0" borderId="0" xfId="0"/>
    <xf numFmtId="0" fontId="3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right" vertical="center" shrinkToFit="1"/>
    </xf>
    <xf numFmtId="176" fontId="4" fillId="0" borderId="1" xfId="0" applyNumberFormat="1" applyFont="1" applyBorder="1" applyAlignment="1">
      <alignment horizontal="right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 shrinkToFit="1"/>
    </xf>
    <xf numFmtId="0" fontId="4" fillId="0" borderId="0" xfId="0" applyFont="1" applyAlignment="1">
      <alignment horizontal="right" vertical="center" shrinkToFit="1"/>
    </xf>
    <xf numFmtId="0" fontId="8" fillId="0" borderId="0" xfId="1" quotePrefix="1" applyFont="1" applyAlignment="1">
      <alignment horizontal="centerContinuous" vertical="center"/>
    </xf>
    <xf numFmtId="0" fontId="8" fillId="0" borderId="0" xfId="1" applyFont="1" applyAlignment="1">
      <alignment horizontal="centerContinuous" vertical="center"/>
    </xf>
    <xf numFmtId="0" fontId="7" fillId="0" borderId="0" xfId="1">
      <alignment vertical="center"/>
    </xf>
    <xf numFmtId="0" fontId="7" fillId="0" borderId="9" xfId="1" quotePrefix="1" applyBorder="1">
      <alignment vertical="center"/>
    </xf>
    <xf numFmtId="0" fontId="9" fillId="0" borderId="10" xfId="1" applyFont="1" applyBorder="1">
      <alignment vertical="center"/>
    </xf>
    <xf numFmtId="0" fontId="9" fillId="0" borderId="11" xfId="1" applyFont="1" applyBorder="1">
      <alignment vertical="center"/>
    </xf>
    <xf numFmtId="0" fontId="10" fillId="0" borderId="1" xfId="1" quotePrefix="1" applyFont="1" applyBorder="1" applyAlignment="1">
      <alignment horizontal="center" vertical="center"/>
    </xf>
    <xf numFmtId="0" fontId="7" fillId="0" borderId="0" xfId="1" quotePrefix="1">
      <alignment vertical="center"/>
    </xf>
    <xf numFmtId="0" fontId="10" fillId="0" borderId="1" xfId="1" quotePrefix="1" applyFont="1" applyBorder="1" applyAlignment="1">
      <alignment horizontal="center" vertical="center" wrapText="1"/>
    </xf>
    <xf numFmtId="0" fontId="9" fillId="0" borderId="1" xfId="1" quotePrefix="1" applyFont="1" applyBorder="1" applyAlignment="1">
      <alignment vertical="center" wrapText="1"/>
    </xf>
    <xf numFmtId="0" fontId="9" fillId="0" borderId="1" xfId="1" applyFont="1" applyBorder="1" applyAlignment="1">
      <alignment vertical="center" wrapText="1"/>
    </xf>
    <xf numFmtId="177" fontId="9" fillId="0" borderId="1" xfId="1" applyNumberFormat="1" applyFont="1" applyBorder="1" applyAlignment="1">
      <alignment vertical="center" wrapText="1"/>
    </xf>
    <xf numFmtId="177" fontId="7" fillId="0" borderId="0" xfId="1" applyNumberFormat="1">
      <alignment vertical="center"/>
    </xf>
    <xf numFmtId="0" fontId="9" fillId="2" borderId="1" xfId="1" applyFont="1" applyFill="1" applyBorder="1" applyAlignment="1">
      <alignment vertical="center" wrapText="1"/>
    </xf>
    <xf numFmtId="177" fontId="9" fillId="2" borderId="1" xfId="1" applyNumberFormat="1" applyFont="1" applyFill="1" applyBorder="1" applyAlignment="1">
      <alignment vertical="center" wrapText="1"/>
    </xf>
    <xf numFmtId="0" fontId="7" fillId="3" borderId="1" xfId="1" quotePrefix="1" applyFill="1" applyBorder="1" applyAlignment="1">
      <alignment vertical="top" wrapText="1"/>
    </xf>
    <xf numFmtId="0" fontId="9" fillId="3" borderId="1" xfId="1" applyFont="1" applyFill="1" applyBorder="1" applyAlignment="1">
      <alignment vertical="top" wrapText="1"/>
    </xf>
    <xf numFmtId="177" fontId="9" fillId="3" borderId="1" xfId="1" applyNumberFormat="1" applyFont="1" applyFill="1" applyBorder="1" applyAlignment="1">
      <alignment vertical="top" wrapText="1"/>
    </xf>
    <xf numFmtId="0" fontId="7" fillId="0" borderId="0" xfId="1" applyAlignment="1">
      <alignment vertical="top"/>
    </xf>
    <xf numFmtId="0" fontId="7" fillId="0" borderId="0" xfId="1" quotePrefix="1" applyAlignment="1">
      <alignment vertical="top"/>
    </xf>
    <xf numFmtId="0" fontId="9" fillId="4" borderId="1" xfId="1" quotePrefix="1" applyFont="1" applyFill="1" applyBorder="1" applyAlignment="1">
      <alignment vertical="center" wrapText="1"/>
    </xf>
    <xf numFmtId="0" fontId="9" fillId="4" borderId="1" xfId="1" applyFont="1" applyFill="1" applyBorder="1" applyAlignment="1">
      <alignment vertical="center" wrapText="1"/>
    </xf>
    <xf numFmtId="177" fontId="9" fillId="4" borderId="1" xfId="1" applyNumberFormat="1" applyFont="1" applyFill="1" applyBorder="1" applyAlignment="1">
      <alignment vertical="center" wrapText="1"/>
    </xf>
    <xf numFmtId="0" fontId="9" fillId="2" borderId="1" xfId="1" quotePrefix="1" applyFont="1" applyFill="1" applyBorder="1" applyAlignment="1">
      <alignment vertical="center" wrapText="1"/>
    </xf>
    <xf numFmtId="0" fontId="7" fillId="0" borderId="9" xfId="1" applyBorder="1">
      <alignment vertical="center"/>
    </xf>
    <xf numFmtId="0" fontId="7" fillId="0" borderId="10" xfId="1" quotePrefix="1" applyBorder="1">
      <alignment vertical="center"/>
    </xf>
    <xf numFmtId="0" fontId="7" fillId="0" borderId="1" xfId="1" quotePrefix="1" applyBorder="1" applyAlignment="1">
      <alignment vertical="center" wrapText="1"/>
    </xf>
    <xf numFmtId="178" fontId="9" fillId="0" borderId="1" xfId="1" applyNumberFormat="1" applyFont="1" applyBorder="1" applyAlignment="1">
      <alignment vertical="center" wrapText="1"/>
    </xf>
    <xf numFmtId="177" fontId="9" fillId="5" borderId="1" xfId="1" applyNumberFormat="1" applyFont="1" applyFill="1" applyBorder="1" applyAlignment="1">
      <alignment vertical="center" wrapText="1"/>
    </xf>
    <xf numFmtId="0" fontId="9" fillId="5" borderId="1" xfId="1" quotePrefix="1" applyFont="1" applyFill="1" applyBorder="1" applyAlignment="1">
      <alignment vertical="center" wrapText="1"/>
    </xf>
    <xf numFmtId="0" fontId="9" fillId="5" borderId="1" xfId="1" applyFont="1" applyFill="1" applyBorder="1" applyAlignment="1">
      <alignment vertical="center" wrapText="1"/>
    </xf>
    <xf numFmtId="176" fontId="4" fillId="5" borderId="1" xfId="0" applyNumberFormat="1" applyFont="1" applyFill="1" applyBorder="1" applyAlignment="1">
      <alignment horizontal="right" vertical="center" shrinkToFit="1"/>
    </xf>
    <xf numFmtId="0" fontId="1" fillId="3" borderId="1" xfId="1" quotePrefix="1" applyFont="1" applyFill="1" applyBorder="1">
      <alignment vertical="center"/>
    </xf>
    <xf numFmtId="0" fontId="0" fillId="5" borderId="1" xfId="0" quotePrefix="1" applyFill="1" applyBorder="1" applyAlignment="1">
      <alignment vertical="center" wrapText="1"/>
    </xf>
    <xf numFmtId="0" fontId="9" fillId="5" borderId="1" xfId="0" applyFont="1" applyFill="1" applyBorder="1" applyAlignment="1">
      <alignment vertical="center" wrapText="1"/>
    </xf>
    <xf numFmtId="178" fontId="9" fillId="5" borderId="1" xfId="0" applyNumberFormat="1" applyFont="1" applyFill="1" applyBorder="1" applyAlignment="1">
      <alignment vertical="center" wrapText="1"/>
    </xf>
    <xf numFmtId="0" fontId="7" fillId="5" borderId="1" xfId="1" quotePrefix="1" applyFill="1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right" vertical="center"/>
    </xf>
    <xf numFmtId="0" fontId="7" fillId="0" borderId="0" xfId="1" quotePrefix="1">
      <alignment vertical="center"/>
    </xf>
    <xf numFmtId="0" fontId="10" fillId="0" borderId="1" xfId="1" quotePrefix="1" applyFont="1" applyBorder="1" applyAlignment="1">
      <alignment horizontal="center" vertical="center"/>
    </xf>
    <xf numFmtId="0" fontId="10" fillId="0" borderId="1" xfId="1" quotePrefix="1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O36"/>
  <sheetViews>
    <sheetView tabSelected="1" view="pageBreakPreview" topLeftCell="B1" zoomScale="60" zoomScaleNormal="70" workbookViewId="0">
      <selection sqref="A1:G1"/>
    </sheetView>
  </sheetViews>
  <sheetFormatPr defaultColWidth="9.125" defaultRowHeight="16.5" x14ac:dyDescent="0.3"/>
  <cols>
    <col min="1" max="1" width="9.125" hidden="1"/>
    <col min="2" max="2" width="5" customWidth="1"/>
    <col min="3" max="3" width="4.625" customWidth="1"/>
    <col min="4" max="4" width="44" customWidth="1"/>
    <col min="5" max="5" width="28.5" customWidth="1"/>
    <col min="6" max="6" width="66.375" customWidth="1"/>
    <col min="7" max="7" width="33.5" customWidth="1"/>
    <col min="8" max="15" width="9.125" hidden="1"/>
  </cols>
  <sheetData>
    <row r="1" spans="1:15" ht="24" customHeight="1" x14ac:dyDescent="0.3">
      <c r="A1" s="51" t="s">
        <v>42</v>
      </c>
      <c r="B1" s="51"/>
      <c r="C1" s="51"/>
      <c r="D1" s="51"/>
      <c r="E1" s="51"/>
      <c r="F1" s="51"/>
      <c r="G1" s="51"/>
    </row>
    <row r="2" spans="1:15" ht="21.95" customHeight="1" x14ac:dyDescent="0.3">
      <c r="A2" s="52" t="s">
        <v>285</v>
      </c>
      <c r="B2" s="52"/>
      <c r="C2" s="52"/>
      <c r="D2" s="52"/>
      <c r="E2" s="52"/>
      <c r="F2" s="59" t="str">
        <f>"금액: 일금  "&amp;NUMBERSTRING(E35,1)&amp;"원정("&amp;TEXT(E35,"#,###원")&amp;")"</f>
        <v>금액: 일금  영원정(원)</v>
      </c>
      <c r="G2" s="59"/>
    </row>
    <row r="3" spans="1:15" ht="21.95" customHeight="1" x14ac:dyDescent="0.3">
      <c r="A3" s="1" t="s">
        <v>236</v>
      </c>
      <c r="B3" s="53" t="s">
        <v>78</v>
      </c>
      <c r="C3" s="54"/>
      <c r="D3" s="55"/>
      <c r="E3" s="1" t="s">
        <v>177</v>
      </c>
      <c r="F3" s="1" t="s">
        <v>34</v>
      </c>
      <c r="G3" s="1" t="s">
        <v>207</v>
      </c>
      <c r="H3" s="1" t="s">
        <v>25</v>
      </c>
      <c r="I3" s="1" t="s">
        <v>123</v>
      </c>
    </row>
    <row r="4" spans="1:15" ht="21.95" customHeight="1" x14ac:dyDescent="0.3">
      <c r="A4" s="5" t="s">
        <v>260</v>
      </c>
      <c r="B4" s="56" t="s">
        <v>191</v>
      </c>
      <c r="C4" s="56" t="s">
        <v>67</v>
      </c>
      <c r="D4" s="2" t="s">
        <v>58</v>
      </c>
      <c r="E4" s="39"/>
      <c r="F4" s="5"/>
      <c r="G4" s="5"/>
      <c r="H4" s="3">
        <v>100</v>
      </c>
      <c r="I4" s="5" t="s">
        <v>58</v>
      </c>
      <c r="J4" s="5" t="s">
        <v>192</v>
      </c>
      <c r="K4" s="5" t="s">
        <v>64</v>
      </c>
      <c r="L4" s="3">
        <v>2511441</v>
      </c>
      <c r="M4" s="5" t="s">
        <v>192</v>
      </c>
      <c r="N4" s="5" t="s">
        <v>16</v>
      </c>
      <c r="O4" s="5" t="s">
        <v>94</v>
      </c>
    </row>
    <row r="5" spans="1:15" ht="21.95" customHeight="1" x14ac:dyDescent="0.3">
      <c r="A5" s="5" t="s">
        <v>17</v>
      </c>
      <c r="B5" s="57"/>
      <c r="C5" s="57"/>
      <c r="D5" s="2" t="s">
        <v>245</v>
      </c>
      <c r="E5" s="4"/>
      <c r="F5" s="5"/>
      <c r="G5" s="5"/>
      <c r="H5" s="3">
        <v>110</v>
      </c>
      <c r="I5" s="5" t="s">
        <v>245</v>
      </c>
      <c r="J5" s="5" t="s">
        <v>192</v>
      </c>
      <c r="K5" s="5" t="s">
        <v>236</v>
      </c>
      <c r="L5" s="3">
        <v>0</v>
      </c>
      <c r="M5" s="5" t="s">
        <v>192</v>
      </c>
      <c r="N5" s="5"/>
      <c r="O5" s="5" t="s">
        <v>29</v>
      </c>
    </row>
    <row r="6" spans="1:15" ht="21.95" customHeight="1" x14ac:dyDescent="0.3">
      <c r="A6" s="5" t="s">
        <v>202</v>
      </c>
      <c r="B6" s="57"/>
      <c r="C6" s="57"/>
      <c r="D6" s="2" t="s">
        <v>118</v>
      </c>
      <c r="E6" s="4"/>
      <c r="F6" s="5"/>
      <c r="G6" s="5"/>
      <c r="H6" s="3">
        <v>120</v>
      </c>
      <c r="I6" s="5" t="s">
        <v>118</v>
      </c>
      <c r="J6" s="5" t="s">
        <v>192</v>
      </c>
      <c r="K6" s="5" t="s">
        <v>236</v>
      </c>
      <c r="L6" s="3">
        <v>0</v>
      </c>
      <c r="M6" s="5" t="s">
        <v>192</v>
      </c>
      <c r="N6" s="5"/>
      <c r="O6" s="5" t="s">
        <v>155</v>
      </c>
    </row>
    <row r="7" spans="1:15" ht="21.95" customHeight="1" x14ac:dyDescent="0.3">
      <c r="A7" s="5" t="s">
        <v>144</v>
      </c>
      <c r="B7" s="57"/>
      <c r="C7" s="58"/>
      <c r="D7" s="2" t="s">
        <v>255</v>
      </c>
      <c r="E7" s="4"/>
      <c r="F7" s="5"/>
      <c r="G7" s="5"/>
      <c r="H7" s="3">
        <v>190</v>
      </c>
      <c r="I7" s="5" t="s">
        <v>255</v>
      </c>
      <c r="J7" s="5" t="s">
        <v>192</v>
      </c>
      <c r="K7" s="5" t="s">
        <v>252</v>
      </c>
      <c r="L7" s="3">
        <v>2511441</v>
      </c>
      <c r="M7" s="5" t="s">
        <v>192</v>
      </c>
      <c r="N7" s="5"/>
      <c r="O7" s="5" t="s">
        <v>266</v>
      </c>
    </row>
    <row r="8" spans="1:15" ht="21.95" customHeight="1" x14ac:dyDescent="0.3">
      <c r="A8" s="5" t="s">
        <v>96</v>
      </c>
      <c r="B8" s="57"/>
      <c r="C8" s="56" t="s">
        <v>39</v>
      </c>
      <c r="D8" s="2" t="s">
        <v>222</v>
      </c>
      <c r="E8" s="39"/>
      <c r="F8" s="5"/>
      <c r="G8" s="5"/>
      <c r="H8" s="3">
        <v>200</v>
      </c>
      <c r="I8" s="5" t="s">
        <v>222</v>
      </c>
      <c r="J8" s="5" t="s">
        <v>192</v>
      </c>
      <c r="K8" s="5" t="s">
        <v>57</v>
      </c>
      <c r="L8" s="3">
        <v>3089115</v>
      </c>
      <c r="M8" s="5" t="s">
        <v>192</v>
      </c>
      <c r="N8" s="5"/>
      <c r="O8" s="5" t="s">
        <v>280</v>
      </c>
    </row>
    <row r="9" spans="1:15" ht="21.95" customHeight="1" x14ac:dyDescent="0.3">
      <c r="A9" s="5" t="s">
        <v>9</v>
      </c>
      <c r="B9" s="57"/>
      <c r="C9" s="57"/>
      <c r="D9" s="2" t="s">
        <v>209</v>
      </c>
      <c r="E9" s="4"/>
      <c r="F9" s="5" t="s">
        <v>1</v>
      </c>
      <c r="G9" s="5"/>
      <c r="H9" s="3">
        <v>210</v>
      </c>
      <c r="I9" s="5" t="s">
        <v>209</v>
      </c>
      <c r="J9" s="5" t="s">
        <v>129</v>
      </c>
      <c r="K9" s="5" t="s">
        <v>269</v>
      </c>
      <c r="L9" s="3">
        <v>540595</v>
      </c>
      <c r="M9" s="5" t="s">
        <v>192</v>
      </c>
      <c r="N9" s="5"/>
      <c r="O9" s="5" t="s">
        <v>28</v>
      </c>
    </row>
    <row r="10" spans="1:15" ht="21.95" customHeight="1" x14ac:dyDescent="0.3">
      <c r="A10" s="5" t="s">
        <v>59</v>
      </c>
      <c r="B10" s="57"/>
      <c r="C10" s="58"/>
      <c r="D10" s="2" t="s">
        <v>255</v>
      </c>
      <c r="E10" s="4"/>
      <c r="F10" s="5"/>
      <c r="G10" s="5"/>
      <c r="H10" s="3">
        <v>290</v>
      </c>
      <c r="I10" s="5" t="s">
        <v>255</v>
      </c>
      <c r="J10" s="5" t="s">
        <v>192</v>
      </c>
      <c r="K10" s="5" t="s">
        <v>184</v>
      </c>
      <c r="L10" s="3">
        <v>3629710</v>
      </c>
      <c r="M10" s="5" t="s">
        <v>192</v>
      </c>
      <c r="N10" s="5"/>
      <c r="O10" s="5" t="s">
        <v>217</v>
      </c>
    </row>
    <row r="11" spans="1:15" ht="21.95" customHeight="1" x14ac:dyDescent="0.3">
      <c r="A11" s="5" t="s">
        <v>44</v>
      </c>
      <c r="B11" s="57"/>
      <c r="C11" s="56" t="s">
        <v>224</v>
      </c>
      <c r="D11" s="2" t="s">
        <v>650</v>
      </c>
      <c r="E11" s="39"/>
      <c r="F11" s="5"/>
      <c r="G11" s="5"/>
      <c r="H11" s="3">
        <v>3100</v>
      </c>
      <c r="I11" s="5" t="s">
        <v>263</v>
      </c>
      <c r="J11" s="5" t="s">
        <v>192</v>
      </c>
      <c r="K11" s="5" t="s">
        <v>150</v>
      </c>
      <c r="L11" s="3">
        <v>8000</v>
      </c>
      <c r="M11" s="5" t="s">
        <v>192</v>
      </c>
      <c r="N11" s="5"/>
      <c r="O11" s="5" t="s">
        <v>101</v>
      </c>
    </row>
    <row r="12" spans="1:15" ht="21.95" customHeight="1" x14ac:dyDescent="0.3">
      <c r="A12" s="5" t="s">
        <v>11</v>
      </c>
      <c r="B12" s="57"/>
      <c r="C12" s="57"/>
      <c r="D12" s="2" t="s">
        <v>253</v>
      </c>
      <c r="E12" s="4"/>
      <c r="F12" s="5" t="s">
        <v>70</v>
      </c>
      <c r="G12" s="5"/>
      <c r="H12" s="3">
        <v>3300</v>
      </c>
      <c r="I12" s="5" t="s">
        <v>253</v>
      </c>
      <c r="J12" s="5" t="s">
        <v>185</v>
      </c>
      <c r="K12" s="5" t="s">
        <v>91</v>
      </c>
      <c r="L12" s="3">
        <v>129217</v>
      </c>
      <c r="M12" s="5" t="s">
        <v>192</v>
      </c>
      <c r="N12" s="5"/>
      <c r="O12" s="5" t="s">
        <v>282</v>
      </c>
    </row>
    <row r="13" spans="1:15" ht="21.95" customHeight="1" x14ac:dyDescent="0.3">
      <c r="A13" s="5" t="s">
        <v>228</v>
      </c>
      <c r="B13" s="57"/>
      <c r="C13" s="57"/>
      <c r="D13" s="2" t="s">
        <v>231</v>
      </c>
      <c r="E13" s="4"/>
      <c r="F13" s="5" t="s">
        <v>246</v>
      </c>
      <c r="G13" s="5"/>
      <c r="H13" s="3">
        <v>3400</v>
      </c>
      <c r="I13" s="5" t="s">
        <v>231</v>
      </c>
      <c r="J13" s="5" t="s">
        <v>5</v>
      </c>
      <c r="K13" s="5" t="s">
        <v>91</v>
      </c>
      <c r="L13" s="3">
        <v>36660</v>
      </c>
      <c r="M13" s="5" t="s">
        <v>192</v>
      </c>
      <c r="N13" s="5"/>
      <c r="O13" s="5" t="s">
        <v>162</v>
      </c>
    </row>
    <row r="14" spans="1:15" ht="21.95" customHeight="1" x14ac:dyDescent="0.3">
      <c r="A14" s="5" t="s">
        <v>23</v>
      </c>
      <c r="B14" s="57"/>
      <c r="C14" s="57"/>
      <c r="D14" s="2" t="s">
        <v>188</v>
      </c>
      <c r="E14" s="4"/>
      <c r="F14" s="5" t="s">
        <v>84</v>
      </c>
      <c r="G14" s="5"/>
      <c r="H14" s="3">
        <v>3500</v>
      </c>
      <c r="I14" s="5" t="s">
        <v>188</v>
      </c>
      <c r="J14" s="5" t="s">
        <v>229</v>
      </c>
      <c r="K14" s="5" t="s">
        <v>269</v>
      </c>
      <c r="L14" s="3">
        <v>111053</v>
      </c>
      <c r="M14" s="5" t="s">
        <v>192</v>
      </c>
      <c r="N14" s="5"/>
      <c r="O14" s="5" t="s">
        <v>48</v>
      </c>
    </row>
    <row r="15" spans="1:15" ht="21.95" customHeight="1" x14ac:dyDescent="0.3">
      <c r="A15" s="5" t="s">
        <v>175</v>
      </c>
      <c r="B15" s="57"/>
      <c r="C15" s="57"/>
      <c r="D15" s="2" t="s">
        <v>179</v>
      </c>
      <c r="E15" s="4"/>
      <c r="F15" s="5" t="s">
        <v>4</v>
      </c>
      <c r="G15" s="5"/>
      <c r="H15" s="3">
        <v>3600</v>
      </c>
      <c r="I15" s="5" t="s">
        <v>179</v>
      </c>
      <c r="J15" s="5" t="s">
        <v>284</v>
      </c>
      <c r="K15" s="5" t="s">
        <v>269</v>
      </c>
      <c r="L15" s="3">
        <v>146732</v>
      </c>
      <c r="M15" s="5" t="s">
        <v>192</v>
      </c>
      <c r="N15" s="5"/>
      <c r="O15" s="5" t="s">
        <v>240</v>
      </c>
    </row>
    <row r="16" spans="1:15" ht="21.95" customHeight="1" x14ac:dyDescent="0.3">
      <c r="A16" s="5" t="s">
        <v>80</v>
      </c>
      <c r="B16" s="57"/>
      <c r="C16" s="57"/>
      <c r="D16" s="2" t="s">
        <v>225</v>
      </c>
      <c r="E16" s="4"/>
      <c r="F16" s="5" t="s">
        <v>204</v>
      </c>
      <c r="G16" s="5"/>
      <c r="H16" s="3">
        <v>3750</v>
      </c>
      <c r="I16" s="5" t="s">
        <v>225</v>
      </c>
      <c r="J16" s="5" t="s">
        <v>108</v>
      </c>
      <c r="K16" s="5" t="s">
        <v>145</v>
      </c>
      <c r="L16" s="3">
        <v>14592</v>
      </c>
      <c r="M16" s="5" t="s">
        <v>192</v>
      </c>
      <c r="N16" s="5"/>
      <c r="O16" s="5" t="s">
        <v>104</v>
      </c>
    </row>
    <row r="17" spans="1:15" ht="21.95" customHeight="1" x14ac:dyDescent="0.3">
      <c r="A17" s="5" t="s">
        <v>126</v>
      </c>
      <c r="B17" s="57"/>
      <c r="C17" s="57"/>
      <c r="D17" s="2" t="s">
        <v>268</v>
      </c>
      <c r="E17" s="4"/>
      <c r="F17" s="5" t="s">
        <v>233</v>
      </c>
      <c r="G17" s="5"/>
      <c r="H17" s="3">
        <v>3775</v>
      </c>
      <c r="I17" s="5" t="s">
        <v>268</v>
      </c>
      <c r="J17" s="5" t="s">
        <v>242</v>
      </c>
      <c r="K17" s="5" t="s">
        <v>269</v>
      </c>
      <c r="L17" s="3">
        <v>71049</v>
      </c>
      <c r="M17" s="5" t="s">
        <v>192</v>
      </c>
      <c r="N17" s="5"/>
      <c r="O17" s="5" t="s">
        <v>247</v>
      </c>
    </row>
    <row r="18" spans="1:15" ht="21.95" customHeight="1" x14ac:dyDescent="0.3">
      <c r="A18" s="5" t="s">
        <v>278</v>
      </c>
      <c r="B18" s="57"/>
      <c r="C18" s="57"/>
      <c r="D18" s="2" t="s">
        <v>216</v>
      </c>
      <c r="E18" s="4"/>
      <c r="F18" s="5" t="s">
        <v>53</v>
      </c>
      <c r="G18" s="5"/>
      <c r="H18" s="3">
        <v>3900</v>
      </c>
      <c r="I18" s="5" t="s">
        <v>216</v>
      </c>
      <c r="J18" s="5" t="s">
        <v>213</v>
      </c>
      <c r="K18" s="5" t="s">
        <v>60</v>
      </c>
      <c r="L18" s="3">
        <v>174177</v>
      </c>
      <c r="M18" s="5" t="s">
        <v>192</v>
      </c>
      <c r="N18" s="5"/>
      <c r="O18" s="5" t="s">
        <v>49</v>
      </c>
    </row>
    <row r="19" spans="1:15" ht="21.95" customHeight="1" x14ac:dyDescent="0.3">
      <c r="A19" s="5" t="s">
        <v>2</v>
      </c>
      <c r="B19" s="57"/>
      <c r="C19" s="57"/>
      <c r="D19" s="2" t="s">
        <v>72</v>
      </c>
      <c r="E19" s="4"/>
      <c r="F19" s="5" t="s">
        <v>100</v>
      </c>
      <c r="G19" s="5"/>
      <c r="H19" s="3">
        <v>0</v>
      </c>
      <c r="I19" s="5" t="s">
        <v>72</v>
      </c>
      <c r="J19" s="5" t="s">
        <v>54</v>
      </c>
      <c r="K19" s="5" t="s">
        <v>91</v>
      </c>
      <c r="L19" s="3">
        <v>217</v>
      </c>
      <c r="M19" s="5" t="s">
        <v>192</v>
      </c>
      <c r="N19" s="5"/>
      <c r="O19" s="5"/>
    </row>
    <row r="20" spans="1:15" ht="21.95" customHeight="1" x14ac:dyDescent="0.3">
      <c r="A20" s="5" t="s">
        <v>13</v>
      </c>
      <c r="B20" s="57"/>
      <c r="C20" s="57"/>
      <c r="D20" s="2" t="s">
        <v>114</v>
      </c>
      <c r="E20" s="4"/>
      <c r="F20" s="5" t="s">
        <v>37</v>
      </c>
      <c r="G20" s="5"/>
      <c r="H20" s="3">
        <v>0</v>
      </c>
      <c r="I20" s="5" t="s">
        <v>114</v>
      </c>
      <c r="J20" s="5" t="s">
        <v>97</v>
      </c>
      <c r="K20" s="5" t="s">
        <v>91</v>
      </c>
      <c r="L20" s="3">
        <v>3266</v>
      </c>
      <c r="M20" s="5" t="s">
        <v>192</v>
      </c>
      <c r="N20" s="5"/>
      <c r="O20" s="5"/>
    </row>
    <row r="21" spans="1:15" ht="21.95" customHeight="1" x14ac:dyDescent="0.3">
      <c r="A21" s="5" t="s">
        <v>36</v>
      </c>
      <c r="B21" s="57"/>
      <c r="C21" s="57"/>
      <c r="D21" s="2" t="s">
        <v>73</v>
      </c>
      <c r="E21" s="4"/>
      <c r="F21" s="5" t="s">
        <v>33</v>
      </c>
      <c r="G21" s="5"/>
      <c r="H21" s="3">
        <v>4600</v>
      </c>
      <c r="I21" s="5" t="s">
        <v>73</v>
      </c>
      <c r="J21" s="5" t="s">
        <v>256</v>
      </c>
      <c r="K21" s="5" t="s">
        <v>106</v>
      </c>
      <c r="L21" s="3">
        <v>16825</v>
      </c>
      <c r="M21" s="5" t="s">
        <v>192</v>
      </c>
      <c r="N21" s="5"/>
      <c r="O21" s="5" t="s">
        <v>63</v>
      </c>
    </row>
    <row r="22" spans="1:15" ht="21.95" customHeight="1" x14ac:dyDescent="0.3">
      <c r="A22" s="5" t="s">
        <v>194</v>
      </c>
      <c r="B22" s="57"/>
      <c r="C22" s="57"/>
      <c r="D22" s="2" t="s">
        <v>105</v>
      </c>
      <c r="E22" s="4"/>
      <c r="F22" s="5" t="s">
        <v>35</v>
      </c>
      <c r="G22" s="5"/>
      <c r="H22" s="3">
        <v>4700</v>
      </c>
      <c r="I22" s="5" t="s">
        <v>105</v>
      </c>
      <c r="J22" s="5" t="s">
        <v>261</v>
      </c>
      <c r="K22" s="5" t="s">
        <v>265</v>
      </c>
      <c r="L22" s="3">
        <v>307057</v>
      </c>
      <c r="M22" s="5" t="s">
        <v>192</v>
      </c>
      <c r="N22" s="5"/>
      <c r="O22" s="5" t="s">
        <v>50</v>
      </c>
    </row>
    <row r="23" spans="1:15" ht="21.95" customHeight="1" x14ac:dyDescent="0.3">
      <c r="A23" s="5" t="s">
        <v>220</v>
      </c>
      <c r="B23" s="57"/>
      <c r="C23" s="57"/>
      <c r="D23" s="2" t="s">
        <v>87</v>
      </c>
      <c r="E23" s="4"/>
      <c r="F23" s="5" t="s">
        <v>27</v>
      </c>
      <c r="G23" s="5"/>
      <c r="H23" s="3">
        <v>7310</v>
      </c>
      <c r="I23" s="5" t="s">
        <v>87</v>
      </c>
      <c r="J23" s="5" t="s">
        <v>76</v>
      </c>
      <c r="K23" s="5" t="s">
        <v>106</v>
      </c>
      <c r="L23" s="3">
        <v>4542</v>
      </c>
      <c r="M23" s="5" t="s">
        <v>192</v>
      </c>
      <c r="N23" s="5"/>
      <c r="O23" s="5" t="s">
        <v>137</v>
      </c>
    </row>
    <row r="24" spans="1:15" ht="21.95" customHeight="1" x14ac:dyDescent="0.3">
      <c r="A24" s="5" t="s">
        <v>95</v>
      </c>
      <c r="B24" s="57"/>
      <c r="C24" s="57"/>
      <c r="D24" s="2" t="s">
        <v>170</v>
      </c>
      <c r="E24" s="4"/>
      <c r="F24" s="5" t="s">
        <v>47</v>
      </c>
      <c r="G24" s="5"/>
      <c r="H24" s="3">
        <v>7410</v>
      </c>
      <c r="I24" s="5" t="s">
        <v>170</v>
      </c>
      <c r="J24" s="5" t="s">
        <v>180</v>
      </c>
      <c r="K24" s="5" t="s">
        <v>106</v>
      </c>
      <c r="L24" s="3">
        <v>3925</v>
      </c>
      <c r="M24" s="5" t="s">
        <v>192</v>
      </c>
      <c r="N24" s="5"/>
      <c r="O24" s="5" t="s">
        <v>56</v>
      </c>
    </row>
    <row r="25" spans="1:15" ht="21.95" customHeight="1" x14ac:dyDescent="0.3">
      <c r="A25" s="5" t="s">
        <v>183</v>
      </c>
      <c r="B25" s="58"/>
      <c r="C25" s="58"/>
      <c r="D25" s="2" t="s">
        <v>255</v>
      </c>
      <c r="E25" s="4"/>
      <c r="F25" s="5"/>
      <c r="G25" s="5"/>
      <c r="H25" s="3">
        <v>9910</v>
      </c>
      <c r="I25" s="5" t="s">
        <v>255</v>
      </c>
      <c r="J25" s="5" t="s">
        <v>192</v>
      </c>
      <c r="K25" s="5" t="s">
        <v>24</v>
      </c>
      <c r="L25" s="3">
        <v>1027312</v>
      </c>
      <c r="M25" s="5" t="s">
        <v>192</v>
      </c>
      <c r="N25" s="5"/>
      <c r="O25" s="5" t="s">
        <v>271</v>
      </c>
    </row>
    <row r="26" spans="1:15" ht="21.95" customHeight="1" x14ac:dyDescent="0.3">
      <c r="A26" s="5" t="s">
        <v>52</v>
      </c>
      <c r="B26" s="45" t="s">
        <v>281</v>
      </c>
      <c r="C26" s="46"/>
      <c r="D26" s="47"/>
      <c r="E26" s="4"/>
      <c r="F26" s="5"/>
      <c r="G26" s="5"/>
      <c r="H26" s="3">
        <v>900710</v>
      </c>
      <c r="I26" s="5" t="s">
        <v>281</v>
      </c>
      <c r="J26" s="5" t="s">
        <v>192</v>
      </c>
      <c r="K26" s="5" t="s">
        <v>156</v>
      </c>
      <c r="L26" s="3">
        <v>7168463</v>
      </c>
      <c r="M26" s="5" t="s">
        <v>192</v>
      </c>
      <c r="N26" s="5"/>
      <c r="O26" s="5" t="s">
        <v>3</v>
      </c>
    </row>
    <row r="27" spans="1:15" ht="21.95" customHeight="1" x14ac:dyDescent="0.3">
      <c r="A27" s="5" t="s">
        <v>257</v>
      </c>
      <c r="B27" s="45" t="s">
        <v>113</v>
      </c>
      <c r="C27" s="46"/>
      <c r="D27" s="47"/>
      <c r="E27" s="4"/>
      <c r="F27" s="5" t="s">
        <v>109</v>
      </c>
      <c r="G27" s="5"/>
      <c r="H27" s="3">
        <v>900810</v>
      </c>
      <c r="I27" s="5" t="s">
        <v>113</v>
      </c>
      <c r="J27" s="5" t="s">
        <v>123</v>
      </c>
      <c r="K27" s="5" t="s">
        <v>214</v>
      </c>
      <c r="L27" s="3">
        <v>573477</v>
      </c>
      <c r="M27" s="5" t="s">
        <v>192</v>
      </c>
      <c r="N27" s="5"/>
      <c r="O27" s="5" t="s">
        <v>45</v>
      </c>
    </row>
    <row r="28" spans="1:15" ht="21.95" customHeight="1" x14ac:dyDescent="0.3">
      <c r="A28" s="5" t="s">
        <v>135</v>
      </c>
      <c r="B28" s="45" t="s">
        <v>99</v>
      </c>
      <c r="C28" s="46"/>
      <c r="D28" s="47"/>
      <c r="E28" s="4"/>
      <c r="F28" s="5" t="s">
        <v>130</v>
      </c>
      <c r="G28" s="5"/>
      <c r="H28" s="3">
        <v>900820</v>
      </c>
      <c r="I28" s="5" t="s">
        <v>99</v>
      </c>
      <c r="J28" s="5" t="s">
        <v>267</v>
      </c>
      <c r="K28" s="5" t="s">
        <v>201</v>
      </c>
      <c r="L28" s="3">
        <v>784154</v>
      </c>
      <c r="M28" s="5" t="s">
        <v>192</v>
      </c>
      <c r="N28" s="5"/>
      <c r="O28" s="5" t="s">
        <v>165</v>
      </c>
    </row>
    <row r="29" spans="1:15" ht="21.95" customHeight="1" x14ac:dyDescent="0.3">
      <c r="A29" s="5" t="s">
        <v>241</v>
      </c>
      <c r="B29" s="48" t="s">
        <v>98</v>
      </c>
      <c r="C29" s="49"/>
      <c r="D29" s="50"/>
      <c r="E29" s="39"/>
      <c r="F29" s="5"/>
      <c r="G29" s="5"/>
      <c r="H29" s="3">
        <v>900880</v>
      </c>
      <c r="I29" s="5" t="s">
        <v>98</v>
      </c>
      <c r="J29" s="5" t="s">
        <v>192</v>
      </c>
      <c r="K29" s="5" t="s">
        <v>195</v>
      </c>
      <c r="L29" s="3">
        <v>33906</v>
      </c>
      <c r="M29" s="5" t="s">
        <v>192</v>
      </c>
      <c r="N29" s="5"/>
      <c r="O29" s="5" t="s">
        <v>169</v>
      </c>
    </row>
    <row r="30" spans="1:15" ht="21.95" customHeight="1" x14ac:dyDescent="0.3">
      <c r="A30" s="5"/>
      <c r="B30" s="48" t="s">
        <v>651</v>
      </c>
      <c r="C30" s="49"/>
      <c r="D30" s="50"/>
      <c r="E30" s="39"/>
      <c r="F30" s="5"/>
      <c r="G30" s="5"/>
      <c r="H30" s="3"/>
      <c r="I30" s="5"/>
      <c r="J30" s="5"/>
      <c r="K30" s="5"/>
      <c r="L30" s="3"/>
      <c r="M30" s="5"/>
      <c r="N30" s="5"/>
      <c r="O30" s="5"/>
    </row>
    <row r="31" spans="1:15" ht="21.95" customHeight="1" x14ac:dyDescent="0.3">
      <c r="A31" s="5" t="s">
        <v>250</v>
      </c>
      <c r="B31" s="45" t="s">
        <v>38</v>
      </c>
      <c r="C31" s="46"/>
      <c r="D31" s="47"/>
      <c r="E31" s="4"/>
      <c r="F31" s="5"/>
      <c r="G31" s="5"/>
      <c r="H31" s="3">
        <v>900900</v>
      </c>
      <c r="I31" s="5" t="s">
        <v>38</v>
      </c>
      <c r="J31" s="5" t="s">
        <v>192</v>
      </c>
      <c r="K31" s="5" t="s">
        <v>30</v>
      </c>
      <c r="L31" s="3">
        <v>8560000</v>
      </c>
      <c r="M31" s="5" t="s">
        <v>192</v>
      </c>
      <c r="N31" s="5"/>
      <c r="O31" s="5" t="s">
        <v>166</v>
      </c>
    </row>
    <row r="32" spans="1:15" ht="21.95" customHeight="1" x14ac:dyDescent="0.3">
      <c r="A32" s="5" t="s">
        <v>197</v>
      </c>
      <c r="B32" s="45" t="s">
        <v>65</v>
      </c>
      <c r="C32" s="46"/>
      <c r="D32" s="47"/>
      <c r="E32" s="4"/>
      <c r="F32" s="5" t="s">
        <v>68</v>
      </c>
      <c r="G32" s="5"/>
      <c r="H32" s="3">
        <v>900920</v>
      </c>
      <c r="I32" s="5" t="s">
        <v>65</v>
      </c>
      <c r="J32" s="5" t="s">
        <v>77</v>
      </c>
      <c r="K32" s="5" t="s">
        <v>121</v>
      </c>
      <c r="L32" s="3">
        <v>856000</v>
      </c>
      <c r="M32" s="5" t="s">
        <v>192</v>
      </c>
      <c r="N32" s="5"/>
      <c r="O32" s="5" t="s">
        <v>0</v>
      </c>
    </row>
    <row r="33" spans="1:15" ht="21.95" customHeight="1" x14ac:dyDescent="0.3">
      <c r="A33" s="5" t="s">
        <v>140</v>
      </c>
      <c r="B33" s="45" t="s">
        <v>176</v>
      </c>
      <c r="C33" s="46"/>
      <c r="D33" s="47"/>
      <c r="E33" s="4"/>
      <c r="F33" s="5"/>
      <c r="G33" s="5"/>
      <c r="H33" s="3">
        <v>900990</v>
      </c>
      <c r="I33" s="5" t="s">
        <v>176</v>
      </c>
      <c r="J33" s="5" t="s">
        <v>192</v>
      </c>
      <c r="K33" s="5" t="s">
        <v>235</v>
      </c>
      <c r="L33" s="3">
        <v>9416000</v>
      </c>
      <c r="M33" s="5" t="s">
        <v>192</v>
      </c>
      <c r="N33" s="5"/>
      <c r="O33" s="5" t="s">
        <v>157</v>
      </c>
    </row>
    <row r="34" spans="1:15" ht="21.95" customHeight="1" x14ac:dyDescent="0.3">
      <c r="A34" s="5" t="s">
        <v>248</v>
      </c>
      <c r="B34" s="45" t="s">
        <v>120</v>
      </c>
      <c r="C34" s="46"/>
      <c r="D34" s="47"/>
      <c r="E34" s="4"/>
      <c r="F34" s="5"/>
      <c r="G34" s="5"/>
      <c r="H34" s="3">
        <v>900910</v>
      </c>
      <c r="I34" s="5" t="s">
        <v>120</v>
      </c>
      <c r="J34" s="5" t="s">
        <v>192</v>
      </c>
      <c r="K34" s="5" t="s">
        <v>236</v>
      </c>
      <c r="L34" s="3">
        <v>0</v>
      </c>
      <c r="M34" s="5" t="s">
        <v>192</v>
      </c>
      <c r="N34" s="5"/>
      <c r="O34" s="5" t="s">
        <v>128</v>
      </c>
    </row>
    <row r="35" spans="1:15" ht="21.95" customHeight="1" x14ac:dyDescent="0.3">
      <c r="A35" s="5" t="s">
        <v>283</v>
      </c>
      <c r="B35" s="45" t="s">
        <v>172</v>
      </c>
      <c r="C35" s="46"/>
      <c r="D35" s="47"/>
      <c r="E35" s="4"/>
      <c r="F35" s="5"/>
      <c r="G35" s="5"/>
      <c r="H35" s="3">
        <v>1001100</v>
      </c>
      <c r="I35" s="5" t="s">
        <v>172</v>
      </c>
      <c r="J35" s="5" t="s">
        <v>192</v>
      </c>
      <c r="K35" s="5" t="s">
        <v>141</v>
      </c>
      <c r="L35" s="3">
        <v>9416000</v>
      </c>
      <c r="M35" s="5" t="s">
        <v>192</v>
      </c>
      <c r="N35" s="5"/>
      <c r="O35" s="5" t="s">
        <v>270</v>
      </c>
    </row>
    <row r="36" spans="1:15" ht="21.95" customHeight="1" x14ac:dyDescent="0.3">
      <c r="A36" s="5" t="s">
        <v>158</v>
      </c>
      <c r="B36" s="45" t="s">
        <v>89</v>
      </c>
      <c r="C36" s="46"/>
      <c r="D36" s="47"/>
      <c r="E36" s="4"/>
      <c r="F36" s="5"/>
      <c r="G36" s="5"/>
      <c r="H36" s="3">
        <v>1001300</v>
      </c>
      <c r="I36" s="5" t="s">
        <v>89</v>
      </c>
      <c r="J36" s="5" t="s">
        <v>192</v>
      </c>
      <c r="K36" s="5" t="s">
        <v>236</v>
      </c>
      <c r="L36" s="3">
        <v>0</v>
      </c>
      <c r="M36" s="5" t="s">
        <v>192</v>
      </c>
      <c r="N36" s="5"/>
      <c r="O36" s="5" t="s">
        <v>264</v>
      </c>
    </row>
  </sheetData>
  <mergeCells count="19">
    <mergeCell ref="A1:G1"/>
    <mergeCell ref="A2:E2"/>
    <mergeCell ref="B3:D3"/>
    <mergeCell ref="B4:B25"/>
    <mergeCell ref="C4:C7"/>
    <mergeCell ref="C8:C10"/>
    <mergeCell ref="C11:C25"/>
    <mergeCell ref="F2:G2"/>
    <mergeCell ref="B26:D26"/>
    <mergeCell ref="B27:D27"/>
    <mergeCell ref="B28:D28"/>
    <mergeCell ref="B29:D29"/>
    <mergeCell ref="B31:D31"/>
    <mergeCell ref="B30:D30"/>
    <mergeCell ref="B32:D32"/>
    <mergeCell ref="B33:D33"/>
    <mergeCell ref="B34:D34"/>
    <mergeCell ref="B35:D35"/>
    <mergeCell ref="B36:D36"/>
  </mergeCells>
  <phoneticPr fontId="6" type="noConversion"/>
  <printOptions horizontalCentered="1"/>
  <pageMargins left="0.39370078740157483" right="0.39370078740157483" top="0.39370078740157483" bottom="0.39370078740157483" header="0" footer="0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0"/>
  <sheetViews>
    <sheetView view="pageBreakPreview" zoomScale="60" zoomScaleNormal="100" workbookViewId="0">
      <selection activeCell="C7" sqref="C7"/>
    </sheetView>
  </sheetViews>
  <sheetFormatPr defaultRowHeight="16.5" x14ac:dyDescent="0.3"/>
  <cols>
    <col min="1" max="1" width="43.125" style="10" customWidth="1"/>
    <col min="2" max="2" width="20.625" style="10" customWidth="1"/>
    <col min="3" max="4" width="4.625" style="10" customWidth="1"/>
    <col min="5" max="12" width="13.625" style="10" customWidth="1"/>
    <col min="13" max="13" width="12.625" style="10" customWidth="1"/>
    <col min="14" max="16" width="2.625" style="10" hidden="1" customWidth="1"/>
    <col min="17" max="19" width="1.625" style="10" hidden="1" customWidth="1"/>
    <col min="20" max="20" width="18.625" style="10" hidden="1" customWidth="1"/>
    <col min="21" max="16384" width="9" style="10"/>
  </cols>
  <sheetData>
    <row r="1" spans="1:20" ht="30" customHeight="1" x14ac:dyDescent="0.3">
      <c r="A1" s="8" t="s">
        <v>102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20" ht="30" customHeight="1" x14ac:dyDescent="0.3">
      <c r="A2" s="11" t="s">
        <v>286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3"/>
    </row>
    <row r="3" spans="1:20" ht="30" customHeight="1" x14ac:dyDescent="0.3">
      <c r="A3" s="61" t="s">
        <v>46</v>
      </c>
      <c r="B3" s="61" t="s">
        <v>147</v>
      </c>
      <c r="C3" s="61" t="s">
        <v>21</v>
      </c>
      <c r="D3" s="61" t="s">
        <v>234</v>
      </c>
      <c r="E3" s="61" t="s">
        <v>26</v>
      </c>
      <c r="F3" s="61"/>
      <c r="G3" s="61" t="s">
        <v>143</v>
      </c>
      <c r="H3" s="61"/>
      <c r="I3" s="61" t="s">
        <v>79</v>
      </c>
      <c r="J3" s="61"/>
      <c r="K3" s="61" t="s">
        <v>178</v>
      </c>
      <c r="L3" s="61"/>
      <c r="M3" s="61" t="s">
        <v>223</v>
      </c>
      <c r="N3" s="60" t="s">
        <v>238</v>
      </c>
      <c r="O3" s="60" t="s">
        <v>62</v>
      </c>
      <c r="P3" s="60" t="s">
        <v>287</v>
      </c>
      <c r="Q3" s="60" t="s">
        <v>288</v>
      </c>
      <c r="R3" s="60" t="s">
        <v>289</v>
      </c>
      <c r="S3" s="60" t="s">
        <v>290</v>
      </c>
      <c r="T3" s="60" t="s">
        <v>291</v>
      </c>
    </row>
    <row r="4" spans="1:20" ht="30" customHeight="1" x14ac:dyDescent="0.3">
      <c r="A4" s="62"/>
      <c r="B4" s="62"/>
      <c r="C4" s="62"/>
      <c r="D4" s="62"/>
      <c r="E4" s="16" t="s">
        <v>274</v>
      </c>
      <c r="F4" s="16" t="s">
        <v>6</v>
      </c>
      <c r="G4" s="16" t="s">
        <v>274</v>
      </c>
      <c r="H4" s="16" t="s">
        <v>6</v>
      </c>
      <c r="I4" s="16" t="s">
        <v>274</v>
      </c>
      <c r="J4" s="16" t="s">
        <v>6</v>
      </c>
      <c r="K4" s="16" t="s">
        <v>274</v>
      </c>
      <c r="L4" s="16" t="s">
        <v>6</v>
      </c>
      <c r="M4" s="62"/>
      <c r="N4" s="60"/>
      <c r="O4" s="60"/>
      <c r="P4" s="60"/>
      <c r="Q4" s="60"/>
      <c r="R4" s="60"/>
      <c r="S4" s="60"/>
      <c r="T4" s="60"/>
    </row>
    <row r="5" spans="1:20" ht="30" customHeight="1" x14ac:dyDescent="0.3">
      <c r="A5" s="17" t="s">
        <v>292</v>
      </c>
      <c r="B5" s="17" t="s">
        <v>236</v>
      </c>
      <c r="C5" s="17" t="s">
        <v>236</v>
      </c>
      <c r="D5" s="18">
        <v>1</v>
      </c>
      <c r="E5" s="19"/>
      <c r="F5" s="19"/>
      <c r="G5" s="19"/>
      <c r="H5" s="19"/>
      <c r="I5" s="19"/>
      <c r="J5" s="19"/>
      <c r="K5" s="19"/>
      <c r="L5" s="19"/>
      <c r="M5" s="17"/>
      <c r="N5" s="15" t="s">
        <v>293</v>
      </c>
      <c r="O5" s="15" t="s">
        <v>236</v>
      </c>
      <c r="P5" s="15" t="s">
        <v>122</v>
      </c>
      <c r="Q5" s="15" t="s">
        <v>236</v>
      </c>
      <c r="R5" s="10">
        <v>2</v>
      </c>
      <c r="S5" s="15" t="s">
        <v>236</v>
      </c>
      <c r="T5" s="20"/>
    </row>
    <row r="6" spans="1:20" ht="30" customHeight="1" x14ac:dyDescent="0.3">
      <c r="A6" s="37" t="s">
        <v>294</v>
      </c>
      <c r="B6" s="37" t="s">
        <v>236</v>
      </c>
      <c r="C6" s="37" t="s">
        <v>236</v>
      </c>
      <c r="D6" s="38">
        <v>1</v>
      </c>
      <c r="E6" s="36"/>
      <c r="F6" s="36"/>
      <c r="G6" s="36"/>
      <c r="H6" s="36"/>
      <c r="I6" s="36"/>
      <c r="J6" s="36"/>
      <c r="K6" s="36"/>
      <c r="L6" s="36"/>
      <c r="M6" s="37" t="s">
        <v>236</v>
      </c>
      <c r="N6" s="15" t="s">
        <v>295</v>
      </c>
      <c r="O6" s="15" t="s">
        <v>236</v>
      </c>
      <c r="P6" s="15" t="s">
        <v>293</v>
      </c>
      <c r="Q6" s="15" t="s">
        <v>236</v>
      </c>
      <c r="R6" s="10">
        <v>3</v>
      </c>
      <c r="S6" s="15" t="s">
        <v>236</v>
      </c>
      <c r="T6" s="20"/>
    </row>
    <row r="7" spans="1:20" ht="30" customHeight="1" x14ac:dyDescent="0.3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T7" s="20"/>
    </row>
    <row r="8" spans="1:20" ht="30" customHeight="1" x14ac:dyDescent="0.3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T8" s="20"/>
    </row>
    <row r="9" spans="1:20" ht="30" customHeight="1" x14ac:dyDescent="0.3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T9" s="20"/>
    </row>
    <row r="10" spans="1:20" ht="30" customHeight="1" x14ac:dyDescent="0.3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T10" s="20"/>
    </row>
    <row r="11" spans="1:20" ht="30" customHeight="1" x14ac:dyDescent="0.3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T11" s="20"/>
    </row>
    <row r="12" spans="1:20" ht="30" customHeight="1" x14ac:dyDescent="0.3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T12" s="20"/>
    </row>
    <row r="13" spans="1:20" ht="30" customHeight="1" x14ac:dyDescent="0.3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T13" s="20"/>
    </row>
    <row r="14" spans="1:20" ht="30" customHeight="1" x14ac:dyDescent="0.3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T14" s="20"/>
    </row>
    <row r="15" spans="1:20" ht="30" customHeight="1" x14ac:dyDescent="0.3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T15" s="20"/>
    </row>
    <row r="16" spans="1:20" ht="30" customHeight="1" x14ac:dyDescent="0.3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T16" s="20"/>
    </row>
    <row r="17" spans="1:20" ht="30" customHeight="1" x14ac:dyDescent="0.3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T17" s="20"/>
    </row>
    <row r="18" spans="1:20" ht="30" customHeight="1" x14ac:dyDescent="0.3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T18" s="20"/>
    </row>
    <row r="19" spans="1:20" ht="30" customHeight="1" x14ac:dyDescent="0.3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T19" s="20"/>
    </row>
    <row r="20" spans="1:20" ht="30" customHeight="1" x14ac:dyDescent="0.3">
      <c r="A20" s="17" t="s">
        <v>148</v>
      </c>
      <c r="B20" s="18"/>
      <c r="C20" s="18"/>
      <c r="D20" s="18"/>
      <c r="E20" s="18"/>
      <c r="F20" s="19">
        <f>F5</f>
        <v>0</v>
      </c>
      <c r="G20" s="18"/>
      <c r="H20" s="19">
        <f>H5</f>
        <v>0</v>
      </c>
      <c r="I20" s="18"/>
      <c r="J20" s="19">
        <f>J5</f>
        <v>0</v>
      </c>
      <c r="K20" s="18"/>
      <c r="L20" s="19">
        <f>L5</f>
        <v>0</v>
      </c>
      <c r="M20" s="18"/>
      <c r="T20" s="20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6" type="noConversion"/>
  <printOptions horizontalCentered="1"/>
  <pageMargins left="0.39370078740157483" right="0.39370078740157483" top="0.39370078740157483" bottom="0.39370078740157483" header="0" footer="0"/>
  <pageSetup paperSize="9" scale="65" fitToHeight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W60"/>
  <sheetViews>
    <sheetView view="pageBreakPreview" zoomScale="60" zoomScaleNormal="100" workbookViewId="0">
      <selection activeCell="E6" sqref="E6"/>
    </sheetView>
  </sheetViews>
  <sheetFormatPr defaultRowHeight="16.5" x14ac:dyDescent="0.3"/>
  <cols>
    <col min="1" max="2" width="30.625" style="10" customWidth="1"/>
    <col min="3" max="3" width="4.625" style="10" customWidth="1"/>
    <col min="4" max="4" width="8.625" style="10" customWidth="1"/>
    <col min="5" max="12" width="13.625" style="10" customWidth="1"/>
    <col min="13" max="13" width="12.625" style="10" customWidth="1"/>
    <col min="14" max="43" width="2.625" style="10" hidden="1" customWidth="1"/>
    <col min="44" max="44" width="10.625" style="10" hidden="1" customWidth="1"/>
    <col min="45" max="46" width="1.625" style="10" hidden="1" customWidth="1"/>
    <col min="47" max="47" width="24.625" style="10" hidden="1" customWidth="1"/>
    <col min="48" max="48" width="10.625" style="10" hidden="1" customWidth="1"/>
    <col min="49" max="49" width="0" style="10" hidden="1" customWidth="1"/>
    <col min="50" max="16384" width="9" style="10"/>
  </cols>
  <sheetData>
    <row r="1" spans="1:48" ht="30" customHeight="1" x14ac:dyDescent="0.3">
      <c r="A1" s="11" t="s">
        <v>286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3"/>
    </row>
    <row r="2" spans="1:48" ht="30" customHeight="1" x14ac:dyDescent="0.3">
      <c r="A2" s="61" t="s">
        <v>46</v>
      </c>
      <c r="B2" s="61" t="s">
        <v>147</v>
      </c>
      <c r="C2" s="61" t="s">
        <v>21</v>
      </c>
      <c r="D2" s="61" t="s">
        <v>234</v>
      </c>
      <c r="E2" s="61" t="s">
        <v>26</v>
      </c>
      <c r="F2" s="61"/>
      <c r="G2" s="61" t="s">
        <v>143</v>
      </c>
      <c r="H2" s="61"/>
      <c r="I2" s="61" t="s">
        <v>79</v>
      </c>
      <c r="J2" s="61"/>
      <c r="K2" s="61" t="s">
        <v>178</v>
      </c>
      <c r="L2" s="61"/>
      <c r="M2" s="61" t="s">
        <v>223</v>
      </c>
      <c r="N2" s="60" t="s">
        <v>151</v>
      </c>
      <c r="O2" s="60" t="s">
        <v>62</v>
      </c>
      <c r="P2" s="60" t="s">
        <v>258</v>
      </c>
      <c r="Q2" s="60" t="s">
        <v>238</v>
      </c>
      <c r="R2" s="60" t="s">
        <v>127</v>
      </c>
      <c r="S2" s="60" t="s">
        <v>161</v>
      </c>
      <c r="T2" s="60" t="s">
        <v>212</v>
      </c>
      <c r="U2" s="60" t="s">
        <v>51</v>
      </c>
      <c r="V2" s="60" t="s">
        <v>218</v>
      </c>
      <c r="W2" s="60" t="s">
        <v>297</v>
      </c>
      <c r="X2" s="60" t="s">
        <v>198</v>
      </c>
      <c r="Y2" s="60" t="s">
        <v>168</v>
      </c>
      <c r="Z2" s="60" t="s">
        <v>85</v>
      </c>
      <c r="AA2" s="60" t="s">
        <v>206</v>
      </c>
      <c r="AB2" s="60" t="s">
        <v>163</v>
      </c>
      <c r="AC2" s="60" t="s">
        <v>239</v>
      </c>
      <c r="AD2" s="60" t="s">
        <v>149</v>
      </c>
      <c r="AE2" s="60" t="s">
        <v>116</v>
      </c>
      <c r="AF2" s="60" t="s">
        <v>81</v>
      </c>
      <c r="AG2" s="60" t="s">
        <v>112</v>
      </c>
      <c r="AH2" s="60" t="s">
        <v>205</v>
      </c>
      <c r="AI2" s="60" t="s">
        <v>171</v>
      </c>
      <c r="AJ2" s="60" t="s">
        <v>251</v>
      </c>
      <c r="AK2" s="60" t="s">
        <v>119</v>
      </c>
      <c r="AL2" s="60" t="s">
        <v>19</v>
      </c>
      <c r="AM2" s="60" t="s">
        <v>40</v>
      </c>
      <c r="AN2" s="60" t="s">
        <v>138</v>
      </c>
      <c r="AO2" s="60" t="s">
        <v>232</v>
      </c>
      <c r="AP2" s="60" t="s">
        <v>211</v>
      </c>
      <c r="AQ2" s="60" t="s">
        <v>196</v>
      </c>
      <c r="AR2" s="60" t="s">
        <v>131</v>
      </c>
      <c r="AS2" s="60" t="s">
        <v>288</v>
      </c>
      <c r="AT2" s="60" t="s">
        <v>289</v>
      </c>
      <c r="AU2" s="60" t="s">
        <v>298</v>
      </c>
      <c r="AV2" s="60" t="s">
        <v>299</v>
      </c>
    </row>
    <row r="3" spans="1:48" ht="30" customHeight="1" x14ac:dyDescent="0.3">
      <c r="A3" s="61"/>
      <c r="B3" s="61"/>
      <c r="C3" s="61"/>
      <c r="D3" s="61"/>
      <c r="E3" s="14" t="s">
        <v>274</v>
      </c>
      <c r="F3" s="14" t="s">
        <v>6</v>
      </c>
      <c r="G3" s="14" t="s">
        <v>274</v>
      </c>
      <c r="H3" s="14" t="s">
        <v>6</v>
      </c>
      <c r="I3" s="14" t="s">
        <v>274</v>
      </c>
      <c r="J3" s="14" t="s">
        <v>6</v>
      </c>
      <c r="K3" s="14" t="s">
        <v>274</v>
      </c>
      <c r="L3" s="14" t="s">
        <v>6</v>
      </c>
      <c r="M3" s="61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</row>
    <row r="4" spans="1:48" ht="30" customHeight="1" x14ac:dyDescent="0.3">
      <c r="A4" s="40" t="s">
        <v>652</v>
      </c>
      <c r="B4" s="23"/>
      <c r="C4" s="24"/>
      <c r="D4" s="24"/>
      <c r="E4" s="25"/>
      <c r="F4" s="25"/>
      <c r="G4" s="25"/>
      <c r="H4" s="25"/>
      <c r="I4" s="25"/>
      <c r="J4" s="25"/>
      <c r="K4" s="25"/>
      <c r="L4" s="25"/>
      <c r="M4" s="24"/>
      <c r="N4" s="26"/>
      <c r="O4" s="26"/>
      <c r="P4" s="26"/>
      <c r="Q4" s="27" t="s">
        <v>295</v>
      </c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</row>
    <row r="5" spans="1:48" ht="30" customHeight="1" x14ac:dyDescent="0.3">
      <c r="A5" s="28" t="s">
        <v>300</v>
      </c>
      <c r="B5" s="28" t="s">
        <v>236</v>
      </c>
      <c r="C5" s="28" t="s">
        <v>236</v>
      </c>
      <c r="D5" s="29"/>
      <c r="E5" s="30"/>
      <c r="F5" s="30"/>
      <c r="G5" s="30"/>
      <c r="H5" s="30"/>
      <c r="I5" s="30"/>
      <c r="J5" s="30"/>
      <c r="K5" s="30"/>
      <c r="L5" s="30">
        <f t="shared" ref="L5:L38" si="0">TRUNC(F5+H5+J5, 0)</f>
        <v>0</v>
      </c>
      <c r="M5" s="28" t="s">
        <v>236</v>
      </c>
      <c r="N5" s="15" t="s">
        <v>301</v>
      </c>
      <c r="O5" s="15" t="s">
        <v>236</v>
      </c>
      <c r="P5" s="15" t="s">
        <v>236</v>
      </c>
      <c r="Q5" s="15" t="s">
        <v>295</v>
      </c>
      <c r="R5" s="15" t="s">
        <v>199</v>
      </c>
      <c r="S5" s="15" t="s">
        <v>199</v>
      </c>
      <c r="T5" s="15" t="s">
        <v>237</v>
      </c>
      <c r="AR5" s="15" t="s">
        <v>236</v>
      </c>
      <c r="AS5" s="15" t="s">
        <v>236</v>
      </c>
      <c r="AU5" s="15" t="s">
        <v>302</v>
      </c>
      <c r="AV5" s="10">
        <v>250</v>
      </c>
    </row>
    <row r="6" spans="1:48" ht="30" customHeight="1" x14ac:dyDescent="0.3">
      <c r="A6" s="17" t="s">
        <v>303</v>
      </c>
      <c r="B6" s="17" t="s">
        <v>304</v>
      </c>
      <c r="C6" s="17" t="s">
        <v>305</v>
      </c>
      <c r="D6" s="18">
        <v>2</v>
      </c>
      <c r="E6" s="19"/>
      <c r="F6" s="19"/>
      <c r="G6" s="19"/>
      <c r="H6" s="19"/>
      <c r="I6" s="19"/>
      <c r="J6" s="19"/>
      <c r="K6" s="19"/>
      <c r="L6" s="19">
        <f t="shared" si="0"/>
        <v>0</v>
      </c>
      <c r="M6" s="17" t="s">
        <v>276</v>
      </c>
      <c r="N6" s="15" t="s">
        <v>306</v>
      </c>
      <c r="O6" s="15" t="s">
        <v>236</v>
      </c>
      <c r="P6" s="15" t="s">
        <v>236</v>
      </c>
      <c r="Q6" s="15" t="s">
        <v>295</v>
      </c>
      <c r="R6" s="15" t="s">
        <v>237</v>
      </c>
      <c r="S6" s="15" t="s">
        <v>199</v>
      </c>
      <c r="T6" s="15" t="s">
        <v>199</v>
      </c>
      <c r="AR6" s="15" t="s">
        <v>236</v>
      </c>
      <c r="AS6" s="15" t="s">
        <v>236</v>
      </c>
      <c r="AU6" s="15" t="s">
        <v>307</v>
      </c>
      <c r="AV6" s="10">
        <v>44</v>
      </c>
    </row>
    <row r="7" spans="1:48" ht="30" customHeight="1" x14ac:dyDescent="0.3">
      <c r="A7" s="17" t="s">
        <v>308</v>
      </c>
      <c r="B7" s="17" t="s">
        <v>309</v>
      </c>
      <c r="C7" s="17" t="s">
        <v>305</v>
      </c>
      <c r="D7" s="18">
        <v>2</v>
      </c>
      <c r="E7" s="19"/>
      <c r="F7" s="19"/>
      <c r="G7" s="19"/>
      <c r="H7" s="19"/>
      <c r="I7" s="19"/>
      <c r="J7" s="19"/>
      <c r="K7" s="19"/>
      <c r="L7" s="19">
        <f t="shared" si="0"/>
        <v>0</v>
      </c>
      <c r="M7" s="17" t="s">
        <v>164</v>
      </c>
      <c r="N7" s="15" t="s">
        <v>310</v>
      </c>
      <c r="O7" s="15" t="s">
        <v>236</v>
      </c>
      <c r="P7" s="15" t="s">
        <v>236</v>
      </c>
      <c r="Q7" s="15" t="s">
        <v>295</v>
      </c>
      <c r="R7" s="15" t="s">
        <v>237</v>
      </c>
      <c r="S7" s="15" t="s">
        <v>199</v>
      </c>
      <c r="T7" s="15" t="s">
        <v>199</v>
      </c>
      <c r="AR7" s="15" t="s">
        <v>236</v>
      </c>
      <c r="AS7" s="15" t="s">
        <v>236</v>
      </c>
      <c r="AU7" s="15" t="s">
        <v>311</v>
      </c>
      <c r="AV7" s="10">
        <v>45</v>
      </c>
    </row>
    <row r="8" spans="1:48" ht="30" customHeight="1" x14ac:dyDescent="0.3">
      <c r="A8" s="41" t="s">
        <v>655</v>
      </c>
      <c r="B8" s="41" t="s">
        <v>654</v>
      </c>
      <c r="C8" s="41" t="s">
        <v>305</v>
      </c>
      <c r="D8" s="42">
        <v>2</v>
      </c>
      <c r="E8" s="36"/>
      <c r="F8" s="36"/>
      <c r="G8" s="36"/>
      <c r="H8" s="36"/>
      <c r="I8" s="36"/>
      <c r="J8" s="36"/>
      <c r="K8" s="36"/>
      <c r="L8" s="36">
        <f t="shared" ref="L8:L9" si="1">TRUNC(F8+H8+J8, 0)</f>
        <v>0</v>
      </c>
      <c r="M8" s="37" t="s">
        <v>661</v>
      </c>
      <c r="N8" s="15" t="s">
        <v>310</v>
      </c>
      <c r="O8" s="15" t="s">
        <v>236</v>
      </c>
      <c r="P8" s="15" t="s">
        <v>236</v>
      </c>
      <c r="Q8" s="15" t="s">
        <v>295</v>
      </c>
      <c r="R8" s="15" t="s">
        <v>237</v>
      </c>
      <c r="S8" s="15" t="s">
        <v>199</v>
      </c>
      <c r="T8" s="15" t="s">
        <v>199</v>
      </c>
      <c r="AR8" s="15"/>
      <c r="AS8" s="15"/>
      <c r="AU8" s="15"/>
    </row>
    <row r="9" spans="1:48" ht="30" customHeight="1" x14ac:dyDescent="0.3">
      <c r="A9" s="41" t="s">
        <v>664</v>
      </c>
      <c r="B9" s="41" t="s">
        <v>656</v>
      </c>
      <c r="C9" s="41" t="s">
        <v>305</v>
      </c>
      <c r="D9" s="42">
        <v>2</v>
      </c>
      <c r="E9" s="36"/>
      <c r="F9" s="36"/>
      <c r="G9" s="36"/>
      <c r="H9" s="36"/>
      <c r="I9" s="36"/>
      <c r="J9" s="36"/>
      <c r="K9" s="36"/>
      <c r="L9" s="36">
        <f t="shared" si="1"/>
        <v>0</v>
      </c>
      <c r="M9" s="37" t="s">
        <v>658</v>
      </c>
      <c r="N9" s="15" t="s">
        <v>310</v>
      </c>
      <c r="O9" s="15" t="s">
        <v>236</v>
      </c>
      <c r="P9" s="15" t="s">
        <v>236</v>
      </c>
      <c r="Q9" s="15" t="s">
        <v>295</v>
      </c>
      <c r="R9" s="15" t="s">
        <v>237</v>
      </c>
      <c r="S9" s="15" t="s">
        <v>199</v>
      </c>
      <c r="T9" s="15" t="s">
        <v>199</v>
      </c>
      <c r="AR9" s="15"/>
      <c r="AS9" s="15"/>
      <c r="AU9" s="15"/>
    </row>
    <row r="10" spans="1:48" ht="30" customHeight="1" x14ac:dyDescent="0.3">
      <c r="A10" s="28" t="s">
        <v>312</v>
      </c>
      <c r="B10" s="28" t="s">
        <v>236</v>
      </c>
      <c r="C10" s="28" t="s">
        <v>236</v>
      </c>
      <c r="D10" s="29"/>
      <c r="E10" s="30"/>
      <c r="F10" s="30"/>
      <c r="G10" s="30"/>
      <c r="H10" s="30"/>
      <c r="I10" s="30"/>
      <c r="J10" s="30"/>
      <c r="K10" s="30"/>
      <c r="L10" s="30">
        <f t="shared" si="0"/>
        <v>0</v>
      </c>
      <c r="M10" s="28" t="s">
        <v>236</v>
      </c>
      <c r="N10" s="15" t="s">
        <v>313</v>
      </c>
      <c r="O10" s="15" t="s">
        <v>236</v>
      </c>
      <c r="P10" s="15" t="s">
        <v>236</v>
      </c>
      <c r="Q10" s="15" t="s">
        <v>295</v>
      </c>
      <c r="R10" s="15" t="s">
        <v>199</v>
      </c>
      <c r="S10" s="15" t="s">
        <v>199</v>
      </c>
      <c r="T10" s="15" t="s">
        <v>237</v>
      </c>
      <c r="AR10" s="15" t="s">
        <v>236</v>
      </c>
      <c r="AS10" s="15" t="s">
        <v>236</v>
      </c>
      <c r="AU10" s="15" t="s">
        <v>314</v>
      </c>
      <c r="AV10" s="10">
        <v>251</v>
      </c>
    </row>
    <row r="11" spans="1:48" ht="30" customHeight="1" x14ac:dyDescent="0.3">
      <c r="A11" s="17" t="s">
        <v>315</v>
      </c>
      <c r="B11" s="17" t="s">
        <v>316</v>
      </c>
      <c r="C11" s="17" t="s">
        <v>82</v>
      </c>
      <c r="D11" s="18">
        <v>12</v>
      </c>
      <c r="E11" s="19"/>
      <c r="F11" s="19"/>
      <c r="G11" s="19"/>
      <c r="H11" s="19"/>
      <c r="I11" s="19"/>
      <c r="J11" s="19"/>
      <c r="K11" s="19"/>
      <c r="L11" s="19">
        <f t="shared" si="0"/>
        <v>0</v>
      </c>
      <c r="M11" s="17" t="s">
        <v>139</v>
      </c>
      <c r="N11" s="15" t="s">
        <v>317</v>
      </c>
      <c r="O11" s="15" t="s">
        <v>236</v>
      </c>
      <c r="P11" s="15" t="s">
        <v>236</v>
      </c>
      <c r="Q11" s="15" t="s">
        <v>295</v>
      </c>
      <c r="R11" s="15" t="s">
        <v>237</v>
      </c>
      <c r="S11" s="15" t="s">
        <v>199</v>
      </c>
      <c r="T11" s="15" t="s">
        <v>199</v>
      </c>
      <c r="AR11" s="15" t="s">
        <v>236</v>
      </c>
      <c r="AS11" s="15" t="s">
        <v>236</v>
      </c>
      <c r="AU11" s="15" t="s">
        <v>318</v>
      </c>
      <c r="AV11" s="10">
        <v>26</v>
      </c>
    </row>
    <row r="12" spans="1:48" ht="30" customHeight="1" x14ac:dyDescent="0.3">
      <c r="A12" s="17" t="s">
        <v>319</v>
      </c>
      <c r="B12" s="17" t="s">
        <v>320</v>
      </c>
      <c r="C12" s="17" t="s">
        <v>82</v>
      </c>
      <c r="D12" s="18">
        <v>12</v>
      </c>
      <c r="E12" s="19"/>
      <c r="F12" s="19"/>
      <c r="G12" s="19"/>
      <c r="H12" s="19"/>
      <c r="I12" s="19"/>
      <c r="J12" s="19"/>
      <c r="K12" s="19"/>
      <c r="L12" s="19">
        <f t="shared" si="0"/>
        <v>0</v>
      </c>
      <c r="M12" s="17" t="s">
        <v>110</v>
      </c>
      <c r="N12" s="15" t="s">
        <v>321</v>
      </c>
      <c r="O12" s="15" t="s">
        <v>236</v>
      </c>
      <c r="P12" s="15" t="s">
        <v>236</v>
      </c>
      <c r="Q12" s="15" t="s">
        <v>295</v>
      </c>
      <c r="R12" s="15" t="s">
        <v>237</v>
      </c>
      <c r="S12" s="15" t="s">
        <v>199</v>
      </c>
      <c r="T12" s="15" t="s">
        <v>199</v>
      </c>
      <c r="AR12" s="15" t="s">
        <v>236</v>
      </c>
      <c r="AS12" s="15" t="s">
        <v>236</v>
      </c>
      <c r="AU12" s="15" t="s">
        <v>322</v>
      </c>
      <c r="AV12" s="10">
        <v>188</v>
      </c>
    </row>
    <row r="13" spans="1:48" ht="30" customHeight="1" x14ac:dyDescent="0.3">
      <c r="A13" s="17" t="s">
        <v>323</v>
      </c>
      <c r="B13" s="17" t="s">
        <v>320</v>
      </c>
      <c r="C13" s="17" t="s">
        <v>249</v>
      </c>
      <c r="D13" s="18">
        <v>7</v>
      </c>
      <c r="E13" s="19"/>
      <c r="F13" s="19"/>
      <c r="G13" s="19"/>
      <c r="H13" s="19"/>
      <c r="I13" s="19"/>
      <c r="J13" s="19"/>
      <c r="K13" s="19"/>
      <c r="L13" s="19">
        <f t="shared" si="0"/>
        <v>0</v>
      </c>
      <c r="M13" s="17" t="s">
        <v>134</v>
      </c>
      <c r="N13" s="15" t="s">
        <v>324</v>
      </c>
      <c r="O13" s="15" t="s">
        <v>236</v>
      </c>
      <c r="P13" s="15" t="s">
        <v>236</v>
      </c>
      <c r="Q13" s="15" t="s">
        <v>295</v>
      </c>
      <c r="R13" s="15" t="s">
        <v>237</v>
      </c>
      <c r="S13" s="15" t="s">
        <v>199</v>
      </c>
      <c r="T13" s="15" t="s">
        <v>199</v>
      </c>
      <c r="AR13" s="15" t="s">
        <v>236</v>
      </c>
      <c r="AS13" s="15" t="s">
        <v>236</v>
      </c>
      <c r="AU13" s="15" t="s">
        <v>325</v>
      </c>
      <c r="AV13" s="10">
        <v>7</v>
      </c>
    </row>
    <row r="14" spans="1:48" ht="30" customHeight="1" x14ac:dyDescent="0.3">
      <c r="A14" s="17" t="s">
        <v>323</v>
      </c>
      <c r="B14" s="17" t="s">
        <v>326</v>
      </c>
      <c r="C14" s="17" t="s">
        <v>249</v>
      </c>
      <c r="D14" s="18">
        <v>7</v>
      </c>
      <c r="E14" s="19"/>
      <c r="F14" s="19"/>
      <c r="G14" s="19"/>
      <c r="H14" s="19"/>
      <c r="I14" s="19"/>
      <c r="J14" s="19"/>
      <c r="K14" s="19"/>
      <c r="L14" s="19">
        <f t="shared" si="0"/>
        <v>0</v>
      </c>
      <c r="M14" s="17" t="s">
        <v>18</v>
      </c>
      <c r="N14" s="15" t="s">
        <v>327</v>
      </c>
      <c r="O14" s="15" t="s">
        <v>236</v>
      </c>
      <c r="P14" s="15" t="s">
        <v>236</v>
      </c>
      <c r="Q14" s="15" t="s">
        <v>295</v>
      </c>
      <c r="R14" s="15" t="s">
        <v>237</v>
      </c>
      <c r="S14" s="15" t="s">
        <v>199</v>
      </c>
      <c r="T14" s="15" t="s">
        <v>199</v>
      </c>
      <c r="AR14" s="15" t="s">
        <v>236</v>
      </c>
      <c r="AS14" s="15" t="s">
        <v>236</v>
      </c>
      <c r="AU14" s="15" t="s">
        <v>328</v>
      </c>
      <c r="AV14" s="10">
        <v>21</v>
      </c>
    </row>
    <row r="15" spans="1:48" ht="30" customHeight="1" x14ac:dyDescent="0.3">
      <c r="A15" s="17" t="s">
        <v>329</v>
      </c>
      <c r="B15" s="17" t="s">
        <v>330</v>
      </c>
      <c r="C15" s="17" t="s">
        <v>249</v>
      </c>
      <c r="D15" s="18">
        <v>6</v>
      </c>
      <c r="E15" s="19"/>
      <c r="F15" s="19"/>
      <c r="G15" s="19"/>
      <c r="H15" s="19"/>
      <c r="I15" s="19"/>
      <c r="J15" s="19"/>
      <c r="K15" s="19"/>
      <c r="L15" s="19">
        <f t="shared" si="0"/>
        <v>0</v>
      </c>
      <c r="M15" s="17" t="s">
        <v>208</v>
      </c>
      <c r="N15" s="15" t="s">
        <v>331</v>
      </c>
      <c r="O15" s="15" t="s">
        <v>236</v>
      </c>
      <c r="P15" s="15" t="s">
        <v>236</v>
      </c>
      <c r="Q15" s="15" t="s">
        <v>295</v>
      </c>
      <c r="R15" s="15" t="s">
        <v>237</v>
      </c>
      <c r="S15" s="15" t="s">
        <v>199</v>
      </c>
      <c r="T15" s="15" t="s">
        <v>199</v>
      </c>
      <c r="AR15" s="15" t="s">
        <v>236</v>
      </c>
      <c r="AS15" s="15" t="s">
        <v>236</v>
      </c>
      <c r="AU15" s="15" t="s">
        <v>332</v>
      </c>
      <c r="AV15" s="10">
        <v>9</v>
      </c>
    </row>
    <row r="16" spans="1:48" ht="30" customHeight="1" x14ac:dyDescent="0.3">
      <c r="A16" s="17" t="s">
        <v>329</v>
      </c>
      <c r="B16" s="17" t="s">
        <v>333</v>
      </c>
      <c r="C16" s="17" t="s">
        <v>249</v>
      </c>
      <c r="D16" s="18">
        <v>6</v>
      </c>
      <c r="E16" s="19"/>
      <c r="F16" s="19"/>
      <c r="G16" s="19"/>
      <c r="H16" s="19"/>
      <c r="I16" s="19"/>
      <c r="J16" s="19"/>
      <c r="K16" s="19"/>
      <c r="L16" s="19">
        <f t="shared" si="0"/>
        <v>0</v>
      </c>
      <c r="M16" s="17" t="s">
        <v>174</v>
      </c>
      <c r="N16" s="15" t="s">
        <v>334</v>
      </c>
      <c r="O16" s="15" t="s">
        <v>236</v>
      </c>
      <c r="P16" s="15" t="s">
        <v>236</v>
      </c>
      <c r="Q16" s="15" t="s">
        <v>295</v>
      </c>
      <c r="R16" s="15" t="s">
        <v>237</v>
      </c>
      <c r="S16" s="15" t="s">
        <v>199</v>
      </c>
      <c r="T16" s="15" t="s">
        <v>199</v>
      </c>
      <c r="AR16" s="15" t="s">
        <v>236</v>
      </c>
      <c r="AS16" s="15" t="s">
        <v>236</v>
      </c>
      <c r="AU16" s="15" t="s">
        <v>335</v>
      </c>
      <c r="AV16" s="10">
        <v>22</v>
      </c>
    </row>
    <row r="17" spans="1:48" ht="30" customHeight="1" x14ac:dyDescent="0.3">
      <c r="A17" s="17" t="s">
        <v>336</v>
      </c>
      <c r="B17" s="17" t="s">
        <v>320</v>
      </c>
      <c r="C17" s="17" t="s">
        <v>249</v>
      </c>
      <c r="D17" s="18">
        <v>3</v>
      </c>
      <c r="E17" s="19"/>
      <c r="F17" s="19"/>
      <c r="G17" s="19"/>
      <c r="H17" s="19"/>
      <c r="I17" s="19"/>
      <c r="J17" s="19"/>
      <c r="K17" s="19"/>
      <c r="L17" s="19">
        <f t="shared" si="0"/>
        <v>0</v>
      </c>
      <c r="M17" s="17" t="s">
        <v>254</v>
      </c>
      <c r="N17" s="15" t="s">
        <v>337</v>
      </c>
      <c r="O17" s="15" t="s">
        <v>236</v>
      </c>
      <c r="P17" s="15" t="s">
        <v>236</v>
      </c>
      <c r="Q17" s="15" t="s">
        <v>295</v>
      </c>
      <c r="R17" s="15" t="s">
        <v>237</v>
      </c>
      <c r="S17" s="15" t="s">
        <v>199</v>
      </c>
      <c r="T17" s="15" t="s">
        <v>199</v>
      </c>
      <c r="AR17" s="15" t="s">
        <v>236</v>
      </c>
      <c r="AS17" s="15" t="s">
        <v>236</v>
      </c>
      <c r="AU17" s="15" t="s">
        <v>338</v>
      </c>
      <c r="AV17" s="10">
        <v>198</v>
      </c>
    </row>
    <row r="18" spans="1:48" ht="30" customHeight="1" x14ac:dyDescent="0.3">
      <c r="A18" s="17" t="s">
        <v>336</v>
      </c>
      <c r="B18" s="17" t="s">
        <v>326</v>
      </c>
      <c r="C18" s="17" t="s">
        <v>249</v>
      </c>
      <c r="D18" s="18">
        <v>3</v>
      </c>
      <c r="E18" s="19"/>
      <c r="F18" s="19"/>
      <c r="G18" s="19"/>
      <c r="H18" s="19"/>
      <c r="I18" s="19"/>
      <c r="J18" s="19"/>
      <c r="K18" s="19"/>
      <c r="L18" s="19">
        <f t="shared" si="0"/>
        <v>0</v>
      </c>
      <c r="M18" s="17" t="s">
        <v>8</v>
      </c>
      <c r="N18" s="15" t="s">
        <v>339</v>
      </c>
      <c r="O18" s="15" t="s">
        <v>236</v>
      </c>
      <c r="P18" s="15" t="s">
        <v>236</v>
      </c>
      <c r="Q18" s="15" t="s">
        <v>295</v>
      </c>
      <c r="R18" s="15" t="s">
        <v>237</v>
      </c>
      <c r="S18" s="15" t="s">
        <v>199</v>
      </c>
      <c r="T18" s="15" t="s">
        <v>199</v>
      </c>
      <c r="AR18" s="15" t="s">
        <v>236</v>
      </c>
      <c r="AS18" s="15" t="s">
        <v>236</v>
      </c>
      <c r="AU18" s="15" t="s">
        <v>340</v>
      </c>
      <c r="AV18" s="10">
        <v>197</v>
      </c>
    </row>
    <row r="19" spans="1:48" ht="30" customHeight="1" x14ac:dyDescent="0.3">
      <c r="A19" s="17" t="s">
        <v>341</v>
      </c>
      <c r="B19" s="17" t="s">
        <v>342</v>
      </c>
      <c r="C19" s="17" t="s">
        <v>249</v>
      </c>
      <c r="D19" s="18">
        <v>3</v>
      </c>
      <c r="E19" s="19"/>
      <c r="F19" s="19"/>
      <c r="G19" s="19"/>
      <c r="H19" s="19"/>
      <c r="I19" s="19"/>
      <c r="J19" s="19"/>
      <c r="K19" s="19"/>
      <c r="L19" s="19">
        <f t="shared" si="0"/>
        <v>0</v>
      </c>
      <c r="M19" s="17" t="s">
        <v>236</v>
      </c>
      <c r="N19" s="15" t="s">
        <v>343</v>
      </c>
      <c r="O19" s="15" t="s">
        <v>236</v>
      </c>
      <c r="P19" s="15" t="s">
        <v>236</v>
      </c>
      <c r="Q19" s="15" t="s">
        <v>295</v>
      </c>
      <c r="R19" s="15" t="s">
        <v>199</v>
      </c>
      <c r="S19" s="15" t="s">
        <v>199</v>
      </c>
      <c r="T19" s="15" t="s">
        <v>237</v>
      </c>
      <c r="AR19" s="15" t="s">
        <v>236</v>
      </c>
      <c r="AS19" s="15" t="s">
        <v>236</v>
      </c>
      <c r="AU19" s="15" t="s">
        <v>344</v>
      </c>
      <c r="AV19" s="10">
        <v>40</v>
      </c>
    </row>
    <row r="20" spans="1:48" ht="30" customHeight="1" x14ac:dyDescent="0.3">
      <c r="A20" s="17" t="s">
        <v>341</v>
      </c>
      <c r="B20" s="17" t="s">
        <v>345</v>
      </c>
      <c r="C20" s="17" t="s">
        <v>249</v>
      </c>
      <c r="D20" s="18">
        <v>3</v>
      </c>
      <c r="E20" s="19"/>
      <c r="F20" s="19"/>
      <c r="G20" s="19"/>
      <c r="H20" s="19"/>
      <c r="I20" s="19"/>
      <c r="J20" s="19"/>
      <c r="K20" s="19"/>
      <c r="L20" s="19">
        <f t="shared" si="0"/>
        <v>0</v>
      </c>
      <c r="M20" s="17" t="s">
        <v>236</v>
      </c>
      <c r="N20" s="15" t="s">
        <v>346</v>
      </c>
      <c r="O20" s="15" t="s">
        <v>236</v>
      </c>
      <c r="P20" s="15" t="s">
        <v>236</v>
      </c>
      <c r="Q20" s="15" t="s">
        <v>295</v>
      </c>
      <c r="R20" s="15" t="s">
        <v>199</v>
      </c>
      <c r="S20" s="15" t="s">
        <v>199</v>
      </c>
      <c r="T20" s="15" t="s">
        <v>237</v>
      </c>
      <c r="AR20" s="15" t="s">
        <v>236</v>
      </c>
      <c r="AS20" s="15" t="s">
        <v>236</v>
      </c>
      <c r="AU20" s="15" t="s">
        <v>347</v>
      </c>
      <c r="AV20" s="10">
        <v>242</v>
      </c>
    </row>
    <row r="21" spans="1:48" ht="30" customHeight="1" x14ac:dyDescent="0.3">
      <c r="A21" s="17" t="s">
        <v>348</v>
      </c>
      <c r="B21" s="17" t="s">
        <v>326</v>
      </c>
      <c r="C21" s="17" t="s">
        <v>249</v>
      </c>
      <c r="D21" s="18">
        <v>3</v>
      </c>
      <c r="E21" s="19"/>
      <c r="F21" s="19"/>
      <c r="G21" s="19"/>
      <c r="H21" s="19"/>
      <c r="I21" s="19"/>
      <c r="J21" s="19"/>
      <c r="K21" s="19"/>
      <c r="L21" s="19">
        <f t="shared" si="0"/>
        <v>0</v>
      </c>
      <c r="M21" s="17" t="s">
        <v>20</v>
      </c>
      <c r="N21" s="15" t="s">
        <v>349</v>
      </c>
      <c r="O21" s="15" t="s">
        <v>236</v>
      </c>
      <c r="P21" s="15" t="s">
        <v>236</v>
      </c>
      <c r="Q21" s="15" t="s">
        <v>295</v>
      </c>
      <c r="R21" s="15" t="s">
        <v>237</v>
      </c>
      <c r="S21" s="15" t="s">
        <v>199</v>
      </c>
      <c r="T21" s="15" t="s">
        <v>199</v>
      </c>
      <c r="AR21" s="15" t="s">
        <v>236</v>
      </c>
      <c r="AS21" s="15" t="s">
        <v>236</v>
      </c>
      <c r="AU21" s="15" t="s">
        <v>350</v>
      </c>
      <c r="AV21" s="10">
        <v>155</v>
      </c>
    </row>
    <row r="22" spans="1:48" ht="30" customHeight="1" x14ac:dyDescent="0.3">
      <c r="A22" s="17" t="s">
        <v>348</v>
      </c>
      <c r="B22" s="17" t="s">
        <v>351</v>
      </c>
      <c r="C22" s="17" t="s">
        <v>249</v>
      </c>
      <c r="D22" s="18">
        <v>3</v>
      </c>
      <c r="E22" s="19"/>
      <c r="F22" s="19"/>
      <c r="G22" s="19"/>
      <c r="H22" s="19"/>
      <c r="I22" s="19"/>
      <c r="J22" s="19"/>
      <c r="K22" s="19"/>
      <c r="L22" s="19">
        <f t="shared" si="0"/>
        <v>0</v>
      </c>
      <c r="M22" s="17" t="s">
        <v>160</v>
      </c>
      <c r="N22" s="15" t="s">
        <v>352</v>
      </c>
      <c r="O22" s="15" t="s">
        <v>236</v>
      </c>
      <c r="P22" s="15" t="s">
        <v>236</v>
      </c>
      <c r="Q22" s="15" t="s">
        <v>295</v>
      </c>
      <c r="R22" s="15" t="s">
        <v>237</v>
      </c>
      <c r="S22" s="15" t="s">
        <v>199</v>
      </c>
      <c r="T22" s="15" t="s">
        <v>199</v>
      </c>
      <c r="AR22" s="15" t="s">
        <v>236</v>
      </c>
      <c r="AS22" s="15" t="s">
        <v>236</v>
      </c>
      <c r="AU22" s="15" t="s">
        <v>353</v>
      </c>
      <c r="AV22" s="10">
        <v>241</v>
      </c>
    </row>
    <row r="23" spans="1:48" ht="30" customHeight="1" x14ac:dyDescent="0.3">
      <c r="A23" s="17" t="s">
        <v>354</v>
      </c>
      <c r="B23" s="17" t="s">
        <v>320</v>
      </c>
      <c r="C23" s="17" t="s">
        <v>355</v>
      </c>
      <c r="D23" s="18">
        <v>6</v>
      </c>
      <c r="E23" s="19"/>
      <c r="F23" s="19"/>
      <c r="G23" s="19"/>
      <c r="H23" s="19"/>
      <c r="I23" s="19"/>
      <c r="J23" s="19"/>
      <c r="K23" s="19"/>
      <c r="L23" s="19">
        <f t="shared" si="0"/>
        <v>0</v>
      </c>
      <c r="M23" s="17" t="s">
        <v>133</v>
      </c>
      <c r="N23" s="15" t="s">
        <v>356</v>
      </c>
      <c r="O23" s="15" t="s">
        <v>236</v>
      </c>
      <c r="P23" s="15" t="s">
        <v>236</v>
      </c>
      <c r="Q23" s="15" t="s">
        <v>295</v>
      </c>
      <c r="R23" s="15" t="s">
        <v>237</v>
      </c>
      <c r="S23" s="15" t="s">
        <v>199</v>
      </c>
      <c r="T23" s="15" t="s">
        <v>199</v>
      </c>
      <c r="AR23" s="15" t="s">
        <v>236</v>
      </c>
      <c r="AS23" s="15" t="s">
        <v>236</v>
      </c>
      <c r="AU23" s="15" t="s">
        <v>357</v>
      </c>
      <c r="AV23" s="10">
        <v>11</v>
      </c>
    </row>
    <row r="24" spans="1:48" ht="30" customHeight="1" x14ac:dyDescent="0.3">
      <c r="A24" s="17" t="s">
        <v>354</v>
      </c>
      <c r="B24" s="17" t="s">
        <v>326</v>
      </c>
      <c r="C24" s="17" t="s">
        <v>355</v>
      </c>
      <c r="D24" s="18">
        <v>6</v>
      </c>
      <c r="E24" s="19"/>
      <c r="F24" s="19"/>
      <c r="G24" s="19"/>
      <c r="H24" s="19"/>
      <c r="I24" s="19"/>
      <c r="J24" s="19"/>
      <c r="K24" s="19"/>
      <c r="L24" s="19">
        <f t="shared" si="0"/>
        <v>0</v>
      </c>
      <c r="M24" s="17" t="s">
        <v>221</v>
      </c>
      <c r="N24" s="15" t="s">
        <v>358</v>
      </c>
      <c r="O24" s="15" t="s">
        <v>236</v>
      </c>
      <c r="P24" s="15" t="s">
        <v>236</v>
      </c>
      <c r="Q24" s="15" t="s">
        <v>295</v>
      </c>
      <c r="R24" s="15" t="s">
        <v>237</v>
      </c>
      <c r="S24" s="15" t="s">
        <v>199</v>
      </c>
      <c r="T24" s="15" t="s">
        <v>199</v>
      </c>
      <c r="AR24" s="15" t="s">
        <v>236</v>
      </c>
      <c r="AS24" s="15" t="s">
        <v>236</v>
      </c>
      <c r="AU24" s="15" t="s">
        <v>359</v>
      </c>
      <c r="AV24" s="10">
        <v>157</v>
      </c>
    </row>
    <row r="25" spans="1:48" ht="30" customHeight="1" x14ac:dyDescent="0.3">
      <c r="A25" s="17" t="s">
        <v>360</v>
      </c>
      <c r="B25" s="17" t="s">
        <v>320</v>
      </c>
      <c r="C25" s="17" t="s">
        <v>355</v>
      </c>
      <c r="D25" s="18">
        <v>6</v>
      </c>
      <c r="E25" s="19"/>
      <c r="F25" s="19"/>
      <c r="G25" s="19"/>
      <c r="H25" s="19"/>
      <c r="I25" s="19"/>
      <c r="J25" s="19"/>
      <c r="K25" s="19"/>
      <c r="L25" s="19">
        <f t="shared" si="0"/>
        <v>0</v>
      </c>
      <c r="M25" s="17" t="s">
        <v>190</v>
      </c>
      <c r="N25" s="15" t="s">
        <v>361</v>
      </c>
      <c r="O25" s="15" t="s">
        <v>236</v>
      </c>
      <c r="P25" s="15" t="s">
        <v>236</v>
      </c>
      <c r="Q25" s="15" t="s">
        <v>295</v>
      </c>
      <c r="R25" s="15" t="s">
        <v>237</v>
      </c>
      <c r="S25" s="15" t="s">
        <v>199</v>
      </c>
      <c r="T25" s="15" t="s">
        <v>199</v>
      </c>
      <c r="AR25" s="15" t="s">
        <v>236</v>
      </c>
      <c r="AS25" s="15" t="s">
        <v>236</v>
      </c>
      <c r="AU25" s="15" t="s">
        <v>362</v>
      </c>
      <c r="AV25" s="10">
        <v>41</v>
      </c>
    </row>
    <row r="26" spans="1:48" ht="30" customHeight="1" x14ac:dyDescent="0.3">
      <c r="A26" s="17" t="s">
        <v>360</v>
      </c>
      <c r="B26" s="17" t="s">
        <v>326</v>
      </c>
      <c r="C26" s="17" t="s">
        <v>355</v>
      </c>
      <c r="D26" s="18">
        <v>3</v>
      </c>
      <c r="E26" s="19"/>
      <c r="F26" s="19"/>
      <c r="G26" s="19"/>
      <c r="H26" s="19"/>
      <c r="I26" s="19"/>
      <c r="J26" s="19"/>
      <c r="K26" s="19"/>
      <c r="L26" s="19">
        <f t="shared" si="0"/>
        <v>0</v>
      </c>
      <c r="M26" s="17" t="s">
        <v>61</v>
      </c>
      <c r="N26" s="15" t="s">
        <v>363</v>
      </c>
      <c r="O26" s="15" t="s">
        <v>236</v>
      </c>
      <c r="P26" s="15" t="s">
        <v>236</v>
      </c>
      <c r="Q26" s="15" t="s">
        <v>295</v>
      </c>
      <c r="R26" s="15" t="s">
        <v>237</v>
      </c>
      <c r="S26" s="15" t="s">
        <v>199</v>
      </c>
      <c r="T26" s="15" t="s">
        <v>199</v>
      </c>
      <c r="AR26" s="15" t="s">
        <v>236</v>
      </c>
      <c r="AS26" s="15" t="s">
        <v>236</v>
      </c>
      <c r="AU26" s="15" t="s">
        <v>364</v>
      </c>
      <c r="AV26" s="10">
        <v>158</v>
      </c>
    </row>
    <row r="27" spans="1:48" ht="30" customHeight="1" x14ac:dyDescent="0.3">
      <c r="A27" s="17" t="s">
        <v>365</v>
      </c>
      <c r="B27" s="17" t="s">
        <v>366</v>
      </c>
      <c r="C27" s="17" t="s">
        <v>367</v>
      </c>
      <c r="D27" s="18">
        <v>6</v>
      </c>
      <c r="E27" s="19"/>
      <c r="F27" s="19"/>
      <c r="G27" s="19"/>
      <c r="H27" s="19"/>
      <c r="I27" s="19"/>
      <c r="J27" s="19"/>
      <c r="K27" s="19"/>
      <c r="L27" s="19">
        <f t="shared" si="0"/>
        <v>0</v>
      </c>
      <c r="M27" s="17" t="s">
        <v>236</v>
      </c>
      <c r="N27" s="15" t="s">
        <v>368</v>
      </c>
      <c r="O27" s="15" t="s">
        <v>236</v>
      </c>
      <c r="P27" s="15" t="s">
        <v>236</v>
      </c>
      <c r="Q27" s="15" t="s">
        <v>295</v>
      </c>
      <c r="R27" s="15" t="s">
        <v>199</v>
      </c>
      <c r="S27" s="15" t="s">
        <v>199</v>
      </c>
      <c r="T27" s="15" t="s">
        <v>237</v>
      </c>
      <c r="AR27" s="15" t="s">
        <v>236</v>
      </c>
      <c r="AS27" s="15" t="s">
        <v>236</v>
      </c>
      <c r="AU27" s="15" t="s">
        <v>369</v>
      </c>
      <c r="AV27" s="10">
        <v>13</v>
      </c>
    </row>
    <row r="28" spans="1:48" ht="30" customHeight="1" x14ac:dyDescent="0.3">
      <c r="A28" s="17" t="s">
        <v>370</v>
      </c>
      <c r="B28" s="17" t="s">
        <v>371</v>
      </c>
      <c r="C28" s="17" t="s">
        <v>249</v>
      </c>
      <c r="D28" s="18">
        <v>6</v>
      </c>
      <c r="E28" s="19"/>
      <c r="F28" s="19"/>
      <c r="G28" s="19"/>
      <c r="H28" s="19"/>
      <c r="I28" s="19"/>
      <c r="J28" s="19"/>
      <c r="K28" s="19"/>
      <c r="L28" s="19">
        <f t="shared" si="0"/>
        <v>0</v>
      </c>
      <c r="M28" s="17" t="s">
        <v>236</v>
      </c>
      <c r="N28" s="15" t="s">
        <v>372</v>
      </c>
      <c r="O28" s="15" t="s">
        <v>236</v>
      </c>
      <c r="P28" s="15" t="s">
        <v>236</v>
      </c>
      <c r="Q28" s="15" t="s">
        <v>295</v>
      </c>
      <c r="R28" s="15" t="s">
        <v>199</v>
      </c>
      <c r="S28" s="15" t="s">
        <v>199</v>
      </c>
      <c r="T28" s="15" t="s">
        <v>237</v>
      </c>
      <c r="AR28" s="15" t="s">
        <v>236</v>
      </c>
      <c r="AS28" s="15" t="s">
        <v>236</v>
      </c>
      <c r="AU28" s="15" t="s">
        <v>373</v>
      </c>
      <c r="AV28" s="10">
        <v>245</v>
      </c>
    </row>
    <row r="29" spans="1:48" ht="30" customHeight="1" x14ac:dyDescent="0.3">
      <c r="A29" s="17" t="s">
        <v>374</v>
      </c>
      <c r="B29" s="17" t="s">
        <v>320</v>
      </c>
      <c r="C29" s="17" t="s">
        <v>375</v>
      </c>
      <c r="D29" s="18">
        <v>26</v>
      </c>
      <c r="E29" s="19"/>
      <c r="F29" s="19"/>
      <c r="G29" s="19"/>
      <c r="H29" s="19"/>
      <c r="I29" s="19"/>
      <c r="J29" s="19"/>
      <c r="K29" s="19"/>
      <c r="L29" s="19">
        <f t="shared" si="0"/>
        <v>0</v>
      </c>
      <c r="M29" s="17" t="s">
        <v>376</v>
      </c>
      <c r="N29" s="15" t="s">
        <v>377</v>
      </c>
      <c r="O29" s="15" t="s">
        <v>236</v>
      </c>
      <c r="P29" s="15" t="s">
        <v>236</v>
      </c>
      <c r="Q29" s="15" t="s">
        <v>295</v>
      </c>
      <c r="R29" s="15" t="s">
        <v>237</v>
      </c>
      <c r="S29" s="15" t="s">
        <v>199</v>
      </c>
      <c r="T29" s="15" t="s">
        <v>199</v>
      </c>
      <c r="AR29" s="15" t="s">
        <v>236</v>
      </c>
      <c r="AS29" s="15" t="s">
        <v>236</v>
      </c>
      <c r="AU29" s="15" t="s">
        <v>378</v>
      </c>
      <c r="AV29" s="10">
        <v>244</v>
      </c>
    </row>
    <row r="30" spans="1:48" ht="30" customHeight="1" x14ac:dyDescent="0.3">
      <c r="A30" s="17" t="s">
        <v>374</v>
      </c>
      <c r="B30" s="17" t="s">
        <v>326</v>
      </c>
      <c r="C30" s="17" t="s">
        <v>375</v>
      </c>
      <c r="D30" s="18">
        <v>36</v>
      </c>
      <c r="E30" s="19"/>
      <c r="F30" s="19"/>
      <c r="G30" s="19"/>
      <c r="H30" s="19"/>
      <c r="I30" s="19"/>
      <c r="J30" s="19"/>
      <c r="K30" s="19"/>
      <c r="L30" s="19">
        <f t="shared" si="0"/>
        <v>0</v>
      </c>
      <c r="M30" s="17" t="s">
        <v>379</v>
      </c>
      <c r="N30" s="15" t="s">
        <v>380</v>
      </c>
      <c r="O30" s="15" t="s">
        <v>236</v>
      </c>
      <c r="P30" s="15" t="s">
        <v>236</v>
      </c>
      <c r="Q30" s="15" t="s">
        <v>295</v>
      </c>
      <c r="R30" s="15" t="s">
        <v>237</v>
      </c>
      <c r="S30" s="15" t="s">
        <v>199</v>
      </c>
      <c r="T30" s="15" t="s">
        <v>199</v>
      </c>
      <c r="AR30" s="15" t="s">
        <v>236</v>
      </c>
      <c r="AS30" s="15" t="s">
        <v>236</v>
      </c>
      <c r="AU30" s="15" t="s">
        <v>381</v>
      </c>
      <c r="AV30" s="10">
        <v>23</v>
      </c>
    </row>
    <row r="31" spans="1:48" ht="30" customHeight="1" x14ac:dyDescent="0.3">
      <c r="A31" s="17" t="s">
        <v>374</v>
      </c>
      <c r="B31" s="17" t="s">
        <v>351</v>
      </c>
      <c r="C31" s="17" t="s">
        <v>375</v>
      </c>
      <c r="D31" s="18">
        <v>3</v>
      </c>
      <c r="E31" s="19"/>
      <c r="F31" s="19"/>
      <c r="G31" s="19"/>
      <c r="H31" s="19"/>
      <c r="I31" s="19"/>
      <c r="J31" s="19"/>
      <c r="K31" s="19"/>
      <c r="L31" s="19">
        <f t="shared" si="0"/>
        <v>0</v>
      </c>
      <c r="M31" s="17" t="s">
        <v>382</v>
      </c>
      <c r="N31" s="15" t="s">
        <v>383</v>
      </c>
      <c r="O31" s="15" t="s">
        <v>236</v>
      </c>
      <c r="P31" s="15" t="s">
        <v>236</v>
      </c>
      <c r="Q31" s="15" t="s">
        <v>295</v>
      </c>
      <c r="R31" s="15" t="s">
        <v>237</v>
      </c>
      <c r="S31" s="15" t="s">
        <v>199</v>
      </c>
      <c r="T31" s="15" t="s">
        <v>199</v>
      </c>
      <c r="AR31" s="15" t="s">
        <v>236</v>
      </c>
      <c r="AS31" s="15" t="s">
        <v>236</v>
      </c>
      <c r="AU31" s="15" t="s">
        <v>384</v>
      </c>
      <c r="AV31" s="10">
        <v>24</v>
      </c>
    </row>
    <row r="32" spans="1:48" ht="30" customHeight="1" x14ac:dyDescent="0.3">
      <c r="A32" s="17" t="s">
        <v>385</v>
      </c>
      <c r="B32" s="17" t="s">
        <v>326</v>
      </c>
      <c r="C32" s="17" t="s">
        <v>375</v>
      </c>
      <c r="D32" s="18">
        <v>4</v>
      </c>
      <c r="E32" s="19"/>
      <c r="F32" s="19"/>
      <c r="G32" s="19"/>
      <c r="H32" s="19"/>
      <c r="I32" s="19"/>
      <c r="J32" s="19"/>
      <c r="K32" s="19"/>
      <c r="L32" s="19">
        <f t="shared" si="0"/>
        <v>0</v>
      </c>
      <c r="M32" s="17" t="s">
        <v>386</v>
      </c>
      <c r="N32" s="15" t="s">
        <v>387</v>
      </c>
      <c r="O32" s="15" t="s">
        <v>236</v>
      </c>
      <c r="P32" s="15" t="s">
        <v>236</v>
      </c>
      <c r="Q32" s="15" t="s">
        <v>295</v>
      </c>
      <c r="R32" s="15" t="s">
        <v>237</v>
      </c>
      <c r="S32" s="15" t="s">
        <v>199</v>
      </c>
      <c r="T32" s="15" t="s">
        <v>199</v>
      </c>
      <c r="AR32" s="15" t="s">
        <v>236</v>
      </c>
      <c r="AS32" s="15" t="s">
        <v>236</v>
      </c>
      <c r="AU32" s="15" t="s">
        <v>388</v>
      </c>
      <c r="AV32" s="10">
        <v>25</v>
      </c>
    </row>
    <row r="33" spans="1:48" ht="30" customHeight="1" x14ac:dyDescent="0.3">
      <c r="A33" s="17" t="s">
        <v>389</v>
      </c>
      <c r="B33" s="17" t="s">
        <v>390</v>
      </c>
      <c r="C33" s="17" t="s">
        <v>249</v>
      </c>
      <c r="D33" s="18">
        <v>6</v>
      </c>
      <c r="E33" s="19"/>
      <c r="F33" s="19"/>
      <c r="G33" s="19"/>
      <c r="H33" s="19"/>
      <c r="I33" s="19"/>
      <c r="J33" s="19"/>
      <c r="K33" s="19"/>
      <c r="L33" s="19">
        <f t="shared" si="0"/>
        <v>0</v>
      </c>
      <c r="M33" s="17" t="s">
        <v>236</v>
      </c>
      <c r="N33" s="15" t="s">
        <v>391</v>
      </c>
      <c r="O33" s="15" t="s">
        <v>236</v>
      </c>
      <c r="P33" s="15" t="s">
        <v>236</v>
      </c>
      <c r="Q33" s="15" t="s">
        <v>295</v>
      </c>
      <c r="R33" s="15" t="s">
        <v>199</v>
      </c>
      <c r="S33" s="15" t="s">
        <v>199</v>
      </c>
      <c r="T33" s="15" t="s">
        <v>237</v>
      </c>
      <c r="AR33" s="15" t="s">
        <v>236</v>
      </c>
      <c r="AS33" s="15" t="s">
        <v>236</v>
      </c>
      <c r="AU33" s="15" t="s">
        <v>392</v>
      </c>
      <c r="AV33" s="10">
        <v>18</v>
      </c>
    </row>
    <row r="34" spans="1:48" ht="30" customHeight="1" x14ac:dyDescent="0.3">
      <c r="A34" s="17" t="s">
        <v>370</v>
      </c>
      <c r="B34" s="17" t="s">
        <v>393</v>
      </c>
      <c r="C34" s="17" t="s">
        <v>249</v>
      </c>
      <c r="D34" s="18">
        <v>6</v>
      </c>
      <c r="E34" s="19"/>
      <c r="F34" s="19"/>
      <c r="G34" s="19"/>
      <c r="H34" s="19"/>
      <c r="I34" s="19"/>
      <c r="J34" s="19"/>
      <c r="K34" s="19"/>
      <c r="L34" s="19">
        <f t="shared" si="0"/>
        <v>0</v>
      </c>
      <c r="M34" s="17" t="s">
        <v>236</v>
      </c>
      <c r="N34" s="15" t="s">
        <v>394</v>
      </c>
      <c r="O34" s="15" t="s">
        <v>236</v>
      </c>
      <c r="P34" s="15" t="s">
        <v>236</v>
      </c>
      <c r="Q34" s="15" t="s">
        <v>295</v>
      </c>
      <c r="R34" s="15" t="s">
        <v>199</v>
      </c>
      <c r="S34" s="15" t="s">
        <v>199</v>
      </c>
      <c r="T34" s="15" t="s">
        <v>237</v>
      </c>
      <c r="AR34" s="15" t="s">
        <v>236</v>
      </c>
      <c r="AS34" s="15" t="s">
        <v>236</v>
      </c>
      <c r="AU34" s="15" t="s">
        <v>395</v>
      </c>
      <c r="AV34" s="10">
        <v>246</v>
      </c>
    </row>
    <row r="35" spans="1:48" ht="30" customHeight="1" x14ac:dyDescent="0.3">
      <c r="A35" s="17" t="s">
        <v>396</v>
      </c>
      <c r="B35" s="17" t="s">
        <v>397</v>
      </c>
      <c r="C35" s="17" t="s">
        <v>367</v>
      </c>
      <c r="D35" s="18">
        <v>14</v>
      </c>
      <c r="E35" s="19"/>
      <c r="F35" s="19"/>
      <c r="G35" s="19"/>
      <c r="H35" s="19"/>
      <c r="I35" s="19"/>
      <c r="J35" s="19"/>
      <c r="K35" s="19"/>
      <c r="L35" s="19">
        <f t="shared" si="0"/>
        <v>0</v>
      </c>
      <c r="M35" s="17" t="s">
        <v>236</v>
      </c>
      <c r="N35" s="15" t="s">
        <v>398</v>
      </c>
      <c r="O35" s="15" t="s">
        <v>236</v>
      </c>
      <c r="P35" s="15" t="s">
        <v>236</v>
      </c>
      <c r="Q35" s="15" t="s">
        <v>295</v>
      </c>
      <c r="R35" s="15" t="s">
        <v>199</v>
      </c>
      <c r="S35" s="15" t="s">
        <v>199</v>
      </c>
      <c r="T35" s="15" t="s">
        <v>237</v>
      </c>
      <c r="AR35" s="15" t="s">
        <v>236</v>
      </c>
      <c r="AS35" s="15" t="s">
        <v>236</v>
      </c>
      <c r="AU35" s="15" t="s">
        <v>399</v>
      </c>
      <c r="AV35" s="10">
        <v>19</v>
      </c>
    </row>
    <row r="36" spans="1:48" ht="30" customHeight="1" x14ac:dyDescent="0.3">
      <c r="A36" s="17" t="s">
        <v>396</v>
      </c>
      <c r="B36" s="17" t="s">
        <v>400</v>
      </c>
      <c r="C36" s="17" t="s">
        <v>367</v>
      </c>
      <c r="D36" s="18">
        <v>21</v>
      </c>
      <c r="E36" s="19"/>
      <c r="F36" s="19"/>
      <c r="G36" s="19"/>
      <c r="H36" s="19"/>
      <c r="I36" s="19"/>
      <c r="J36" s="19"/>
      <c r="K36" s="19"/>
      <c r="L36" s="19">
        <f t="shared" si="0"/>
        <v>0</v>
      </c>
      <c r="M36" s="17" t="s">
        <v>236</v>
      </c>
      <c r="N36" s="15" t="s">
        <v>401</v>
      </c>
      <c r="O36" s="15" t="s">
        <v>236</v>
      </c>
      <c r="P36" s="15" t="s">
        <v>236</v>
      </c>
      <c r="Q36" s="15" t="s">
        <v>295</v>
      </c>
      <c r="R36" s="15" t="s">
        <v>199</v>
      </c>
      <c r="S36" s="15" t="s">
        <v>199</v>
      </c>
      <c r="T36" s="15" t="s">
        <v>237</v>
      </c>
      <c r="AR36" s="15" t="s">
        <v>236</v>
      </c>
      <c r="AS36" s="15" t="s">
        <v>236</v>
      </c>
      <c r="AU36" s="15" t="s">
        <v>402</v>
      </c>
      <c r="AV36" s="10">
        <v>20</v>
      </c>
    </row>
    <row r="37" spans="1:48" ht="30" customHeight="1" x14ac:dyDescent="0.3">
      <c r="A37" s="17" t="s">
        <v>396</v>
      </c>
      <c r="B37" s="17" t="s">
        <v>403</v>
      </c>
      <c r="C37" s="17" t="s">
        <v>367</v>
      </c>
      <c r="D37" s="18">
        <v>3</v>
      </c>
      <c r="E37" s="19"/>
      <c r="F37" s="19"/>
      <c r="G37" s="19"/>
      <c r="H37" s="19"/>
      <c r="I37" s="19"/>
      <c r="J37" s="19"/>
      <c r="K37" s="19"/>
      <c r="L37" s="19">
        <f t="shared" si="0"/>
        <v>0</v>
      </c>
      <c r="M37" s="17" t="s">
        <v>236</v>
      </c>
      <c r="N37" s="15" t="s">
        <v>404</v>
      </c>
      <c r="O37" s="15" t="s">
        <v>236</v>
      </c>
      <c r="P37" s="15" t="s">
        <v>236</v>
      </c>
      <c r="Q37" s="15" t="s">
        <v>295</v>
      </c>
      <c r="R37" s="15" t="s">
        <v>199</v>
      </c>
      <c r="S37" s="15" t="s">
        <v>199</v>
      </c>
      <c r="T37" s="15" t="s">
        <v>237</v>
      </c>
      <c r="AR37" s="15" t="s">
        <v>236</v>
      </c>
      <c r="AS37" s="15" t="s">
        <v>236</v>
      </c>
      <c r="AU37" s="15" t="s">
        <v>405</v>
      </c>
      <c r="AV37" s="10">
        <v>43</v>
      </c>
    </row>
    <row r="38" spans="1:48" ht="30" customHeight="1" x14ac:dyDescent="0.3">
      <c r="A38" s="17" t="s">
        <v>406</v>
      </c>
      <c r="B38" s="17" t="s">
        <v>407</v>
      </c>
      <c r="C38" s="17" t="s">
        <v>408</v>
      </c>
      <c r="D38" s="18">
        <v>450</v>
      </c>
      <c r="E38" s="19"/>
      <c r="F38" s="19"/>
      <c r="G38" s="19"/>
      <c r="H38" s="19"/>
      <c r="I38" s="19"/>
      <c r="J38" s="19"/>
      <c r="K38" s="19"/>
      <c r="L38" s="19">
        <f t="shared" si="0"/>
        <v>0</v>
      </c>
      <c r="M38" s="17" t="s">
        <v>236</v>
      </c>
      <c r="N38" s="15" t="s">
        <v>409</v>
      </c>
      <c r="O38" s="15" t="s">
        <v>236</v>
      </c>
      <c r="P38" s="15" t="s">
        <v>236</v>
      </c>
      <c r="Q38" s="15" t="s">
        <v>295</v>
      </c>
      <c r="R38" s="15" t="s">
        <v>199</v>
      </c>
      <c r="S38" s="15" t="s">
        <v>199</v>
      </c>
      <c r="T38" s="15" t="s">
        <v>237</v>
      </c>
      <c r="AR38" s="15" t="s">
        <v>236</v>
      </c>
      <c r="AS38" s="15" t="s">
        <v>236</v>
      </c>
      <c r="AU38" s="15" t="s">
        <v>410</v>
      </c>
      <c r="AV38" s="10">
        <v>247</v>
      </c>
    </row>
    <row r="39" spans="1:48" ht="30" customHeight="1" x14ac:dyDescent="0.3">
      <c r="A39" s="17" t="s">
        <v>411</v>
      </c>
      <c r="B39" s="17" t="s">
        <v>412</v>
      </c>
      <c r="C39" s="17" t="s">
        <v>355</v>
      </c>
      <c r="D39" s="18">
        <v>32</v>
      </c>
      <c r="E39" s="19"/>
      <c r="F39" s="19"/>
      <c r="G39" s="19"/>
      <c r="H39" s="19"/>
      <c r="I39" s="19"/>
      <c r="J39" s="19"/>
      <c r="K39" s="19"/>
      <c r="L39" s="19">
        <f t="shared" ref="L39:L59" si="2">TRUNC(F39+H39+J39, 0)</f>
        <v>0</v>
      </c>
      <c r="M39" s="17" t="s">
        <v>236</v>
      </c>
      <c r="N39" s="15" t="s">
        <v>413</v>
      </c>
      <c r="O39" s="15" t="s">
        <v>236</v>
      </c>
      <c r="P39" s="15" t="s">
        <v>236</v>
      </c>
      <c r="Q39" s="15" t="s">
        <v>295</v>
      </c>
      <c r="R39" s="15" t="s">
        <v>199</v>
      </c>
      <c r="S39" s="15" t="s">
        <v>199</v>
      </c>
      <c r="T39" s="15" t="s">
        <v>237</v>
      </c>
      <c r="AR39" s="15" t="s">
        <v>236</v>
      </c>
      <c r="AS39" s="15" t="s">
        <v>236</v>
      </c>
      <c r="AU39" s="15" t="s">
        <v>414</v>
      </c>
      <c r="AV39" s="10">
        <v>248</v>
      </c>
    </row>
    <row r="40" spans="1:48" ht="30" customHeight="1" x14ac:dyDescent="0.3">
      <c r="A40" s="17" t="s">
        <v>415</v>
      </c>
      <c r="B40" s="17" t="s">
        <v>320</v>
      </c>
      <c r="C40" s="17" t="s">
        <v>375</v>
      </c>
      <c r="D40" s="18">
        <v>50</v>
      </c>
      <c r="E40" s="19"/>
      <c r="F40" s="19"/>
      <c r="G40" s="19"/>
      <c r="H40" s="19"/>
      <c r="I40" s="19"/>
      <c r="J40" s="19"/>
      <c r="K40" s="19"/>
      <c r="L40" s="19">
        <f t="shared" si="2"/>
        <v>0</v>
      </c>
      <c r="M40" s="17" t="s">
        <v>416</v>
      </c>
      <c r="N40" s="15" t="s">
        <v>417</v>
      </c>
      <c r="O40" s="15" t="s">
        <v>236</v>
      </c>
      <c r="P40" s="15" t="s">
        <v>236</v>
      </c>
      <c r="Q40" s="15" t="s">
        <v>295</v>
      </c>
      <c r="R40" s="15" t="s">
        <v>237</v>
      </c>
      <c r="S40" s="15" t="s">
        <v>199</v>
      </c>
      <c r="T40" s="15" t="s">
        <v>199</v>
      </c>
      <c r="AR40" s="15" t="s">
        <v>236</v>
      </c>
      <c r="AS40" s="15" t="s">
        <v>236</v>
      </c>
      <c r="AU40" s="15" t="s">
        <v>418</v>
      </c>
      <c r="AV40" s="10">
        <v>17</v>
      </c>
    </row>
    <row r="41" spans="1:48" ht="30" customHeight="1" x14ac:dyDescent="0.3">
      <c r="A41" s="17" t="s">
        <v>419</v>
      </c>
      <c r="B41" s="17" t="s">
        <v>326</v>
      </c>
      <c r="C41" s="17" t="s">
        <v>375</v>
      </c>
      <c r="D41" s="18">
        <v>50</v>
      </c>
      <c r="E41" s="19"/>
      <c r="F41" s="19"/>
      <c r="G41" s="19"/>
      <c r="H41" s="19"/>
      <c r="I41" s="19"/>
      <c r="J41" s="19"/>
      <c r="K41" s="19"/>
      <c r="L41" s="19">
        <f t="shared" si="2"/>
        <v>0</v>
      </c>
      <c r="M41" s="17" t="s">
        <v>420</v>
      </c>
      <c r="N41" s="15" t="s">
        <v>421</v>
      </c>
      <c r="O41" s="15" t="s">
        <v>236</v>
      </c>
      <c r="P41" s="15" t="s">
        <v>236</v>
      </c>
      <c r="Q41" s="15" t="s">
        <v>295</v>
      </c>
      <c r="R41" s="15" t="s">
        <v>237</v>
      </c>
      <c r="S41" s="15" t="s">
        <v>199</v>
      </c>
      <c r="T41" s="15" t="s">
        <v>199</v>
      </c>
      <c r="AR41" s="15" t="s">
        <v>236</v>
      </c>
      <c r="AS41" s="15" t="s">
        <v>236</v>
      </c>
      <c r="AU41" s="15" t="s">
        <v>422</v>
      </c>
      <c r="AV41" s="10">
        <v>27</v>
      </c>
    </row>
    <row r="42" spans="1:48" ht="30" customHeight="1" x14ac:dyDescent="0.3">
      <c r="A42" s="17" t="s">
        <v>419</v>
      </c>
      <c r="B42" s="17" t="s">
        <v>351</v>
      </c>
      <c r="C42" s="17" t="s">
        <v>375</v>
      </c>
      <c r="D42" s="18">
        <v>3</v>
      </c>
      <c r="E42" s="19"/>
      <c r="F42" s="19"/>
      <c r="G42" s="19"/>
      <c r="H42" s="19"/>
      <c r="I42" s="19"/>
      <c r="J42" s="19"/>
      <c r="K42" s="19"/>
      <c r="L42" s="19">
        <f t="shared" si="2"/>
        <v>0</v>
      </c>
      <c r="M42" s="17" t="s">
        <v>423</v>
      </c>
      <c r="N42" s="15" t="s">
        <v>424</v>
      </c>
      <c r="O42" s="15" t="s">
        <v>236</v>
      </c>
      <c r="P42" s="15" t="s">
        <v>236</v>
      </c>
      <c r="Q42" s="15" t="s">
        <v>295</v>
      </c>
      <c r="R42" s="15" t="s">
        <v>237</v>
      </c>
      <c r="S42" s="15" t="s">
        <v>199</v>
      </c>
      <c r="T42" s="15" t="s">
        <v>199</v>
      </c>
      <c r="AR42" s="15" t="s">
        <v>236</v>
      </c>
      <c r="AS42" s="15" t="s">
        <v>236</v>
      </c>
      <c r="AU42" s="15" t="s">
        <v>425</v>
      </c>
      <c r="AV42" s="10">
        <v>28</v>
      </c>
    </row>
    <row r="43" spans="1:48" ht="30" customHeight="1" x14ac:dyDescent="0.3">
      <c r="A43" s="17" t="s">
        <v>426</v>
      </c>
      <c r="B43" s="17" t="s">
        <v>326</v>
      </c>
      <c r="C43" s="17" t="s">
        <v>375</v>
      </c>
      <c r="D43" s="18">
        <v>4</v>
      </c>
      <c r="E43" s="19"/>
      <c r="F43" s="19"/>
      <c r="G43" s="19"/>
      <c r="H43" s="19"/>
      <c r="I43" s="19"/>
      <c r="J43" s="19"/>
      <c r="K43" s="19"/>
      <c r="L43" s="19">
        <f t="shared" si="2"/>
        <v>0</v>
      </c>
      <c r="M43" s="17" t="s">
        <v>427</v>
      </c>
      <c r="N43" s="15" t="s">
        <v>428</v>
      </c>
      <c r="O43" s="15" t="s">
        <v>236</v>
      </c>
      <c r="P43" s="15" t="s">
        <v>236</v>
      </c>
      <c r="Q43" s="15" t="s">
        <v>295</v>
      </c>
      <c r="R43" s="15" t="s">
        <v>237</v>
      </c>
      <c r="S43" s="15" t="s">
        <v>199</v>
      </c>
      <c r="T43" s="15" t="s">
        <v>199</v>
      </c>
      <c r="AR43" s="15" t="s">
        <v>236</v>
      </c>
      <c r="AS43" s="15" t="s">
        <v>236</v>
      </c>
      <c r="AU43" s="15" t="s">
        <v>429</v>
      </c>
      <c r="AV43" s="10">
        <v>29</v>
      </c>
    </row>
    <row r="44" spans="1:48" ht="30" customHeight="1" x14ac:dyDescent="0.3">
      <c r="A44" s="17" t="s">
        <v>430</v>
      </c>
      <c r="B44" s="17" t="s">
        <v>431</v>
      </c>
      <c r="C44" s="17" t="s">
        <v>82</v>
      </c>
      <c r="D44" s="18">
        <v>22</v>
      </c>
      <c r="E44" s="19"/>
      <c r="F44" s="19"/>
      <c r="G44" s="19"/>
      <c r="H44" s="19"/>
      <c r="I44" s="19"/>
      <c r="J44" s="19"/>
      <c r="K44" s="19"/>
      <c r="L44" s="19">
        <f t="shared" si="2"/>
        <v>0</v>
      </c>
      <c r="M44" s="17" t="s">
        <v>432</v>
      </c>
      <c r="N44" s="15" t="s">
        <v>433</v>
      </c>
      <c r="O44" s="15" t="s">
        <v>236</v>
      </c>
      <c r="P44" s="15" t="s">
        <v>236</v>
      </c>
      <c r="Q44" s="15" t="s">
        <v>295</v>
      </c>
      <c r="R44" s="15" t="s">
        <v>237</v>
      </c>
      <c r="S44" s="15" t="s">
        <v>199</v>
      </c>
      <c r="T44" s="15" t="s">
        <v>199</v>
      </c>
      <c r="AR44" s="15" t="s">
        <v>236</v>
      </c>
      <c r="AS44" s="15" t="s">
        <v>236</v>
      </c>
      <c r="AU44" s="15" t="s">
        <v>434</v>
      </c>
      <c r="AV44" s="10">
        <v>217</v>
      </c>
    </row>
    <row r="45" spans="1:48" ht="30" customHeight="1" x14ac:dyDescent="0.3">
      <c r="A45" s="17" t="s">
        <v>435</v>
      </c>
      <c r="B45" s="17" t="s">
        <v>431</v>
      </c>
      <c r="C45" s="17" t="s">
        <v>82</v>
      </c>
      <c r="D45" s="18">
        <v>22</v>
      </c>
      <c r="E45" s="19"/>
      <c r="F45" s="19"/>
      <c r="G45" s="19"/>
      <c r="H45" s="19"/>
      <c r="I45" s="19"/>
      <c r="J45" s="19"/>
      <c r="K45" s="19"/>
      <c r="L45" s="19">
        <f t="shared" si="2"/>
        <v>0</v>
      </c>
      <c r="M45" s="17" t="s">
        <v>436</v>
      </c>
      <c r="N45" s="15" t="s">
        <v>437</v>
      </c>
      <c r="O45" s="15" t="s">
        <v>236</v>
      </c>
      <c r="P45" s="15" t="s">
        <v>236</v>
      </c>
      <c r="Q45" s="15" t="s">
        <v>295</v>
      </c>
      <c r="R45" s="15" t="s">
        <v>237</v>
      </c>
      <c r="S45" s="15" t="s">
        <v>199</v>
      </c>
      <c r="T45" s="15" t="s">
        <v>199</v>
      </c>
      <c r="AR45" s="15" t="s">
        <v>236</v>
      </c>
      <c r="AS45" s="15" t="s">
        <v>236</v>
      </c>
      <c r="AU45" s="15" t="s">
        <v>438</v>
      </c>
      <c r="AV45" s="10">
        <v>165</v>
      </c>
    </row>
    <row r="46" spans="1:48" ht="30" customHeight="1" x14ac:dyDescent="0.3">
      <c r="A46" s="17" t="s">
        <v>439</v>
      </c>
      <c r="B46" s="17" t="s">
        <v>440</v>
      </c>
      <c r="C46" s="17" t="s">
        <v>375</v>
      </c>
      <c r="D46" s="18">
        <v>10</v>
      </c>
      <c r="E46" s="19"/>
      <c r="F46" s="19"/>
      <c r="G46" s="19"/>
      <c r="H46" s="19"/>
      <c r="I46" s="19"/>
      <c r="J46" s="19"/>
      <c r="K46" s="19"/>
      <c r="L46" s="19">
        <f t="shared" si="2"/>
        <v>0</v>
      </c>
      <c r="M46" s="17" t="s">
        <v>441</v>
      </c>
      <c r="N46" s="15" t="s">
        <v>442</v>
      </c>
      <c r="O46" s="15" t="s">
        <v>236</v>
      </c>
      <c r="P46" s="15" t="s">
        <v>236</v>
      </c>
      <c r="Q46" s="15" t="s">
        <v>295</v>
      </c>
      <c r="R46" s="15" t="s">
        <v>237</v>
      </c>
      <c r="S46" s="15" t="s">
        <v>199</v>
      </c>
      <c r="T46" s="15" t="s">
        <v>199</v>
      </c>
      <c r="AR46" s="15" t="s">
        <v>236</v>
      </c>
      <c r="AS46" s="15" t="s">
        <v>236</v>
      </c>
      <c r="AU46" s="15" t="s">
        <v>443</v>
      </c>
      <c r="AV46" s="10">
        <v>160</v>
      </c>
    </row>
    <row r="47" spans="1:48" ht="30" customHeight="1" x14ac:dyDescent="0.3">
      <c r="A47" s="17" t="s">
        <v>439</v>
      </c>
      <c r="B47" s="17" t="s">
        <v>444</v>
      </c>
      <c r="C47" s="17" t="s">
        <v>375</v>
      </c>
      <c r="D47" s="18">
        <v>10</v>
      </c>
      <c r="E47" s="19"/>
      <c r="F47" s="19"/>
      <c r="G47" s="19"/>
      <c r="H47" s="19"/>
      <c r="I47" s="19"/>
      <c r="J47" s="19"/>
      <c r="K47" s="19"/>
      <c r="L47" s="19">
        <f t="shared" si="2"/>
        <v>0</v>
      </c>
      <c r="M47" s="17" t="s">
        <v>445</v>
      </c>
      <c r="N47" s="15" t="s">
        <v>446</v>
      </c>
      <c r="O47" s="15" t="s">
        <v>236</v>
      </c>
      <c r="P47" s="15" t="s">
        <v>236</v>
      </c>
      <c r="Q47" s="15" t="s">
        <v>295</v>
      </c>
      <c r="R47" s="15" t="s">
        <v>237</v>
      </c>
      <c r="S47" s="15" t="s">
        <v>199</v>
      </c>
      <c r="T47" s="15" t="s">
        <v>199</v>
      </c>
      <c r="AR47" s="15" t="s">
        <v>236</v>
      </c>
      <c r="AS47" s="15" t="s">
        <v>236</v>
      </c>
      <c r="AU47" s="15" t="s">
        <v>447</v>
      </c>
      <c r="AV47" s="10">
        <v>159</v>
      </c>
    </row>
    <row r="48" spans="1:48" ht="30" customHeight="1" x14ac:dyDescent="0.3">
      <c r="A48" s="28" t="s">
        <v>448</v>
      </c>
      <c r="B48" s="28" t="s">
        <v>236</v>
      </c>
      <c r="C48" s="28" t="s">
        <v>236</v>
      </c>
      <c r="D48" s="29"/>
      <c r="E48" s="30"/>
      <c r="F48" s="30"/>
      <c r="G48" s="30"/>
      <c r="H48" s="30"/>
      <c r="I48" s="30"/>
      <c r="J48" s="30"/>
      <c r="K48" s="30"/>
      <c r="L48" s="30">
        <f t="shared" si="2"/>
        <v>0</v>
      </c>
      <c r="M48" s="28" t="s">
        <v>236</v>
      </c>
      <c r="N48" s="15" t="s">
        <v>449</v>
      </c>
      <c r="O48" s="15" t="s">
        <v>236</v>
      </c>
      <c r="P48" s="15" t="s">
        <v>236</v>
      </c>
      <c r="Q48" s="15" t="s">
        <v>295</v>
      </c>
      <c r="R48" s="15" t="s">
        <v>199</v>
      </c>
      <c r="S48" s="15" t="s">
        <v>199</v>
      </c>
      <c r="T48" s="15" t="s">
        <v>237</v>
      </c>
      <c r="AR48" s="15" t="s">
        <v>236</v>
      </c>
      <c r="AS48" s="15" t="s">
        <v>236</v>
      </c>
      <c r="AU48" s="15" t="s">
        <v>450</v>
      </c>
      <c r="AV48" s="10">
        <v>252</v>
      </c>
    </row>
    <row r="49" spans="1:49" ht="30" customHeight="1" x14ac:dyDescent="0.3">
      <c r="A49" s="17" t="s">
        <v>451</v>
      </c>
      <c r="B49" s="17" t="s">
        <v>452</v>
      </c>
      <c r="C49" s="17" t="s">
        <v>305</v>
      </c>
      <c r="D49" s="18">
        <v>2</v>
      </c>
      <c r="E49" s="19"/>
      <c r="F49" s="19"/>
      <c r="G49" s="19"/>
      <c r="H49" s="19"/>
      <c r="I49" s="19"/>
      <c r="J49" s="19"/>
      <c r="K49" s="19"/>
      <c r="L49" s="19">
        <f t="shared" si="2"/>
        <v>0</v>
      </c>
      <c r="M49" s="17" t="s">
        <v>453</v>
      </c>
      <c r="N49" s="15" t="s">
        <v>454</v>
      </c>
      <c r="O49" s="15" t="s">
        <v>236</v>
      </c>
      <c r="P49" s="15" t="s">
        <v>236</v>
      </c>
      <c r="Q49" s="15" t="s">
        <v>295</v>
      </c>
      <c r="R49" s="15" t="s">
        <v>237</v>
      </c>
      <c r="S49" s="15" t="s">
        <v>199</v>
      </c>
      <c r="T49" s="15" t="s">
        <v>199</v>
      </c>
      <c r="AR49" s="15" t="s">
        <v>236</v>
      </c>
      <c r="AS49" s="15" t="s">
        <v>236</v>
      </c>
      <c r="AU49" s="15" t="s">
        <v>455</v>
      </c>
      <c r="AV49" s="10">
        <v>249</v>
      </c>
    </row>
    <row r="50" spans="1:49" ht="30" customHeight="1" x14ac:dyDescent="0.3">
      <c r="A50" s="17" t="s">
        <v>451</v>
      </c>
      <c r="B50" s="17" t="s">
        <v>456</v>
      </c>
      <c r="C50" s="17" t="s">
        <v>305</v>
      </c>
      <c r="D50" s="18">
        <v>2</v>
      </c>
      <c r="E50" s="19"/>
      <c r="F50" s="19"/>
      <c r="G50" s="19"/>
      <c r="H50" s="19"/>
      <c r="I50" s="19"/>
      <c r="J50" s="19"/>
      <c r="K50" s="19"/>
      <c r="L50" s="19">
        <f t="shared" si="2"/>
        <v>0</v>
      </c>
      <c r="M50" s="17" t="s">
        <v>457</v>
      </c>
      <c r="N50" s="15" t="s">
        <v>458</v>
      </c>
      <c r="O50" s="15" t="s">
        <v>236</v>
      </c>
      <c r="P50" s="15" t="s">
        <v>236</v>
      </c>
      <c r="Q50" s="15" t="s">
        <v>295</v>
      </c>
      <c r="R50" s="15" t="s">
        <v>237</v>
      </c>
      <c r="S50" s="15" t="s">
        <v>199</v>
      </c>
      <c r="T50" s="15" t="s">
        <v>199</v>
      </c>
      <c r="AR50" s="15" t="s">
        <v>236</v>
      </c>
      <c r="AS50" s="15" t="s">
        <v>236</v>
      </c>
      <c r="AU50" s="15" t="s">
        <v>459</v>
      </c>
      <c r="AV50" s="10">
        <v>243</v>
      </c>
    </row>
    <row r="51" spans="1:49" ht="30" customHeight="1" x14ac:dyDescent="0.3">
      <c r="A51" s="41" t="s">
        <v>653</v>
      </c>
      <c r="B51" s="41" t="s">
        <v>654</v>
      </c>
      <c r="C51" s="41" t="s">
        <v>305</v>
      </c>
      <c r="D51" s="42">
        <v>2</v>
      </c>
      <c r="E51" s="36"/>
      <c r="F51" s="36"/>
      <c r="G51" s="36"/>
      <c r="H51" s="36"/>
      <c r="I51" s="36"/>
      <c r="J51" s="36"/>
      <c r="K51" s="36"/>
      <c r="L51" s="36">
        <f t="shared" si="2"/>
        <v>0</v>
      </c>
      <c r="M51" s="37" t="s">
        <v>662</v>
      </c>
      <c r="N51" s="15" t="s">
        <v>458</v>
      </c>
      <c r="O51" s="15" t="s">
        <v>236</v>
      </c>
      <c r="P51" s="15" t="s">
        <v>236</v>
      </c>
      <c r="Q51" s="15" t="s">
        <v>295</v>
      </c>
      <c r="R51" s="15" t="s">
        <v>237</v>
      </c>
      <c r="S51" s="15" t="s">
        <v>199</v>
      </c>
      <c r="T51" s="15" t="s">
        <v>199</v>
      </c>
      <c r="AR51" s="15"/>
      <c r="AS51" s="15"/>
      <c r="AU51" s="15"/>
    </row>
    <row r="52" spans="1:49" ht="30" customHeight="1" x14ac:dyDescent="0.3">
      <c r="A52" s="41" t="s">
        <v>653</v>
      </c>
      <c r="B52" s="41" t="s">
        <v>656</v>
      </c>
      <c r="C52" s="41" t="s">
        <v>305</v>
      </c>
      <c r="D52" s="42">
        <v>2</v>
      </c>
      <c r="E52" s="36"/>
      <c r="F52" s="36"/>
      <c r="G52" s="36"/>
      <c r="H52" s="36"/>
      <c r="I52" s="36"/>
      <c r="J52" s="36"/>
      <c r="K52" s="36"/>
      <c r="L52" s="36">
        <f t="shared" si="2"/>
        <v>0</v>
      </c>
      <c r="M52" s="37" t="s">
        <v>663</v>
      </c>
      <c r="N52" s="15" t="s">
        <v>458</v>
      </c>
      <c r="O52" s="15" t="s">
        <v>236</v>
      </c>
      <c r="P52" s="15" t="s">
        <v>236</v>
      </c>
      <c r="Q52" s="15" t="s">
        <v>295</v>
      </c>
      <c r="R52" s="15" t="s">
        <v>237</v>
      </c>
      <c r="S52" s="15" t="s">
        <v>199</v>
      </c>
      <c r="T52" s="15" t="s">
        <v>199</v>
      </c>
      <c r="AR52" s="15"/>
      <c r="AS52" s="15"/>
      <c r="AU52" s="15"/>
    </row>
    <row r="53" spans="1:49" ht="30" customHeight="1" x14ac:dyDescent="0.3">
      <c r="A53" s="17" t="s">
        <v>460</v>
      </c>
      <c r="B53" s="17" t="s">
        <v>440</v>
      </c>
      <c r="C53" s="17" t="s">
        <v>375</v>
      </c>
      <c r="D53" s="18">
        <v>10</v>
      </c>
      <c r="E53" s="19"/>
      <c r="F53" s="19"/>
      <c r="G53" s="19"/>
      <c r="H53" s="19"/>
      <c r="I53" s="19"/>
      <c r="J53" s="19"/>
      <c r="K53" s="19"/>
      <c r="L53" s="19">
        <f t="shared" si="2"/>
        <v>0</v>
      </c>
      <c r="M53" s="17" t="s">
        <v>461</v>
      </c>
      <c r="N53" s="15" t="s">
        <v>462</v>
      </c>
      <c r="O53" s="15" t="s">
        <v>236</v>
      </c>
      <c r="P53" s="15" t="s">
        <v>236</v>
      </c>
      <c r="Q53" s="15" t="s">
        <v>295</v>
      </c>
      <c r="R53" s="15" t="s">
        <v>237</v>
      </c>
      <c r="S53" s="15" t="s">
        <v>199</v>
      </c>
      <c r="T53" s="15" t="s">
        <v>199</v>
      </c>
      <c r="AR53" s="15" t="s">
        <v>236</v>
      </c>
      <c r="AS53" s="15" t="s">
        <v>236</v>
      </c>
      <c r="AU53" s="15" t="s">
        <v>463</v>
      </c>
      <c r="AV53" s="10">
        <v>185</v>
      </c>
    </row>
    <row r="54" spans="1:49" ht="30" customHeight="1" x14ac:dyDescent="0.3">
      <c r="A54" s="17" t="s">
        <v>460</v>
      </c>
      <c r="B54" s="17" t="s">
        <v>444</v>
      </c>
      <c r="C54" s="17" t="s">
        <v>375</v>
      </c>
      <c r="D54" s="18">
        <v>10</v>
      </c>
      <c r="E54" s="19"/>
      <c r="F54" s="19"/>
      <c r="G54" s="19"/>
      <c r="H54" s="19"/>
      <c r="I54" s="19"/>
      <c r="J54" s="19"/>
      <c r="K54" s="19"/>
      <c r="L54" s="19">
        <f t="shared" si="2"/>
        <v>0</v>
      </c>
      <c r="M54" s="17" t="s">
        <v>464</v>
      </c>
      <c r="N54" s="15" t="s">
        <v>465</v>
      </c>
      <c r="O54" s="15" t="s">
        <v>236</v>
      </c>
      <c r="P54" s="15" t="s">
        <v>236</v>
      </c>
      <c r="Q54" s="15" t="s">
        <v>295</v>
      </c>
      <c r="R54" s="15" t="s">
        <v>237</v>
      </c>
      <c r="S54" s="15" t="s">
        <v>199</v>
      </c>
      <c r="T54" s="15" t="s">
        <v>199</v>
      </c>
      <c r="AR54" s="15" t="s">
        <v>236</v>
      </c>
      <c r="AS54" s="15" t="s">
        <v>236</v>
      </c>
      <c r="AU54" s="15" t="s">
        <v>466</v>
      </c>
      <c r="AV54" s="10">
        <v>184</v>
      </c>
    </row>
    <row r="55" spans="1:49" ht="30" customHeight="1" x14ac:dyDescent="0.3">
      <c r="A55" s="17" t="s">
        <v>467</v>
      </c>
      <c r="B55" s="17" t="s">
        <v>326</v>
      </c>
      <c r="C55" s="17" t="s">
        <v>82</v>
      </c>
      <c r="D55" s="18">
        <v>12</v>
      </c>
      <c r="E55" s="19"/>
      <c r="F55" s="19"/>
      <c r="G55" s="19"/>
      <c r="H55" s="19"/>
      <c r="I55" s="19"/>
      <c r="J55" s="19"/>
      <c r="K55" s="19"/>
      <c r="L55" s="19">
        <f t="shared" si="2"/>
        <v>0</v>
      </c>
      <c r="M55" s="17" t="s">
        <v>468</v>
      </c>
      <c r="N55" s="15" t="s">
        <v>469</v>
      </c>
      <c r="O55" s="15" t="s">
        <v>236</v>
      </c>
      <c r="P55" s="15" t="s">
        <v>236</v>
      </c>
      <c r="Q55" s="15" t="s">
        <v>295</v>
      </c>
      <c r="R55" s="15" t="s">
        <v>237</v>
      </c>
      <c r="S55" s="15" t="s">
        <v>199</v>
      </c>
      <c r="T55" s="15" t="s">
        <v>199</v>
      </c>
      <c r="AR55" s="15" t="s">
        <v>236</v>
      </c>
      <c r="AS55" s="15" t="s">
        <v>236</v>
      </c>
      <c r="AU55" s="15" t="s">
        <v>470</v>
      </c>
      <c r="AV55" s="10">
        <v>186</v>
      </c>
    </row>
    <row r="56" spans="1:49" ht="30" customHeight="1" x14ac:dyDescent="0.3">
      <c r="A56" s="17" t="s">
        <v>471</v>
      </c>
      <c r="B56" s="17" t="s">
        <v>320</v>
      </c>
      <c r="C56" s="17" t="s">
        <v>82</v>
      </c>
      <c r="D56" s="18">
        <v>12</v>
      </c>
      <c r="E56" s="19"/>
      <c r="F56" s="19"/>
      <c r="G56" s="19"/>
      <c r="H56" s="19"/>
      <c r="I56" s="19"/>
      <c r="J56" s="19"/>
      <c r="K56" s="19"/>
      <c r="L56" s="19">
        <f t="shared" si="2"/>
        <v>0</v>
      </c>
      <c r="M56" s="17" t="s">
        <v>472</v>
      </c>
      <c r="N56" s="15" t="s">
        <v>473</v>
      </c>
      <c r="O56" s="15" t="s">
        <v>236</v>
      </c>
      <c r="P56" s="15" t="s">
        <v>236</v>
      </c>
      <c r="Q56" s="15" t="s">
        <v>295</v>
      </c>
      <c r="R56" s="15" t="s">
        <v>237</v>
      </c>
      <c r="S56" s="15" t="s">
        <v>199</v>
      </c>
      <c r="T56" s="15" t="s">
        <v>199</v>
      </c>
      <c r="AR56" s="15" t="s">
        <v>236</v>
      </c>
      <c r="AS56" s="15" t="s">
        <v>236</v>
      </c>
      <c r="AU56" s="15" t="s">
        <v>474</v>
      </c>
      <c r="AV56" s="10">
        <v>175</v>
      </c>
    </row>
    <row r="57" spans="1:49" ht="30" customHeight="1" x14ac:dyDescent="0.3">
      <c r="A57" s="17" t="s">
        <v>471</v>
      </c>
      <c r="B57" s="17" t="s">
        <v>326</v>
      </c>
      <c r="C57" s="17" t="s">
        <v>82</v>
      </c>
      <c r="D57" s="18">
        <v>12</v>
      </c>
      <c r="E57" s="19"/>
      <c r="F57" s="19"/>
      <c r="G57" s="19"/>
      <c r="H57" s="19"/>
      <c r="I57" s="19"/>
      <c r="J57" s="19"/>
      <c r="K57" s="19"/>
      <c r="L57" s="19">
        <f t="shared" si="2"/>
        <v>0</v>
      </c>
      <c r="M57" s="17" t="s">
        <v>475</v>
      </c>
      <c r="N57" s="15" t="s">
        <v>476</v>
      </c>
      <c r="O57" s="15" t="s">
        <v>236</v>
      </c>
      <c r="P57" s="15" t="s">
        <v>236</v>
      </c>
      <c r="Q57" s="15" t="s">
        <v>295</v>
      </c>
      <c r="R57" s="15" t="s">
        <v>237</v>
      </c>
      <c r="S57" s="15" t="s">
        <v>199</v>
      </c>
      <c r="T57" s="15" t="s">
        <v>199</v>
      </c>
      <c r="AR57" s="15" t="s">
        <v>236</v>
      </c>
      <c r="AS57" s="15" t="s">
        <v>236</v>
      </c>
      <c r="AU57" s="15" t="s">
        <v>477</v>
      </c>
      <c r="AV57" s="10">
        <v>174</v>
      </c>
    </row>
    <row r="58" spans="1:49" ht="30" customHeight="1" x14ac:dyDescent="0.3">
      <c r="A58" s="31" t="s">
        <v>478</v>
      </c>
      <c r="B58" s="31" t="s">
        <v>236</v>
      </c>
      <c r="C58" s="31" t="s">
        <v>43</v>
      </c>
      <c r="D58" s="21">
        <v>-997.15</v>
      </c>
      <c r="E58" s="22"/>
      <c r="F58" s="22"/>
      <c r="G58" s="22"/>
      <c r="H58" s="22"/>
      <c r="I58" s="22"/>
      <c r="J58" s="22"/>
      <c r="K58" s="22"/>
      <c r="L58" s="22">
        <f t="shared" si="2"/>
        <v>0</v>
      </c>
      <c r="M58" s="31" t="s">
        <v>296</v>
      </c>
      <c r="N58" s="15" t="s">
        <v>479</v>
      </c>
      <c r="O58" s="15" t="s">
        <v>236</v>
      </c>
      <c r="P58" s="15" t="s">
        <v>236</v>
      </c>
      <c r="Q58" s="15" t="s">
        <v>295</v>
      </c>
      <c r="R58" s="15" t="s">
        <v>199</v>
      </c>
      <c r="S58" s="15" t="s">
        <v>199</v>
      </c>
      <c r="T58" s="15" t="s">
        <v>237</v>
      </c>
      <c r="AR58" s="15" t="s">
        <v>236</v>
      </c>
      <c r="AS58" s="15" t="s">
        <v>236</v>
      </c>
      <c r="AU58" s="15" t="s">
        <v>480</v>
      </c>
      <c r="AV58" s="10">
        <v>193</v>
      </c>
    </row>
    <row r="59" spans="1:49" ht="30" customHeight="1" x14ac:dyDescent="0.3">
      <c r="A59" s="31" t="s">
        <v>98</v>
      </c>
      <c r="B59" s="31" t="s">
        <v>236</v>
      </c>
      <c r="C59" s="31" t="s">
        <v>481</v>
      </c>
      <c r="D59" s="21">
        <v>1.22</v>
      </c>
      <c r="E59" s="22"/>
      <c r="F59" s="22"/>
      <c r="G59" s="22"/>
      <c r="H59" s="22"/>
      <c r="I59" s="22"/>
      <c r="J59" s="22"/>
      <c r="K59" s="22"/>
      <c r="L59" s="22">
        <f t="shared" si="2"/>
        <v>0</v>
      </c>
      <c r="M59" s="31" t="s">
        <v>296</v>
      </c>
      <c r="N59" s="15" t="s">
        <v>482</v>
      </c>
      <c r="O59" s="15" t="s">
        <v>236</v>
      </c>
      <c r="P59" s="15" t="s">
        <v>236</v>
      </c>
      <c r="Q59" s="15" t="s">
        <v>295</v>
      </c>
      <c r="R59" s="15" t="s">
        <v>237</v>
      </c>
      <c r="S59" s="15" t="s">
        <v>199</v>
      </c>
      <c r="T59" s="15" t="s">
        <v>199</v>
      </c>
      <c r="AR59" s="15" t="s">
        <v>236</v>
      </c>
      <c r="AS59" s="15" t="s">
        <v>236</v>
      </c>
      <c r="AU59" s="15" t="s">
        <v>483</v>
      </c>
      <c r="AV59" s="10">
        <v>192</v>
      </c>
      <c r="AW59" s="10" t="s">
        <v>484</v>
      </c>
    </row>
    <row r="60" spans="1:49" ht="30" customHeight="1" x14ac:dyDescent="0.3">
      <c r="A60" s="17" t="s">
        <v>148</v>
      </c>
      <c r="B60" s="18"/>
      <c r="C60" s="18"/>
      <c r="D60" s="18"/>
      <c r="E60" s="19"/>
      <c r="F60" s="19"/>
      <c r="G60" s="19"/>
      <c r="H60" s="19"/>
      <c r="I60" s="19"/>
      <c r="J60" s="19"/>
      <c r="K60" s="19"/>
      <c r="L60" s="19"/>
      <c r="M60" s="18"/>
      <c r="N60" s="10" t="s">
        <v>103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6" type="noConversion"/>
  <printOptions horizontalCentered="1"/>
  <pageMargins left="0.39370078740157483" right="0.39370078740157483" top="0.39370078740157483" bottom="0.39370078740157483" header="0" footer="0"/>
  <pageSetup paperSize="9" scale="65" fitToHeight="0" orientation="landscape" horizontalDpi="300" verticalDpi="300" r:id="rId1"/>
  <rowBreaks count="1" manualBreakCount="1">
    <brk id="6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N87"/>
  <sheetViews>
    <sheetView view="pageBreakPreview" topLeftCell="B1" zoomScale="60" zoomScaleNormal="100" workbookViewId="0">
      <selection activeCell="F20" sqref="F20"/>
    </sheetView>
  </sheetViews>
  <sheetFormatPr defaultRowHeight="16.5" x14ac:dyDescent="0.3"/>
  <cols>
    <col min="1" max="1" width="11.625" style="10" hidden="1" customWidth="1"/>
    <col min="2" max="3" width="30.625" style="10" customWidth="1"/>
    <col min="4" max="4" width="4.625" style="10" customWidth="1"/>
    <col min="5" max="8" width="13.625" style="10" customWidth="1"/>
    <col min="9" max="9" width="8.625" style="10" customWidth="1"/>
    <col min="10" max="10" width="12.625" style="10" customWidth="1"/>
    <col min="11" max="12" width="2.625" style="10" hidden="1" customWidth="1"/>
    <col min="13" max="13" width="20.625" style="10" hidden="1" customWidth="1"/>
    <col min="14" max="14" width="2.625" style="10" hidden="1" customWidth="1"/>
    <col min="15" max="16384" width="9" style="10"/>
  </cols>
  <sheetData>
    <row r="1" spans="1:14" ht="30" customHeight="1" x14ac:dyDescent="0.3">
      <c r="A1" s="9"/>
      <c r="B1" s="8" t="s">
        <v>93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4" ht="30" customHeight="1" x14ac:dyDescent="0.3">
      <c r="A2" s="32"/>
      <c r="B2" s="33" t="s">
        <v>286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3"/>
    </row>
    <row r="3" spans="1:14" ht="30" customHeight="1" x14ac:dyDescent="0.3">
      <c r="A3" s="14" t="s">
        <v>41</v>
      </c>
      <c r="B3" s="14" t="s">
        <v>46</v>
      </c>
      <c r="C3" s="14" t="s">
        <v>147</v>
      </c>
      <c r="D3" s="14" t="s">
        <v>21</v>
      </c>
      <c r="E3" s="14" t="s">
        <v>154</v>
      </c>
      <c r="F3" s="14" t="s">
        <v>66</v>
      </c>
      <c r="G3" s="14" t="s">
        <v>92</v>
      </c>
      <c r="H3" s="14" t="s">
        <v>210</v>
      </c>
      <c r="I3" s="14" t="s">
        <v>12</v>
      </c>
      <c r="J3" s="14" t="s">
        <v>207</v>
      </c>
      <c r="K3" s="14" t="s">
        <v>86</v>
      </c>
      <c r="L3" s="14" t="s">
        <v>244</v>
      </c>
      <c r="M3" s="14" t="s">
        <v>31</v>
      </c>
      <c r="N3" s="15" t="s">
        <v>10</v>
      </c>
    </row>
    <row r="4" spans="1:14" ht="30" customHeight="1" x14ac:dyDescent="0.3">
      <c r="A4" s="34" t="s">
        <v>306</v>
      </c>
      <c r="B4" s="34" t="s">
        <v>303</v>
      </c>
      <c r="C4" s="34" t="s">
        <v>304</v>
      </c>
      <c r="D4" s="34" t="s">
        <v>305</v>
      </c>
      <c r="E4" s="35"/>
      <c r="F4" s="35"/>
      <c r="G4" s="35"/>
      <c r="H4" s="35"/>
      <c r="I4" s="34" t="s">
        <v>276</v>
      </c>
      <c r="J4" s="34" t="s">
        <v>236</v>
      </c>
      <c r="K4" s="34" t="s">
        <v>236</v>
      </c>
      <c r="L4" s="34" t="s">
        <v>236</v>
      </c>
      <c r="M4" s="34" t="s">
        <v>236</v>
      </c>
      <c r="N4" s="15" t="s">
        <v>236</v>
      </c>
    </row>
    <row r="5" spans="1:14" ht="30" customHeight="1" x14ac:dyDescent="0.3">
      <c r="A5" s="34" t="s">
        <v>310</v>
      </c>
      <c r="B5" s="34" t="s">
        <v>308</v>
      </c>
      <c r="C5" s="34" t="s">
        <v>309</v>
      </c>
      <c r="D5" s="34" t="s">
        <v>305</v>
      </c>
      <c r="E5" s="35"/>
      <c r="F5" s="35"/>
      <c r="G5" s="35"/>
      <c r="H5" s="35"/>
      <c r="I5" s="34" t="s">
        <v>164</v>
      </c>
      <c r="J5" s="34" t="s">
        <v>236</v>
      </c>
      <c r="K5" s="34" t="s">
        <v>236</v>
      </c>
      <c r="L5" s="34" t="s">
        <v>236</v>
      </c>
      <c r="M5" s="34" t="s">
        <v>236</v>
      </c>
      <c r="N5" s="15" t="s">
        <v>236</v>
      </c>
    </row>
    <row r="6" spans="1:14" ht="30" customHeight="1" x14ac:dyDescent="0.3">
      <c r="A6" s="34" t="s">
        <v>317</v>
      </c>
      <c r="B6" s="34" t="s">
        <v>315</v>
      </c>
      <c r="C6" s="34" t="s">
        <v>316</v>
      </c>
      <c r="D6" s="34" t="s">
        <v>82</v>
      </c>
      <c r="E6" s="35"/>
      <c r="F6" s="35"/>
      <c r="G6" s="35"/>
      <c r="H6" s="35"/>
      <c r="I6" s="34" t="s">
        <v>139</v>
      </c>
      <c r="J6" s="34" t="s">
        <v>236</v>
      </c>
      <c r="K6" s="34" t="s">
        <v>236</v>
      </c>
      <c r="L6" s="34" t="s">
        <v>236</v>
      </c>
      <c r="M6" s="34" t="s">
        <v>236</v>
      </c>
      <c r="N6" s="15" t="s">
        <v>236</v>
      </c>
    </row>
    <row r="7" spans="1:14" ht="30" customHeight="1" x14ac:dyDescent="0.3">
      <c r="A7" s="34" t="s">
        <v>321</v>
      </c>
      <c r="B7" s="34" t="s">
        <v>319</v>
      </c>
      <c r="C7" s="34" t="s">
        <v>320</v>
      </c>
      <c r="D7" s="34" t="s">
        <v>82</v>
      </c>
      <c r="E7" s="35"/>
      <c r="F7" s="35"/>
      <c r="G7" s="35"/>
      <c r="H7" s="35"/>
      <c r="I7" s="34" t="s">
        <v>110</v>
      </c>
      <c r="J7" s="34" t="s">
        <v>236</v>
      </c>
      <c r="K7" s="34" t="s">
        <v>236</v>
      </c>
      <c r="L7" s="34" t="s">
        <v>236</v>
      </c>
      <c r="M7" s="34" t="s">
        <v>236</v>
      </c>
      <c r="N7" s="15" t="s">
        <v>236</v>
      </c>
    </row>
    <row r="8" spans="1:14" ht="30" customHeight="1" x14ac:dyDescent="0.3">
      <c r="A8" s="34" t="s">
        <v>324</v>
      </c>
      <c r="B8" s="34" t="s">
        <v>323</v>
      </c>
      <c r="C8" s="34" t="s">
        <v>320</v>
      </c>
      <c r="D8" s="34" t="s">
        <v>249</v>
      </c>
      <c r="E8" s="35"/>
      <c r="F8" s="35"/>
      <c r="G8" s="35"/>
      <c r="H8" s="35"/>
      <c r="I8" s="34" t="s">
        <v>134</v>
      </c>
      <c r="J8" s="34" t="s">
        <v>236</v>
      </c>
      <c r="K8" s="34" t="s">
        <v>236</v>
      </c>
      <c r="L8" s="34" t="s">
        <v>236</v>
      </c>
      <c r="M8" s="34" t="s">
        <v>236</v>
      </c>
      <c r="N8" s="15" t="s">
        <v>236</v>
      </c>
    </row>
    <row r="9" spans="1:14" ht="30" customHeight="1" x14ac:dyDescent="0.3">
      <c r="A9" s="34" t="s">
        <v>327</v>
      </c>
      <c r="B9" s="34" t="s">
        <v>323</v>
      </c>
      <c r="C9" s="34" t="s">
        <v>326</v>
      </c>
      <c r="D9" s="34" t="s">
        <v>249</v>
      </c>
      <c r="E9" s="35"/>
      <c r="F9" s="35"/>
      <c r="G9" s="35"/>
      <c r="H9" s="35"/>
      <c r="I9" s="34" t="s">
        <v>18</v>
      </c>
      <c r="J9" s="34" t="s">
        <v>236</v>
      </c>
      <c r="K9" s="34" t="s">
        <v>236</v>
      </c>
      <c r="L9" s="34" t="s">
        <v>236</v>
      </c>
      <c r="M9" s="34" t="s">
        <v>236</v>
      </c>
      <c r="N9" s="15" t="s">
        <v>236</v>
      </c>
    </row>
    <row r="10" spans="1:14" ht="30" customHeight="1" x14ac:dyDescent="0.3">
      <c r="A10" s="34" t="s">
        <v>331</v>
      </c>
      <c r="B10" s="34" t="s">
        <v>329</v>
      </c>
      <c r="C10" s="34" t="s">
        <v>330</v>
      </c>
      <c r="D10" s="34" t="s">
        <v>249</v>
      </c>
      <c r="E10" s="35"/>
      <c r="F10" s="35"/>
      <c r="G10" s="35"/>
      <c r="H10" s="35"/>
      <c r="I10" s="34" t="s">
        <v>208</v>
      </c>
      <c r="J10" s="34" t="s">
        <v>236</v>
      </c>
      <c r="K10" s="34" t="s">
        <v>236</v>
      </c>
      <c r="L10" s="34" t="s">
        <v>236</v>
      </c>
      <c r="M10" s="34" t="s">
        <v>236</v>
      </c>
      <c r="N10" s="15" t="s">
        <v>236</v>
      </c>
    </row>
    <row r="11" spans="1:14" ht="30" customHeight="1" x14ac:dyDescent="0.3">
      <c r="A11" s="34" t="s">
        <v>334</v>
      </c>
      <c r="B11" s="34" t="s">
        <v>329</v>
      </c>
      <c r="C11" s="34" t="s">
        <v>333</v>
      </c>
      <c r="D11" s="34" t="s">
        <v>249</v>
      </c>
      <c r="E11" s="35"/>
      <c r="F11" s="35"/>
      <c r="G11" s="35"/>
      <c r="H11" s="35"/>
      <c r="I11" s="34" t="s">
        <v>174</v>
      </c>
      <c r="J11" s="34" t="s">
        <v>236</v>
      </c>
      <c r="K11" s="34" t="s">
        <v>236</v>
      </c>
      <c r="L11" s="34" t="s">
        <v>236</v>
      </c>
      <c r="M11" s="34" t="s">
        <v>236</v>
      </c>
      <c r="N11" s="15" t="s">
        <v>236</v>
      </c>
    </row>
    <row r="12" spans="1:14" ht="30" customHeight="1" x14ac:dyDescent="0.3">
      <c r="A12" s="34" t="s">
        <v>337</v>
      </c>
      <c r="B12" s="34" t="s">
        <v>336</v>
      </c>
      <c r="C12" s="34" t="s">
        <v>320</v>
      </c>
      <c r="D12" s="34" t="s">
        <v>249</v>
      </c>
      <c r="E12" s="35"/>
      <c r="F12" s="35"/>
      <c r="G12" s="35"/>
      <c r="H12" s="35"/>
      <c r="I12" s="34" t="s">
        <v>254</v>
      </c>
      <c r="J12" s="34" t="s">
        <v>236</v>
      </c>
      <c r="K12" s="34" t="s">
        <v>236</v>
      </c>
      <c r="L12" s="34" t="s">
        <v>236</v>
      </c>
      <c r="M12" s="34" t="s">
        <v>236</v>
      </c>
      <c r="N12" s="15" t="s">
        <v>236</v>
      </c>
    </row>
    <row r="13" spans="1:14" ht="30" customHeight="1" x14ac:dyDescent="0.3">
      <c r="A13" s="34" t="s">
        <v>339</v>
      </c>
      <c r="B13" s="34" t="s">
        <v>336</v>
      </c>
      <c r="C13" s="34" t="s">
        <v>326</v>
      </c>
      <c r="D13" s="34" t="s">
        <v>249</v>
      </c>
      <c r="E13" s="35"/>
      <c r="F13" s="35"/>
      <c r="G13" s="35"/>
      <c r="H13" s="35"/>
      <c r="I13" s="34" t="s">
        <v>8</v>
      </c>
      <c r="J13" s="34" t="s">
        <v>236</v>
      </c>
      <c r="K13" s="34" t="s">
        <v>236</v>
      </c>
      <c r="L13" s="34" t="s">
        <v>236</v>
      </c>
      <c r="M13" s="34" t="s">
        <v>236</v>
      </c>
      <c r="N13" s="15" t="s">
        <v>236</v>
      </c>
    </row>
    <row r="14" spans="1:14" ht="30" customHeight="1" x14ac:dyDescent="0.3">
      <c r="A14" s="34" t="s">
        <v>349</v>
      </c>
      <c r="B14" s="34" t="s">
        <v>348</v>
      </c>
      <c r="C14" s="34" t="s">
        <v>326</v>
      </c>
      <c r="D14" s="34" t="s">
        <v>249</v>
      </c>
      <c r="E14" s="35"/>
      <c r="F14" s="35"/>
      <c r="G14" s="35"/>
      <c r="H14" s="35"/>
      <c r="I14" s="34" t="s">
        <v>20</v>
      </c>
      <c r="J14" s="34" t="s">
        <v>236</v>
      </c>
      <c r="K14" s="34" t="s">
        <v>236</v>
      </c>
      <c r="L14" s="34" t="s">
        <v>236</v>
      </c>
      <c r="M14" s="34" t="s">
        <v>236</v>
      </c>
      <c r="N14" s="15" t="s">
        <v>236</v>
      </c>
    </row>
    <row r="15" spans="1:14" ht="30" customHeight="1" x14ac:dyDescent="0.3">
      <c r="A15" s="34" t="s">
        <v>352</v>
      </c>
      <c r="B15" s="34" t="s">
        <v>348</v>
      </c>
      <c r="C15" s="34" t="s">
        <v>351</v>
      </c>
      <c r="D15" s="34" t="s">
        <v>249</v>
      </c>
      <c r="E15" s="35"/>
      <c r="F15" s="35"/>
      <c r="G15" s="35"/>
      <c r="H15" s="35"/>
      <c r="I15" s="34" t="s">
        <v>160</v>
      </c>
      <c r="J15" s="34" t="s">
        <v>236</v>
      </c>
      <c r="K15" s="34" t="s">
        <v>236</v>
      </c>
      <c r="L15" s="34" t="s">
        <v>236</v>
      </c>
      <c r="M15" s="34" t="s">
        <v>236</v>
      </c>
      <c r="N15" s="15" t="s">
        <v>236</v>
      </c>
    </row>
    <row r="16" spans="1:14" ht="30" customHeight="1" x14ac:dyDescent="0.3">
      <c r="A16" s="34" t="s">
        <v>356</v>
      </c>
      <c r="B16" s="34" t="s">
        <v>354</v>
      </c>
      <c r="C16" s="34" t="s">
        <v>320</v>
      </c>
      <c r="D16" s="34" t="s">
        <v>355</v>
      </c>
      <c r="E16" s="35"/>
      <c r="F16" s="35"/>
      <c r="G16" s="35"/>
      <c r="H16" s="35"/>
      <c r="I16" s="34" t="s">
        <v>133</v>
      </c>
      <c r="J16" s="34" t="s">
        <v>236</v>
      </c>
      <c r="K16" s="34" t="s">
        <v>236</v>
      </c>
      <c r="L16" s="34" t="s">
        <v>236</v>
      </c>
      <c r="M16" s="34" t="s">
        <v>236</v>
      </c>
      <c r="N16" s="15" t="s">
        <v>236</v>
      </c>
    </row>
    <row r="17" spans="1:14" ht="30" customHeight="1" x14ac:dyDescent="0.3">
      <c r="A17" s="34" t="s">
        <v>358</v>
      </c>
      <c r="B17" s="34" t="s">
        <v>354</v>
      </c>
      <c r="C17" s="34" t="s">
        <v>326</v>
      </c>
      <c r="D17" s="34" t="s">
        <v>355</v>
      </c>
      <c r="E17" s="35"/>
      <c r="F17" s="35"/>
      <c r="G17" s="35"/>
      <c r="H17" s="35"/>
      <c r="I17" s="34" t="s">
        <v>221</v>
      </c>
      <c r="J17" s="34" t="s">
        <v>236</v>
      </c>
      <c r="K17" s="34" t="s">
        <v>236</v>
      </c>
      <c r="L17" s="34" t="s">
        <v>236</v>
      </c>
      <c r="M17" s="34" t="s">
        <v>236</v>
      </c>
      <c r="N17" s="15" t="s">
        <v>236</v>
      </c>
    </row>
    <row r="18" spans="1:14" ht="30" customHeight="1" x14ac:dyDescent="0.3">
      <c r="A18" s="34" t="s">
        <v>361</v>
      </c>
      <c r="B18" s="34" t="s">
        <v>360</v>
      </c>
      <c r="C18" s="34" t="s">
        <v>320</v>
      </c>
      <c r="D18" s="34" t="s">
        <v>355</v>
      </c>
      <c r="E18" s="35"/>
      <c r="F18" s="35"/>
      <c r="G18" s="35"/>
      <c r="H18" s="35"/>
      <c r="I18" s="34" t="s">
        <v>190</v>
      </c>
      <c r="J18" s="34" t="s">
        <v>236</v>
      </c>
      <c r="K18" s="34" t="s">
        <v>236</v>
      </c>
      <c r="L18" s="34" t="s">
        <v>236</v>
      </c>
      <c r="M18" s="34" t="s">
        <v>236</v>
      </c>
      <c r="N18" s="15" t="s">
        <v>236</v>
      </c>
    </row>
    <row r="19" spans="1:14" ht="30" customHeight="1" x14ac:dyDescent="0.3">
      <c r="A19" s="34" t="s">
        <v>363</v>
      </c>
      <c r="B19" s="34" t="s">
        <v>360</v>
      </c>
      <c r="C19" s="34" t="s">
        <v>326</v>
      </c>
      <c r="D19" s="34" t="s">
        <v>355</v>
      </c>
      <c r="E19" s="35"/>
      <c r="F19" s="35"/>
      <c r="G19" s="35"/>
      <c r="H19" s="35"/>
      <c r="I19" s="34" t="s">
        <v>61</v>
      </c>
      <c r="J19" s="34" t="s">
        <v>236</v>
      </c>
      <c r="K19" s="34" t="s">
        <v>236</v>
      </c>
      <c r="L19" s="34" t="s">
        <v>236</v>
      </c>
      <c r="M19" s="34" t="s">
        <v>236</v>
      </c>
      <c r="N19" s="15" t="s">
        <v>236</v>
      </c>
    </row>
    <row r="20" spans="1:14" ht="30" customHeight="1" x14ac:dyDescent="0.3">
      <c r="A20" s="34" t="s">
        <v>377</v>
      </c>
      <c r="B20" s="34" t="s">
        <v>374</v>
      </c>
      <c r="C20" s="34" t="s">
        <v>320</v>
      </c>
      <c r="D20" s="34" t="s">
        <v>375</v>
      </c>
      <c r="E20" s="35"/>
      <c r="F20" s="35"/>
      <c r="G20" s="35"/>
      <c r="H20" s="35"/>
      <c r="I20" s="34" t="s">
        <v>376</v>
      </c>
      <c r="J20" s="34" t="s">
        <v>236</v>
      </c>
      <c r="K20" s="34" t="s">
        <v>236</v>
      </c>
      <c r="L20" s="34" t="s">
        <v>236</v>
      </c>
      <c r="M20" s="34" t="s">
        <v>236</v>
      </c>
      <c r="N20" s="15" t="s">
        <v>236</v>
      </c>
    </row>
    <row r="21" spans="1:14" ht="30" customHeight="1" x14ac:dyDescent="0.3">
      <c r="A21" s="34" t="s">
        <v>380</v>
      </c>
      <c r="B21" s="34" t="s">
        <v>374</v>
      </c>
      <c r="C21" s="34" t="s">
        <v>326</v>
      </c>
      <c r="D21" s="34" t="s">
        <v>375</v>
      </c>
      <c r="E21" s="35"/>
      <c r="F21" s="35"/>
      <c r="G21" s="35"/>
      <c r="H21" s="35"/>
      <c r="I21" s="34" t="s">
        <v>379</v>
      </c>
      <c r="J21" s="34" t="s">
        <v>236</v>
      </c>
      <c r="K21" s="34" t="s">
        <v>236</v>
      </c>
      <c r="L21" s="34" t="s">
        <v>236</v>
      </c>
      <c r="M21" s="34" t="s">
        <v>236</v>
      </c>
      <c r="N21" s="15" t="s">
        <v>236</v>
      </c>
    </row>
    <row r="22" spans="1:14" ht="30" customHeight="1" x14ac:dyDescent="0.3">
      <c r="A22" s="34" t="s">
        <v>383</v>
      </c>
      <c r="B22" s="34" t="s">
        <v>374</v>
      </c>
      <c r="C22" s="34" t="s">
        <v>351</v>
      </c>
      <c r="D22" s="34" t="s">
        <v>375</v>
      </c>
      <c r="E22" s="35"/>
      <c r="F22" s="35"/>
      <c r="G22" s="35"/>
      <c r="H22" s="35"/>
      <c r="I22" s="34" t="s">
        <v>382</v>
      </c>
      <c r="J22" s="34" t="s">
        <v>236</v>
      </c>
      <c r="K22" s="34" t="s">
        <v>236</v>
      </c>
      <c r="L22" s="34" t="s">
        <v>236</v>
      </c>
      <c r="M22" s="34" t="s">
        <v>236</v>
      </c>
      <c r="N22" s="15" t="s">
        <v>236</v>
      </c>
    </row>
    <row r="23" spans="1:14" ht="30" customHeight="1" x14ac:dyDescent="0.3">
      <c r="A23" s="34" t="s">
        <v>387</v>
      </c>
      <c r="B23" s="34" t="s">
        <v>385</v>
      </c>
      <c r="C23" s="34" t="s">
        <v>326</v>
      </c>
      <c r="D23" s="34" t="s">
        <v>375</v>
      </c>
      <c r="E23" s="35"/>
      <c r="F23" s="35"/>
      <c r="G23" s="35"/>
      <c r="H23" s="35"/>
      <c r="I23" s="34" t="s">
        <v>386</v>
      </c>
      <c r="J23" s="34" t="s">
        <v>236</v>
      </c>
      <c r="K23" s="34" t="s">
        <v>236</v>
      </c>
      <c r="L23" s="34" t="s">
        <v>236</v>
      </c>
      <c r="M23" s="34" t="s">
        <v>236</v>
      </c>
      <c r="N23" s="15" t="s">
        <v>236</v>
      </c>
    </row>
    <row r="24" spans="1:14" ht="30" customHeight="1" x14ac:dyDescent="0.3">
      <c r="A24" s="34" t="s">
        <v>417</v>
      </c>
      <c r="B24" s="34" t="s">
        <v>415</v>
      </c>
      <c r="C24" s="34" t="s">
        <v>320</v>
      </c>
      <c r="D24" s="34" t="s">
        <v>375</v>
      </c>
      <c r="E24" s="35"/>
      <c r="F24" s="35"/>
      <c r="G24" s="35"/>
      <c r="H24" s="35"/>
      <c r="I24" s="34" t="s">
        <v>416</v>
      </c>
      <c r="J24" s="34" t="s">
        <v>236</v>
      </c>
      <c r="K24" s="34" t="s">
        <v>236</v>
      </c>
      <c r="L24" s="34" t="s">
        <v>236</v>
      </c>
      <c r="M24" s="34" t="s">
        <v>236</v>
      </c>
      <c r="N24" s="15" t="s">
        <v>236</v>
      </c>
    </row>
    <row r="25" spans="1:14" ht="30" customHeight="1" x14ac:dyDescent="0.3">
      <c r="A25" s="34" t="s">
        <v>421</v>
      </c>
      <c r="B25" s="34" t="s">
        <v>419</v>
      </c>
      <c r="C25" s="34" t="s">
        <v>326</v>
      </c>
      <c r="D25" s="34" t="s">
        <v>375</v>
      </c>
      <c r="E25" s="35"/>
      <c r="F25" s="35"/>
      <c r="G25" s="35"/>
      <c r="H25" s="35"/>
      <c r="I25" s="34" t="s">
        <v>420</v>
      </c>
      <c r="J25" s="34" t="s">
        <v>236</v>
      </c>
      <c r="K25" s="34" t="s">
        <v>236</v>
      </c>
      <c r="L25" s="34" t="s">
        <v>236</v>
      </c>
      <c r="M25" s="34" t="s">
        <v>236</v>
      </c>
      <c r="N25" s="15" t="s">
        <v>236</v>
      </c>
    </row>
    <row r="26" spans="1:14" ht="30" customHeight="1" x14ac:dyDescent="0.3">
      <c r="A26" s="34" t="s">
        <v>424</v>
      </c>
      <c r="B26" s="34" t="s">
        <v>419</v>
      </c>
      <c r="C26" s="34" t="s">
        <v>351</v>
      </c>
      <c r="D26" s="34" t="s">
        <v>375</v>
      </c>
      <c r="E26" s="35"/>
      <c r="F26" s="35"/>
      <c r="G26" s="35"/>
      <c r="H26" s="35"/>
      <c r="I26" s="34" t="s">
        <v>423</v>
      </c>
      <c r="J26" s="34" t="s">
        <v>236</v>
      </c>
      <c r="K26" s="34" t="s">
        <v>236</v>
      </c>
      <c r="L26" s="34" t="s">
        <v>236</v>
      </c>
      <c r="M26" s="34" t="s">
        <v>236</v>
      </c>
      <c r="N26" s="15" t="s">
        <v>236</v>
      </c>
    </row>
    <row r="27" spans="1:14" ht="30" customHeight="1" x14ac:dyDescent="0.3">
      <c r="A27" s="34" t="s">
        <v>428</v>
      </c>
      <c r="B27" s="34" t="s">
        <v>426</v>
      </c>
      <c r="C27" s="34" t="s">
        <v>326</v>
      </c>
      <c r="D27" s="34" t="s">
        <v>375</v>
      </c>
      <c r="E27" s="35"/>
      <c r="F27" s="35"/>
      <c r="G27" s="35"/>
      <c r="H27" s="35"/>
      <c r="I27" s="34" t="s">
        <v>427</v>
      </c>
      <c r="J27" s="34" t="s">
        <v>236</v>
      </c>
      <c r="K27" s="34" t="s">
        <v>236</v>
      </c>
      <c r="L27" s="34" t="s">
        <v>236</v>
      </c>
      <c r="M27" s="34" t="s">
        <v>236</v>
      </c>
      <c r="N27" s="15" t="s">
        <v>236</v>
      </c>
    </row>
    <row r="28" spans="1:14" ht="30" customHeight="1" x14ac:dyDescent="0.3">
      <c r="A28" s="34" t="s">
        <v>433</v>
      </c>
      <c r="B28" s="34" t="s">
        <v>430</v>
      </c>
      <c r="C28" s="34" t="s">
        <v>431</v>
      </c>
      <c r="D28" s="34" t="s">
        <v>82</v>
      </c>
      <c r="E28" s="35"/>
      <c r="F28" s="35"/>
      <c r="G28" s="35"/>
      <c r="H28" s="35"/>
      <c r="I28" s="34" t="s">
        <v>432</v>
      </c>
      <c r="J28" s="34" t="s">
        <v>236</v>
      </c>
      <c r="K28" s="34" t="s">
        <v>236</v>
      </c>
      <c r="L28" s="34" t="s">
        <v>236</v>
      </c>
      <c r="M28" s="34" t="s">
        <v>236</v>
      </c>
      <c r="N28" s="15" t="s">
        <v>236</v>
      </c>
    </row>
    <row r="29" spans="1:14" ht="30" customHeight="1" x14ac:dyDescent="0.3">
      <c r="A29" s="34" t="s">
        <v>437</v>
      </c>
      <c r="B29" s="34" t="s">
        <v>435</v>
      </c>
      <c r="C29" s="34" t="s">
        <v>431</v>
      </c>
      <c r="D29" s="34" t="s">
        <v>82</v>
      </c>
      <c r="E29" s="35"/>
      <c r="F29" s="35"/>
      <c r="G29" s="35"/>
      <c r="H29" s="35"/>
      <c r="I29" s="34" t="s">
        <v>436</v>
      </c>
      <c r="J29" s="34" t="s">
        <v>236</v>
      </c>
      <c r="K29" s="34" t="s">
        <v>236</v>
      </c>
      <c r="L29" s="34" t="s">
        <v>236</v>
      </c>
      <c r="M29" s="34" t="s">
        <v>236</v>
      </c>
      <c r="N29" s="15" t="s">
        <v>236</v>
      </c>
    </row>
    <row r="30" spans="1:14" ht="30" customHeight="1" x14ac:dyDescent="0.3">
      <c r="A30" s="34" t="s">
        <v>442</v>
      </c>
      <c r="B30" s="34" t="s">
        <v>439</v>
      </c>
      <c r="C30" s="34" t="s">
        <v>440</v>
      </c>
      <c r="D30" s="34" t="s">
        <v>375</v>
      </c>
      <c r="E30" s="35"/>
      <c r="F30" s="35"/>
      <c r="G30" s="35"/>
      <c r="H30" s="35"/>
      <c r="I30" s="34" t="s">
        <v>441</v>
      </c>
      <c r="J30" s="34" t="s">
        <v>236</v>
      </c>
      <c r="K30" s="34" t="s">
        <v>236</v>
      </c>
      <c r="L30" s="34" t="s">
        <v>236</v>
      </c>
      <c r="M30" s="34" t="s">
        <v>236</v>
      </c>
      <c r="N30" s="15" t="s">
        <v>236</v>
      </c>
    </row>
    <row r="31" spans="1:14" ht="30" customHeight="1" x14ac:dyDescent="0.3">
      <c r="A31" s="34" t="s">
        <v>446</v>
      </c>
      <c r="B31" s="34" t="s">
        <v>439</v>
      </c>
      <c r="C31" s="34" t="s">
        <v>444</v>
      </c>
      <c r="D31" s="34" t="s">
        <v>375</v>
      </c>
      <c r="E31" s="35"/>
      <c r="F31" s="35"/>
      <c r="G31" s="35"/>
      <c r="H31" s="35"/>
      <c r="I31" s="34" t="s">
        <v>445</v>
      </c>
      <c r="J31" s="34" t="s">
        <v>236</v>
      </c>
      <c r="K31" s="34" t="s">
        <v>236</v>
      </c>
      <c r="L31" s="34" t="s">
        <v>236</v>
      </c>
      <c r="M31" s="34" t="s">
        <v>236</v>
      </c>
      <c r="N31" s="15" t="s">
        <v>236</v>
      </c>
    </row>
    <row r="32" spans="1:14" ht="30" customHeight="1" x14ac:dyDescent="0.3">
      <c r="A32" s="34" t="s">
        <v>454</v>
      </c>
      <c r="B32" s="34" t="s">
        <v>451</v>
      </c>
      <c r="C32" s="34" t="s">
        <v>452</v>
      </c>
      <c r="D32" s="34" t="s">
        <v>305</v>
      </c>
      <c r="E32" s="35"/>
      <c r="F32" s="35"/>
      <c r="G32" s="35"/>
      <c r="H32" s="35"/>
      <c r="I32" s="34" t="s">
        <v>453</v>
      </c>
      <c r="J32" s="34" t="s">
        <v>236</v>
      </c>
      <c r="K32" s="34" t="s">
        <v>236</v>
      </c>
      <c r="L32" s="34" t="s">
        <v>236</v>
      </c>
      <c r="M32" s="34" t="s">
        <v>236</v>
      </c>
      <c r="N32" s="15" t="s">
        <v>236</v>
      </c>
    </row>
    <row r="33" spans="1:14" ht="30" customHeight="1" x14ac:dyDescent="0.3">
      <c r="A33" s="34" t="s">
        <v>458</v>
      </c>
      <c r="B33" s="34" t="s">
        <v>451</v>
      </c>
      <c r="C33" s="34" t="s">
        <v>456</v>
      </c>
      <c r="D33" s="34" t="s">
        <v>305</v>
      </c>
      <c r="E33" s="35"/>
      <c r="F33" s="35"/>
      <c r="G33" s="35"/>
      <c r="H33" s="35"/>
      <c r="I33" s="34" t="s">
        <v>457</v>
      </c>
      <c r="J33" s="34" t="s">
        <v>236</v>
      </c>
      <c r="K33" s="34" t="s">
        <v>236</v>
      </c>
      <c r="L33" s="34" t="s">
        <v>236</v>
      </c>
      <c r="M33" s="34" t="s">
        <v>236</v>
      </c>
      <c r="N33" s="15" t="s">
        <v>236</v>
      </c>
    </row>
    <row r="34" spans="1:14" ht="30" customHeight="1" x14ac:dyDescent="0.3">
      <c r="A34" s="34" t="s">
        <v>462</v>
      </c>
      <c r="B34" s="34" t="s">
        <v>460</v>
      </c>
      <c r="C34" s="34" t="s">
        <v>440</v>
      </c>
      <c r="D34" s="34" t="s">
        <v>375</v>
      </c>
      <c r="E34" s="35"/>
      <c r="F34" s="35"/>
      <c r="G34" s="35"/>
      <c r="H34" s="35"/>
      <c r="I34" s="34" t="s">
        <v>461</v>
      </c>
      <c r="J34" s="34" t="s">
        <v>236</v>
      </c>
      <c r="K34" s="34" t="s">
        <v>236</v>
      </c>
      <c r="L34" s="34" t="s">
        <v>236</v>
      </c>
      <c r="M34" s="34" t="s">
        <v>236</v>
      </c>
      <c r="N34" s="15" t="s">
        <v>236</v>
      </c>
    </row>
    <row r="35" spans="1:14" ht="30" customHeight="1" x14ac:dyDescent="0.3">
      <c r="A35" s="34" t="s">
        <v>465</v>
      </c>
      <c r="B35" s="34" t="s">
        <v>460</v>
      </c>
      <c r="C35" s="34" t="s">
        <v>444</v>
      </c>
      <c r="D35" s="34" t="s">
        <v>375</v>
      </c>
      <c r="E35" s="35"/>
      <c r="F35" s="35"/>
      <c r="G35" s="35"/>
      <c r="H35" s="35"/>
      <c r="I35" s="34" t="s">
        <v>464</v>
      </c>
      <c r="J35" s="34" t="s">
        <v>236</v>
      </c>
      <c r="K35" s="34" t="s">
        <v>236</v>
      </c>
      <c r="L35" s="34" t="s">
        <v>236</v>
      </c>
      <c r="M35" s="34" t="s">
        <v>236</v>
      </c>
      <c r="N35" s="15" t="s">
        <v>236</v>
      </c>
    </row>
    <row r="36" spans="1:14" ht="30" customHeight="1" x14ac:dyDescent="0.3">
      <c r="A36" s="34" t="s">
        <v>469</v>
      </c>
      <c r="B36" s="34" t="s">
        <v>467</v>
      </c>
      <c r="C36" s="34" t="s">
        <v>326</v>
      </c>
      <c r="D36" s="34" t="s">
        <v>82</v>
      </c>
      <c r="E36" s="35"/>
      <c r="F36" s="35"/>
      <c r="G36" s="35"/>
      <c r="H36" s="35"/>
      <c r="I36" s="34" t="s">
        <v>468</v>
      </c>
      <c r="J36" s="34" t="s">
        <v>236</v>
      </c>
      <c r="K36" s="34" t="s">
        <v>236</v>
      </c>
      <c r="L36" s="34" t="s">
        <v>236</v>
      </c>
      <c r="M36" s="34" t="s">
        <v>236</v>
      </c>
      <c r="N36" s="15" t="s">
        <v>236</v>
      </c>
    </row>
    <row r="37" spans="1:14" ht="30" customHeight="1" x14ac:dyDescent="0.3">
      <c r="A37" s="34" t="s">
        <v>473</v>
      </c>
      <c r="B37" s="34" t="s">
        <v>471</v>
      </c>
      <c r="C37" s="34" t="s">
        <v>320</v>
      </c>
      <c r="D37" s="34" t="s">
        <v>82</v>
      </c>
      <c r="E37" s="35"/>
      <c r="F37" s="35"/>
      <c r="G37" s="35"/>
      <c r="H37" s="35"/>
      <c r="I37" s="34" t="s">
        <v>472</v>
      </c>
      <c r="J37" s="34" t="s">
        <v>236</v>
      </c>
      <c r="K37" s="34" t="s">
        <v>236</v>
      </c>
      <c r="L37" s="34" t="s">
        <v>236</v>
      </c>
      <c r="M37" s="34" t="s">
        <v>236</v>
      </c>
      <c r="N37" s="15" t="s">
        <v>236</v>
      </c>
    </row>
    <row r="38" spans="1:14" ht="30" customHeight="1" x14ac:dyDescent="0.3">
      <c r="A38" s="34" t="s">
        <v>476</v>
      </c>
      <c r="B38" s="34" t="s">
        <v>471</v>
      </c>
      <c r="C38" s="34" t="s">
        <v>326</v>
      </c>
      <c r="D38" s="34" t="s">
        <v>82</v>
      </c>
      <c r="E38" s="35"/>
      <c r="F38" s="35"/>
      <c r="G38" s="35"/>
      <c r="H38" s="35"/>
      <c r="I38" s="34" t="s">
        <v>475</v>
      </c>
      <c r="J38" s="34" t="s">
        <v>236</v>
      </c>
      <c r="K38" s="34" t="s">
        <v>236</v>
      </c>
      <c r="L38" s="34" t="s">
        <v>236</v>
      </c>
      <c r="M38" s="34" t="s">
        <v>236</v>
      </c>
      <c r="N38" s="15" t="s">
        <v>236</v>
      </c>
    </row>
    <row r="39" spans="1:14" ht="30" customHeight="1" x14ac:dyDescent="0.3">
      <c r="A39" s="34" t="s">
        <v>482</v>
      </c>
      <c r="B39" s="34" t="s">
        <v>98</v>
      </c>
      <c r="C39" s="34" t="s">
        <v>236</v>
      </c>
      <c r="D39" s="34" t="s">
        <v>481</v>
      </c>
      <c r="E39" s="35"/>
      <c r="F39" s="35"/>
      <c r="G39" s="35"/>
      <c r="H39" s="35"/>
      <c r="I39" s="34" t="s">
        <v>625</v>
      </c>
      <c r="J39" s="34" t="s">
        <v>236</v>
      </c>
      <c r="K39" s="34" t="s">
        <v>236</v>
      </c>
      <c r="L39" s="34" t="s">
        <v>236</v>
      </c>
      <c r="M39" s="34" t="s">
        <v>236</v>
      </c>
      <c r="N39" s="15" t="s">
        <v>236</v>
      </c>
    </row>
    <row r="40" spans="1:14" ht="30" customHeight="1" x14ac:dyDescent="0.3">
      <c r="A40" s="34" t="s">
        <v>489</v>
      </c>
      <c r="B40" s="34" t="s">
        <v>485</v>
      </c>
      <c r="C40" s="34" t="s">
        <v>486</v>
      </c>
      <c r="D40" s="34" t="s">
        <v>487</v>
      </c>
      <c r="E40" s="35"/>
      <c r="F40" s="35"/>
      <c r="G40" s="35"/>
      <c r="H40" s="35"/>
      <c r="I40" s="34" t="s">
        <v>488</v>
      </c>
      <c r="J40" s="34" t="s">
        <v>236</v>
      </c>
      <c r="K40" s="34" t="s">
        <v>236</v>
      </c>
      <c r="L40" s="34" t="s">
        <v>236</v>
      </c>
      <c r="M40" s="34" t="s">
        <v>236</v>
      </c>
      <c r="N40" s="15" t="s">
        <v>236</v>
      </c>
    </row>
    <row r="41" spans="1:14" ht="30" customHeight="1" x14ac:dyDescent="0.3">
      <c r="A41" s="34" t="s">
        <v>492</v>
      </c>
      <c r="B41" s="34" t="s">
        <v>485</v>
      </c>
      <c r="C41" s="34" t="s">
        <v>490</v>
      </c>
      <c r="D41" s="34" t="s">
        <v>487</v>
      </c>
      <c r="E41" s="35"/>
      <c r="F41" s="35"/>
      <c r="G41" s="35"/>
      <c r="H41" s="35"/>
      <c r="I41" s="34" t="s">
        <v>491</v>
      </c>
      <c r="J41" s="34" t="s">
        <v>236</v>
      </c>
      <c r="K41" s="34" t="s">
        <v>236</v>
      </c>
      <c r="L41" s="34" t="s">
        <v>236</v>
      </c>
      <c r="M41" s="34" t="s">
        <v>236</v>
      </c>
      <c r="N41" s="15" t="s">
        <v>236</v>
      </c>
    </row>
    <row r="42" spans="1:14" ht="30" customHeight="1" x14ac:dyDescent="0.3">
      <c r="A42" s="34" t="s">
        <v>495</v>
      </c>
      <c r="B42" s="34" t="s">
        <v>485</v>
      </c>
      <c r="C42" s="34" t="s">
        <v>493</v>
      </c>
      <c r="D42" s="34" t="s">
        <v>487</v>
      </c>
      <c r="E42" s="35"/>
      <c r="F42" s="35"/>
      <c r="G42" s="35"/>
      <c r="H42" s="35"/>
      <c r="I42" s="34" t="s">
        <v>494</v>
      </c>
      <c r="J42" s="34" t="s">
        <v>236</v>
      </c>
      <c r="K42" s="34" t="s">
        <v>236</v>
      </c>
      <c r="L42" s="34" t="s">
        <v>236</v>
      </c>
      <c r="M42" s="34" t="s">
        <v>236</v>
      </c>
      <c r="N42" s="15" t="s">
        <v>236</v>
      </c>
    </row>
    <row r="43" spans="1:14" ht="30" customHeight="1" x14ac:dyDescent="0.3">
      <c r="A43" s="34" t="s">
        <v>498</v>
      </c>
      <c r="B43" s="34" t="s">
        <v>485</v>
      </c>
      <c r="C43" s="34" t="s">
        <v>496</v>
      </c>
      <c r="D43" s="34" t="s">
        <v>487</v>
      </c>
      <c r="E43" s="35"/>
      <c r="F43" s="35"/>
      <c r="G43" s="35"/>
      <c r="H43" s="35"/>
      <c r="I43" s="34" t="s">
        <v>497</v>
      </c>
      <c r="J43" s="34" t="s">
        <v>236</v>
      </c>
      <c r="K43" s="34" t="s">
        <v>236</v>
      </c>
      <c r="L43" s="34" t="s">
        <v>236</v>
      </c>
      <c r="M43" s="34" t="s">
        <v>236</v>
      </c>
      <c r="N43" s="15" t="s">
        <v>236</v>
      </c>
    </row>
    <row r="44" spans="1:14" ht="30" customHeight="1" x14ac:dyDescent="0.3">
      <c r="A44" s="34" t="s">
        <v>501</v>
      </c>
      <c r="B44" s="34" t="s">
        <v>485</v>
      </c>
      <c r="C44" s="34" t="s">
        <v>499</v>
      </c>
      <c r="D44" s="34" t="s">
        <v>487</v>
      </c>
      <c r="E44" s="35"/>
      <c r="F44" s="35"/>
      <c r="G44" s="35"/>
      <c r="H44" s="35"/>
      <c r="I44" s="34" t="s">
        <v>500</v>
      </c>
      <c r="J44" s="34" t="s">
        <v>236</v>
      </c>
      <c r="K44" s="34" t="s">
        <v>236</v>
      </c>
      <c r="L44" s="34" t="s">
        <v>236</v>
      </c>
      <c r="M44" s="34" t="s">
        <v>236</v>
      </c>
      <c r="N44" s="15" t="s">
        <v>236</v>
      </c>
    </row>
    <row r="45" spans="1:14" ht="30" customHeight="1" x14ac:dyDescent="0.3">
      <c r="A45" s="34" t="s">
        <v>504</v>
      </c>
      <c r="B45" s="34" t="s">
        <v>485</v>
      </c>
      <c r="C45" s="34" t="s">
        <v>502</v>
      </c>
      <c r="D45" s="34" t="s">
        <v>487</v>
      </c>
      <c r="E45" s="35"/>
      <c r="F45" s="35"/>
      <c r="G45" s="35"/>
      <c r="H45" s="35"/>
      <c r="I45" s="34" t="s">
        <v>503</v>
      </c>
      <c r="J45" s="34" t="s">
        <v>236</v>
      </c>
      <c r="K45" s="34" t="s">
        <v>236</v>
      </c>
      <c r="L45" s="34" t="s">
        <v>236</v>
      </c>
      <c r="M45" s="34" t="s">
        <v>236</v>
      </c>
      <c r="N45" s="15" t="s">
        <v>236</v>
      </c>
    </row>
    <row r="46" spans="1:14" ht="30" customHeight="1" x14ac:dyDescent="0.3">
      <c r="A46" s="34" t="s">
        <v>507</v>
      </c>
      <c r="B46" s="34" t="s">
        <v>485</v>
      </c>
      <c r="C46" s="34" t="s">
        <v>505</v>
      </c>
      <c r="D46" s="34" t="s">
        <v>487</v>
      </c>
      <c r="E46" s="35"/>
      <c r="F46" s="35"/>
      <c r="G46" s="35"/>
      <c r="H46" s="35"/>
      <c r="I46" s="34" t="s">
        <v>506</v>
      </c>
      <c r="J46" s="34" t="s">
        <v>236</v>
      </c>
      <c r="K46" s="34" t="s">
        <v>236</v>
      </c>
      <c r="L46" s="34" t="s">
        <v>236</v>
      </c>
      <c r="M46" s="34" t="s">
        <v>236</v>
      </c>
      <c r="N46" s="15" t="s">
        <v>236</v>
      </c>
    </row>
    <row r="47" spans="1:14" ht="30" customHeight="1" x14ac:dyDescent="0.3">
      <c r="A47" s="34" t="s">
        <v>510</v>
      </c>
      <c r="B47" s="34" t="s">
        <v>485</v>
      </c>
      <c r="C47" s="34" t="s">
        <v>508</v>
      </c>
      <c r="D47" s="34" t="s">
        <v>487</v>
      </c>
      <c r="E47" s="35"/>
      <c r="F47" s="35"/>
      <c r="G47" s="35"/>
      <c r="H47" s="35"/>
      <c r="I47" s="34" t="s">
        <v>509</v>
      </c>
      <c r="J47" s="34" t="s">
        <v>236</v>
      </c>
      <c r="K47" s="34" t="s">
        <v>236</v>
      </c>
      <c r="L47" s="34" t="s">
        <v>236</v>
      </c>
      <c r="M47" s="34" t="s">
        <v>236</v>
      </c>
      <c r="N47" s="15" t="s">
        <v>236</v>
      </c>
    </row>
    <row r="48" spans="1:14" ht="30" customHeight="1" x14ac:dyDescent="0.3">
      <c r="A48" s="34" t="s">
        <v>514</v>
      </c>
      <c r="B48" s="34" t="s">
        <v>511</v>
      </c>
      <c r="C48" s="34" t="s">
        <v>512</v>
      </c>
      <c r="D48" s="34" t="s">
        <v>375</v>
      </c>
      <c r="E48" s="35"/>
      <c r="F48" s="35"/>
      <c r="G48" s="35"/>
      <c r="H48" s="35"/>
      <c r="I48" s="34" t="s">
        <v>513</v>
      </c>
      <c r="J48" s="34" t="s">
        <v>236</v>
      </c>
      <c r="K48" s="34" t="s">
        <v>236</v>
      </c>
      <c r="L48" s="34" t="s">
        <v>236</v>
      </c>
      <c r="M48" s="34" t="s">
        <v>236</v>
      </c>
      <c r="N48" s="15" t="s">
        <v>236</v>
      </c>
    </row>
    <row r="49" spans="1:14" ht="30" customHeight="1" x14ac:dyDescent="0.3">
      <c r="A49" s="34" t="s">
        <v>516</v>
      </c>
      <c r="B49" s="34" t="s">
        <v>511</v>
      </c>
      <c r="C49" s="34" t="s">
        <v>490</v>
      </c>
      <c r="D49" s="34" t="s">
        <v>375</v>
      </c>
      <c r="E49" s="35"/>
      <c r="F49" s="35"/>
      <c r="G49" s="35"/>
      <c r="H49" s="35"/>
      <c r="I49" s="34" t="s">
        <v>515</v>
      </c>
      <c r="J49" s="34" t="s">
        <v>236</v>
      </c>
      <c r="K49" s="34" t="s">
        <v>236</v>
      </c>
      <c r="L49" s="34" t="s">
        <v>236</v>
      </c>
      <c r="M49" s="34" t="s">
        <v>236</v>
      </c>
      <c r="N49" s="15" t="s">
        <v>236</v>
      </c>
    </row>
    <row r="50" spans="1:14" ht="30" customHeight="1" x14ac:dyDescent="0.3">
      <c r="A50" s="34" t="s">
        <v>518</v>
      </c>
      <c r="B50" s="34" t="s">
        <v>511</v>
      </c>
      <c r="C50" s="34" t="s">
        <v>493</v>
      </c>
      <c r="D50" s="34" t="s">
        <v>375</v>
      </c>
      <c r="E50" s="35"/>
      <c r="F50" s="35"/>
      <c r="G50" s="35"/>
      <c r="H50" s="35"/>
      <c r="I50" s="34" t="s">
        <v>517</v>
      </c>
      <c r="J50" s="34" t="s">
        <v>236</v>
      </c>
      <c r="K50" s="34" t="s">
        <v>236</v>
      </c>
      <c r="L50" s="34" t="s">
        <v>236</v>
      </c>
      <c r="M50" s="34" t="s">
        <v>236</v>
      </c>
      <c r="N50" s="15" t="s">
        <v>236</v>
      </c>
    </row>
    <row r="51" spans="1:14" ht="30" customHeight="1" x14ac:dyDescent="0.3">
      <c r="A51" s="34" t="s">
        <v>520</v>
      </c>
      <c r="B51" s="34" t="s">
        <v>511</v>
      </c>
      <c r="C51" s="34" t="s">
        <v>496</v>
      </c>
      <c r="D51" s="34" t="s">
        <v>375</v>
      </c>
      <c r="E51" s="35"/>
      <c r="F51" s="35"/>
      <c r="G51" s="35"/>
      <c r="H51" s="35"/>
      <c r="I51" s="34" t="s">
        <v>519</v>
      </c>
      <c r="J51" s="34" t="s">
        <v>236</v>
      </c>
      <c r="K51" s="34" t="s">
        <v>236</v>
      </c>
      <c r="L51" s="34" t="s">
        <v>236</v>
      </c>
      <c r="M51" s="34" t="s">
        <v>236</v>
      </c>
      <c r="N51" s="15" t="s">
        <v>236</v>
      </c>
    </row>
    <row r="52" spans="1:14" ht="30" customHeight="1" x14ac:dyDescent="0.3">
      <c r="A52" s="34" t="s">
        <v>522</v>
      </c>
      <c r="B52" s="34" t="s">
        <v>511</v>
      </c>
      <c r="C52" s="34" t="s">
        <v>499</v>
      </c>
      <c r="D52" s="34" t="s">
        <v>375</v>
      </c>
      <c r="E52" s="35"/>
      <c r="F52" s="35"/>
      <c r="G52" s="35"/>
      <c r="H52" s="35"/>
      <c r="I52" s="34" t="s">
        <v>521</v>
      </c>
      <c r="J52" s="34" t="s">
        <v>236</v>
      </c>
      <c r="K52" s="34" t="s">
        <v>236</v>
      </c>
      <c r="L52" s="34" t="s">
        <v>236</v>
      </c>
      <c r="M52" s="34" t="s">
        <v>236</v>
      </c>
      <c r="N52" s="15" t="s">
        <v>236</v>
      </c>
    </row>
    <row r="53" spans="1:14" ht="30" customHeight="1" x14ac:dyDescent="0.3">
      <c r="A53" s="34" t="s">
        <v>524</v>
      </c>
      <c r="B53" s="34" t="s">
        <v>511</v>
      </c>
      <c r="C53" s="34" t="s">
        <v>502</v>
      </c>
      <c r="D53" s="34" t="s">
        <v>375</v>
      </c>
      <c r="E53" s="35"/>
      <c r="F53" s="35"/>
      <c r="G53" s="35"/>
      <c r="H53" s="35"/>
      <c r="I53" s="34" t="s">
        <v>523</v>
      </c>
      <c r="J53" s="34" t="s">
        <v>236</v>
      </c>
      <c r="K53" s="34" t="s">
        <v>236</v>
      </c>
      <c r="L53" s="34" t="s">
        <v>236</v>
      </c>
      <c r="M53" s="34" t="s">
        <v>236</v>
      </c>
      <c r="N53" s="15" t="s">
        <v>236</v>
      </c>
    </row>
    <row r="54" spans="1:14" ht="30" customHeight="1" x14ac:dyDescent="0.3">
      <c r="A54" s="34" t="s">
        <v>527</v>
      </c>
      <c r="B54" s="34" t="s">
        <v>511</v>
      </c>
      <c r="C54" s="34" t="s">
        <v>525</v>
      </c>
      <c r="D54" s="34" t="s">
        <v>375</v>
      </c>
      <c r="E54" s="35"/>
      <c r="F54" s="35"/>
      <c r="G54" s="35"/>
      <c r="H54" s="35"/>
      <c r="I54" s="34" t="s">
        <v>526</v>
      </c>
      <c r="J54" s="34" t="s">
        <v>236</v>
      </c>
      <c r="K54" s="34" t="s">
        <v>236</v>
      </c>
      <c r="L54" s="34" t="s">
        <v>236</v>
      </c>
      <c r="M54" s="34" t="s">
        <v>236</v>
      </c>
      <c r="N54" s="15" t="s">
        <v>236</v>
      </c>
    </row>
    <row r="55" spans="1:14" ht="30" customHeight="1" x14ac:dyDescent="0.3">
      <c r="A55" s="34" t="s">
        <v>529</v>
      </c>
      <c r="B55" s="34" t="s">
        <v>511</v>
      </c>
      <c r="C55" s="34" t="s">
        <v>505</v>
      </c>
      <c r="D55" s="34" t="s">
        <v>375</v>
      </c>
      <c r="E55" s="35"/>
      <c r="F55" s="35"/>
      <c r="G55" s="35"/>
      <c r="H55" s="35"/>
      <c r="I55" s="34" t="s">
        <v>528</v>
      </c>
      <c r="J55" s="34" t="s">
        <v>236</v>
      </c>
      <c r="K55" s="34" t="s">
        <v>236</v>
      </c>
      <c r="L55" s="34" t="s">
        <v>236</v>
      </c>
      <c r="M55" s="34" t="s">
        <v>236</v>
      </c>
      <c r="N55" s="15" t="s">
        <v>236</v>
      </c>
    </row>
    <row r="56" spans="1:14" ht="30" customHeight="1" x14ac:dyDescent="0.3">
      <c r="A56" s="34" t="s">
        <v>531</v>
      </c>
      <c r="B56" s="34" t="s">
        <v>511</v>
      </c>
      <c r="C56" s="34" t="s">
        <v>508</v>
      </c>
      <c r="D56" s="34" t="s">
        <v>375</v>
      </c>
      <c r="E56" s="35"/>
      <c r="F56" s="35"/>
      <c r="G56" s="35"/>
      <c r="H56" s="35"/>
      <c r="I56" s="34" t="s">
        <v>530</v>
      </c>
      <c r="J56" s="34" t="s">
        <v>236</v>
      </c>
      <c r="K56" s="34" t="s">
        <v>236</v>
      </c>
      <c r="L56" s="34" t="s">
        <v>236</v>
      </c>
      <c r="M56" s="34" t="s">
        <v>236</v>
      </c>
      <c r="N56" s="15" t="s">
        <v>236</v>
      </c>
    </row>
    <row r="57" spans="1:14" ht="30" customHeight="1" x14ac:dyDescent="0.3">
      <c r="A57" s="34" t="s">
        <v>535</v>
      </c>
      <c r="B57" s="34" t="s">
        <v>532</v>
      </c>
      <c r="C57" s="34" t="s">
        <v>533</v>
      </c>
      <c r="D57" s="34" t="s">
        <v>487</v>
      </c>
      <c r="E57" s="35"/>
      <c r="F57" s="35"/>
      <c r="G57" s="35"/>
      <c r="H57" s="35"/>
      <c r="I57" s="34" t="s">
        <v>534</v>
      </c>
      <c r="J57" s="34" t="s">
        <v>236</v>
      </c>
      <c r="K57" s="34" t="s">
        <v>236</v>
      </c>
      <c r="L57" s="34" t="s">
        <v>236</v>
      </c>
      <c r="M57" s="34" t="s">
        <v>236</v>
      </c>
      <c r="N57" s="15" t="s">
        <v>236</v>
      </c>
    </row>
    <row r="58" spans="1:14" ht="30" customHeight="1" x14ac:dyDescent="0.3">
      <c r="A58" s="34" t="s">
        <v>538</v>
      </c>
      <c r="B58" s="34" t="s">
        <v>532</v>
      </c>
      <c r="C58" s="34" t="s">
        <v>536</v>
      </c>
      <c r="D58" s="34" t="s">
        <v>487</v>
      </c>
      <c r="E58" s="35"/>
      <c r="F58" s="35"/>
      <c r="G58" s="35"/>
      <c r="H58" s="35"/>
      <c r="I58" s="34" t="s">
        <v>537</v>
      </c>
      <c r="J58" s="34" t="s">
        <v>236</v>
      </c>
      <c r="K58" s="34" t="s">
        <v>236</v>
      </c>
      <c r="L58" s="34" t="s">
        <v>236</v>
      </c>
      <c r="M58" s="34" t="s">
        <v>236</v>
      </c>
      <c r="N58" s="15" t="s">
        <v>236</v>
      </c>
    </row>
    <row r="59" spans="1:14" ht="30" customHeight="1" x14ac:dyDescent="0.3">
      <c r="A59" s="34" t="s">
        <v>541</v>
      </c>
      <c r="B59" s="34" t="s">
        <v>532</v>
      </c>
      <c r="C59" s="34" t="s">
        <v>539</v>
      </c>
      <c r="D59" s="34" t="s">
        <v>487</v>
      </c>
      <c r="E59" s="35"/>
      <c r="F59" s="35"/>
      <c r="G59" s="35"/>
      <c r="H59" s="35"/>
      <c r="I59" s="34" t="s">
        <v>540</v>
      </c>
      <c r="J59" s="34" t="s">
        <v>236</v>
      </c>
      <c r="K59" s="34" t="s">
        <v>236</v>
      </c>
      <c r="L59" s="34" t="s">
        <v>236</v>
      </c>
      <c r="M59" s="34" t="s">
        <v>236</v>
      </c>
      <c r="N59" s="15" t="s">
        <v>236</v>
      </c>
    </row>
    <row r="60" spans="1:14" ht="30" customHeight="1" x14ac:dyDescent="0.3">
      <c r="A60" s="34" t="s">
        <v>544</v>
      </c>
      <c r="B60" s="34" t="s">
        <v>532</v>
      </c>
      <c r="C60" s="34" t="s">
        <v>542</v>
      </c>
      <c r="D60" s="34" t="s">
        <v>487</v>
      </c>
      <c r="E60" s="35"/>
      <c r="F60" s="35"/>
      <c r="G60" s="35"/>
      <c r="H60" s="35"/>
      <c r="I60" s="34" t="s">
        <v>543</v>
      </c>
      <c r="J60" s="34" t="s">
        <v>236</v>
      </c>
      <c r="K60" s="34" t="s">
        <v>236</v>
      </c>
      <c r="L60" s="34" t="s">
        <v>236</v>
      </c>
      <c r="M60" s="34" t="s">
        <v>236</v>
      </c>
      <c r="N60" s="15" t="s">
        <v>236</v>
      </c>
    </row>
    <row r="61" spans="1:14" ht="30" customHeight="1" x14ac:dyDescent="0.3">
      <c r="A61" s="34" t="s">
        <v>547</v>
      </c>
      <c r="B61" s="34" t="s">
        <v>532</v>
      </c>
      <c r="C61" s="34" t="s">
        <v>545</v>
      </c>
      <c r="D61" s="34" t="s">
        <v>487</v>
      </c>
      <c r="E61" s="35"/>
      <c r="F61" s="35"/>
      <c r="G61" s="35"/>
      <c r="H61" s="35"/>
      <c r="I61" s="34" t="s">
        <v>546</v>
      </c>
      <c r="J61" s="34" t="s">
        <v>236</v>
      </c>
      <c r="K61" s="34" t="s">
        <v>236</v>
      </c>
      <c r="L61" s="34" t="s">
        <v>236</v>
      </c>
      <c r="M61" s="34" t="s">
        <v>236</v>
      </c>
      <c r="N61" s="15" t="s">
        <v>236</v>
      </c>
    </row>
    <row r="62" spans="1:14" ht="30" customHeight="1" x14ac:dyDescent="0.3">
      <c r="A62" s="34" t="s">
        <v>550</v>
      </c>
      <c r="B62" s="34" t="s">
        <v>532</v>
      </c>
      <c r="C62" s="34" t="s">
        <v>548</v>
      </c>
      <c r="D62" s="34" t="s">
        <v>487</v>
      </c>
      <c r="E62" s="35"/>
      <c r="F62" s="35"/>
      <c r="G62" s="35"/>
      <c r="H62" s="35"/>
      <c r="I62" s="34" t="s">
        <v>549</v>
      </c>
      <c r="J62" s="34" t="s">
        <v>236</v>
      </c>
      <c r="K62" s="34" t="s">
        <v>236</v>
      </c>
      <c r="L62" s="34" t="s">
        <v>236</v>
      </c>
      <c r="M62" s="34" t="s">
        <v>236</v>
      </c>
      <c r="N62" s="15" t="s">
        <v>236</v>
      </c>
    </row>
    <row r="63" spans="1:14" ht="30" customHeight="1" x14ac:dyDescent="0.3">
      <c r="A63" s="34" t="s">
        <v>553</v>
      </c>
      <c r="B63" s="34" t="s">
        <v>532</v>
      </c>
      <c r="C63" s="34" t="s">
        <v>551</v>
      </c>
      <c r="D63" s="34" t="s">
        <v>487</v>
      </c>
      <c r="E63" s="35"/>
      <c r="F63" s="35"/>
      <c r="G63" s="35"/>
      <c r="H63" s="35"/>
      <c r="I63" s="34" t="s">
        <v>552</v>
      </c>
      <c r="J63" s="34" t="s">
        <v>236</v>
      </c>
      <c r="K63" s="34" t="s">
        <v>236</v>
      </c>
      <c r="L63" s="34" t="s">
        <v>236</v>
      </c>
      <c r="M63" s="34" t="s">
        <v>236</v>
      </c>
      <c r="N63" s="15" t="s">
        <v>236</v>
      </c>
    </row>
    <row r="64" spans="1:14" ht="30" customHeight="1" x14ac:dyDescent="0.3">
      <c r="A64" s="34" t="s">
        <v>556</v>
      </c>
      <c r="B64" s="34" t="s">
        <v>532</v>
      </c>
      <c r="C64" s="34" t="s">
        <v>554</v>
      </c>
      <c r="D64" s="34" t="s">
        <v>487</v>
      </c>
      <c r="E64" s="35"/>
      <c r="F64" s="35"/>
      <c r="G64" s="35"/>
      <c r="H64" s="35"/>
      <c r="I64" s="34" t="s">
        <v>555</v>
      </c>
      <c r="J64" s="34" t="s">
        <v>236</v>
      </c>
      <c r="K64" s="34" t="s">
        <v>236</v>
      </c>
      <c r="L64" s="34" t="s">
        <v>236</v>
      </c>
      <c r="M64" s="34" t="s">
        <v>236</v>
      </c>
      <c r="N64" s="15" t="s">
        <v>236</v>
      </c>
    </row>
    <row r="65" spans="1:14" ht="30" customHeight="1" x14ac:dyDescent="0.3">
      <c r="A65" s="34" t="s">
        <v>560</v>
      </c>
      <c r="B65" s="34" t="s">
        <v>557</v>
      </c>
      <c r="C65" s="34" t="s">
        <v>558</v>
      </c>
      <c r="D65" s="34" t="s">
        <v>487</v>
      </c>
      <c r="E65" s="35"/>
      <c r="F65" s="35"/>
      <c r="G65" s="35"/>
      <c r="H65" s="35"/>
      <c r="I65" s="34" t="s">
        <v>559</v>
      </c>
      <c r="J65" s="34" t="s">
        <v>236</v>
      </c>
      <c r="K65" s="34" t="s">
        <v>236</v>
      </c>
      <c r="L65" s="34" t="s">
        <v>236</v>
      </c>
      <c r="M65" s="34" t="s">
        <v>236</v>
      </c>
      <c r="N65" s="15" t="s">
        <v>236</v>
      </c>
    </row>
    <row r="66" spans="1:14" ht="30" customHeight="1" x14ac:dyDescent="0.3">
      <c r="A66" s="34" t="s">
        <v>563</v>
      </c>
      <c r="B66" s="34" t="s">
        <v>557</v>
      </c>
      <c r="C66" s="34" t="s">
        <v>561</v>
      </c>
      <c r="D66" s="34" t="s">
        <v>487</v>
      </c>
      <c r="E66" s="35"/>
      <c r="F66" s="35"/>
      <c r="G66" s="35"/>
      <c r="H66" s="35"/>
      <c r="I66" s="34" t="s">
        <v>562</v>
      </c>
      <c r="J66" s="34" t="s">
        <v>236</v>
      </c>
      <c r="K66" s="34" t="s">
        <v>236</v>
      </c>
      <c r="L66" s="34" t="s">
        <v>236</v>
      </c>
      <c r="M66" s="34" t="s">
        <v>236</v>
      </c>
      <c r="N66" s="15" t="s">
        <v>236</v>
      </c>
    </row>
    <row r="67" spans="1:14" ht="30" customHeight="1" x14ac:dyDescent="0.3">
      <c r="A67" s="34" t="s">
        <v>567</v>
      </c>
      <c r="B67" s="34" t="s">
        <v>564</v>
      </c>
      <c r="C67" s="34" t="s">
        <v>565</v>
      </c>
      <c r="D67" s="34" t="s">
        <v>487</v>
      </c>
      <c r="E67" s="35"/>
      <c r="F67" s="35"/>
      <c r="G67" s="35"/>
      <c r="H67" s="35"/>
      <c r="I67" s="34" t="s">
        <v>566</v>
      </c>
      <c r="J67" s="34" t="s">
        <v>236</v>
      </c>
      <c r="K67" s="34" t="s">
        <v>236</v>
      </c>
      <c r="L67" s="34" t="s">
        <v>236</v>
      </c>
      <c r="M67" s="34" t="s">
        <v>236</v>
      </c>
      <c r="N67" s="15" t="s">
        <v>236</v>
      </c>
    </row>
    <row r="68" spans="1:14" ht="30" customHeight="1" x14ac:dyDescent="0.3">
      <c r="A68" s="34" t="s">
        <v>570</v>
      </c>
      <c r="B68" s="34" t="s">
        <v>564</v>
      </c>
      <c r="C68" s="34" t="s">
        <v>568</v>
      </c>
      <c r="D68" s="34" t="s">
        <v>487</v>
      </c>
      <c r="E68" s="35"/>
      <c r="F68" s="35"/>
      <c r="G68" s="35"/>
      <c r="H68" s="35"/>
      <c r="I68" s="34" t="s">
        <v>569</v>
      </c>
      <c r="J68" s="34" t="s">
        <v>236</v>
      </c>
      <c r="K68" s="34" t="s">
        <v>236</v>
      </c>
      <c r="L68" s="34" t="s">
        <v>236</v>
      </c>
      <c r="M68" s="34" t="s">
        <v>236</v>
      </c>
      <c r="N68" s="15" t="s">
        <v>236</v>
      </c>
    </row>
    <row r="69" spans="1:14" ht="30" customHeight="1" x14ac:dyDescent="0.3">
      <c r="A69" s="34" t="s">
        <v>574</v>
      </c>
      <c r="B69" s="34" t="s">
        <v>571</v>
      </c>
      <c r="C69" s="34" t="s">
        <v>572</v>
      </c>
      <c r="D69" s="34" t="s">
        <v>487</v>
      </c>
      <c r="E69" s="35"/>
      <c r="F69" s="35"/>
      <c r="G69" s="35"/>
      <c r="H69" s="35"/>
      <c r="I69" s="34" t="s">
        <v>573</v>
      </c>
      <c r="J69" s="34" t="s">
        <v>236</v>
      </c>
      <c r="K69" s="34" t="s">
        <v>236</v>
      </c>
      <c r="L69" s="34" t="s">
        <v>236</v>
      </c>
      <c r="M69" s="34" t="s">
        <v>236</v>
      </c>
      <c r="N69" s="15" t="s">
        <v>236</v>
      </c>
    </row>
    <row r="70" spans="1:14" ht="30" customHeight="1" x14ac:dyDescent="0.3">
      <c r="A70" s="34" t="s">
        <v>578</v>
      </c>
      <c r="B70" s="34" t="s">
        <v>575</v>
      </c>
      <c r="C70" s="34" t="s">
        <v>576</v>
      </c>
      <c r="D70" s="34" t="s">
        <v>487</v>
      </c>
      <c r="E70" s="35"/>
      <c r="F70" s="35"/>
      <c r="G70" s="35"/>
      <c r="H70" s="35"/>
      <c r="I70" s="34" t="s">
        <v>577</v>
      </c>
      <c r="J70" s="34" t="s">
        <v>236</v>
      </c>
      <c r="K70" s="34" t="s">
        <v>236</v>
      </c>
      <c r="L70" s="34" t="s">
        <v>236</v>
      </c>
      <c r="M70" s="34" t="s">
        <v>236</v>
      </c>
      <c r="N70" s="15" t="s">
        <v>236</v>
      </c>
    </row>
    <row r="71" spans="1:14" ht="30" customHeight="1" x14ac:dyDescent="0.3">
      <c r="A71" s="34" t="s">
        <v>582</v>
      </c>
      <c r="B71" s="34" t="s">
        <v>579</v>
      </c>
      <c r="C71" s="34" t="s">
        <v>580</v>
      </c>
      <c r="D71" s="34" t="s">
        <v>487</v>
      </c>
      <c r="E71" s="35"/>
      <c r="F71" s="35"/>
      <c r="G71" s="35"/>
      <c r="H71" s="35"/>
      <c r="I71" s="34" t="s">
        <v>581</v>
      </c>
      <c r="J71" s="34" t="s">
        <v>236</v>
      </c>
      <c r="K71" s="34" t="s">
        <v>236</v>
      </c>
      <c r="L71" s="34" t="s">
        <v>236</v>
      </c>
      <c r="M71" s="34" t="s">
        <v>236</v>
      </c>
      <c r="N71" s="15" t="s">
        <v>236</v>
      </c>
    </row>
    <row r="72" spans="1:14" ht="30" customHeight="1" x14ac:dyDescent="0.3">
      <c r="A72" s="34" t="s">
        <v>586</v>
      </c>
      <c r="B72" s="34" t="s">
        <v>583</v>
      </c>
      <c r="C72" s="34" t="s">
        <v>584</v>
      </c>
      <c r="D72" s="34" t="s">
        <v>305</v>
      </c>
      <c r="E72" s="35"/>
      <c r="F72" s="35"/>
      <c r="G72" s="35"/>
      <c r="H72" s="35"/>
      <c r="I72" s="34" t="s">
        <v>585</v>
      </c>
      <c r="J72" s="34" t="s">
        <v>236</v>
      </c>
      <c r="K72" s="34" t="s">
        <v>236</v>
      </c>
      <c r="L72" s="34" t="s">
        <v>236</v>
      </c>
      <c r="M72" s="34" t="s">
        <v>236</v>
      </c>
      <c r="N72" s="15" t="s">
        <v>236</v>
      </c>
    </row>
    <row r="73" spans="1:14" ht="30" customHeight="1" x14ac:dyDescent="0.3">
      <c r="A73" s="34" t="s">
        <v>589</v>
      </c>
      <c r="B73" s="34" t="s">
        <v>583</v>
      </c>
      <c r="C73" s="34" t="s">
        <v>587</v>
      </c>
      <c r="D73" s="34" t="s">
        <v>305</v>
      </c>
      <c r="E73" s="35"/>
      <c r="F73" s="35"/>
      <c r="G73" s="35"/>
      <c r="H73" s="35"/>
      <c r="I73" s="34" t="s">
        <v>588</v>
      </c>
      <c r="J73" s="34" t="s">
        <v>236</v>
      </c>
      <c r="K73" s="34" t="s">
        <v>236</v>
      </c>
      <c r="L73" s="34" t="s">
        <v>236</v>
      </c>
      <c r="M73" s="34" t="s">
        <v>236</v>
      </c>
      <c r="N73" s="15" t="s">
        <v>236</v>
      </c>
    </row>
    <row r="74" spans="1:14" ht="30" customHeight="1" x14ac:dyDescent="0.3">
      <c r="A74" s="34" t="s">
        <v>593</v>
      </c>
      <c r="B74" s="34" t="s">
        <v>590</v>
      </c>
      <c r="C74" s="34" t="s">
        <v>236</v>
      </c>
      <c r="D74" s="34" t="s">
        <v>591</v>
      </c>
      <c r="E74" s="35"/>
      <c r="F74" s="35"/>
      <c r="G74" s="35"/>
      <c r="H74" s="35"/>
      <c r="I74" s="34" t="s">
        <v>592</v>
      </c>
      <c r="J74" s="34" t="s">
        <v>236</v>
      </c>
      <c r="K74" s="34" t="s">
        <v>236</v>
      </c>
      <c r="L74" s="34" t="s">
        <v>236</v>
      </c>
      <c r="M74" s="34" t="s">
        <v>236</v>
      </c>
      <c r="N74" s="15" t="s">
        <v>236</v>
      </c>
    </row>
    <row r="75" spans="1:14" ht="30" customHeight="1" x14ac:dyDescent="0.3">
      <c r="A75" s="34" t="s">
        <v>598</v>
      </c>
      <c r="B75" s="34" t="s">
        <v>594</v>
      </c>
      <c r="C75" s="34" t="s">
        <v>595</v>
      </c>
      <c r="D75" s="34" t="s">
        <v>596</v>
      </c>
      <c r="E75" s="35"/>
      <c r="F75" s="35"/>
      <c r="G75" s="35"/>
      <c r="H75" s="35"/>
      <c r="I75" s="34" t="s">
        <v>597</v>
      </c>
      <c r="J75" s="34" t="s">
        <v>236</v>
      </c>
      <c r="K75" s="34" t="s">
        <v>236</v>
      </c>
      <c r="L75" s="34" t="s">
        <v>236</v>
      </c>
      <c r="M75" s="34" t="s">
        <v>236</v>
      </c>
      <c r="N75" s="15" t="s">
        <v>236</v>
      </c>
    </row>
    <row r="76" spans="1:14" ht="30" customHeight="1" x14ac:dyDescent="0.3">
      <c r="A76" s="34" t="s">
        <v>602</v>
      </c>
      <c r="B76" s="34" t="s">
        <v>599</v>
      </c>
      <c r="C76" s="34" t="s">
        <v>600</v>
      </c>
      <c r="D76" s="34" t="s">
        <v>375</v>
      </c>
      <c r="E76" s="35"/>
      <c r="F76" s="35"/>
      <c r="G76" s="35"/>
      <c r="H76" s="35"/>
      <c r="I76" s="34" t="s">
        <v>601</v>
      </c>
      <c r="J76" s="34" t="s">
        <v>236</v>
      </c>
      <c r="K76" s="34" t="s">
        <v>236</v>
      </c>
      <c r="L76" s="34" t="s">
        <v>236</v>
      </c>
      <c r="M76" s="34" t="s">
        <v>236</v>
      </c>
      <c r="N76" s="15" t="s">
        <v>236</v>
      </c>
    </row>
    <row r="77" spans="1:14" ht="30" customHeight="1" x14ac:dyDescent="0.3">
      <c r="A77" s="34" t="s">
        <v>605</v>
      </c>
      <c r="B77" s="34" t="s">
        <v>599</v>
      </c>
      <c r="C77" s="34" t="s">
        <v>603</v>
      </c>
      <c r="D77" s="34" t="s">
        <v>375</v>
      </c>
      <c r="E77" s="35"/>
      <c r="F77" s="35"/>
      <c r="G77" s="35"/>
      <c r="H77" s="35"/>
      <c r="I77" s="34" t="s">
        <v>604</v>
      </c>
      <c r="J77" s="34" t="s">
        <v>236</v>
      </c>
      <c r="K77" s="34" t="s">
        <v>236</v>
      </c>
      <c r="L77" s="34" t="s">
        <v>236</v>
      </c>
      <c r="M77" s="34" t="s">
        <v>236</v>
      </c>
      <c r="N77" s="15" t="s">
        <v>236</v>
      </c>
    </row>
    <row r="78" spans="1:14" ht="30" customHeight="1" x14ac:dyDescent="0.3">
      <c r="A78" s="34" t="s">
        <v>609</v>
      </c>
      <c r="B78" s="34" t="s">
        <v>606</v>
      </c>
      <c r="C78" s="34" t="s">
        <v>607</v>
      </c>
      <c r="D78" s="34" t="s">
        <v>355</v>
      </c>
      <c r="E78" s="35"/>
      <c r="F78" s="35"/>
      <c r="G78" s="35"/>
      <c r="H78" s="35"/>
      <c r="I78" s="34" t="s">
        <v>608</v>
      </c>
      <c r="J78" s="34" t="s">
        <v>236</v>
      </c>
      <c r="K78" s="34" t="s">
        <v>236</v>
      </c>
      <c r="L78" s="34" t="s">
        <v>236</v>
      </c>
      <c r="M78" s="34" t="s">
        <v>236</v>
      </c>
      <c r="N78" s="15" t="s">
        <v>236</v>
      </c>
    </row>
    <row r="79" spans="1:14" ht="30" customHeight="1" x14ac:dyDescent="0.3">
      <c r="A79" s="34" t="s">
        <v>613</v>
      </c>
      <c r="B79" s="34" t="s">
        <v>610</v>
      </c>
      <c r="C79" s="34" t="s">
        <v>611</v>
      </c>
      <c r="D79" s="34" t="s">
        <v>355</v>
      </c>
      <c r="E79" s="35"/>
      <c r="F79" s="35"/>
      <c r="G79" s="35"/>
      <c r="H79" s="35"/>
      <c r="I79" s="34" t="s">
        <v>612</v>
      </c>
      <c r="J79" s="34" t="s">
        <v>236</v>
      </c>
      <c r="K79" s="34" t="s">
        <v>236</v>
      </c>
      <c r="L79" s="34" t="s">
        <v>236</v>
      </c>
      <c r="M79" s="34" t="s">
        <v>236</v>
      </c>
      <c r="N79" s="15" t="s">
        <v>236</v>
      </c>
    </row>
    <row r="80" spans="1:14" ht="30" customHeight="1" x14ac:dyDescent="0.3">
      <c r="A80" s="34" t="s">
        <v>617</v>
      </c>
      <c r="B80" s="34" t="s">
        <v>614</v>
      </c>
      <c r="C80" s="34" t="s">
        <v>615</v>
      </c>
      <c r="D80" s="34" t="s">
        <v>355</v>
      </c>
      <c r="E80" s="35"/>
      <c r="F80" s="35"/>
      <c r="G80" s="35"/>
      <c r="H80" s="35"/>
      <c r="I80" s="34" t="s">
        <v>616</v>
      </c>
      <c r="J80" s="34" t="s">
        <v>236</v>
      </c>
      <c r="K80" s="34" t="s">
        <v>236</v>
      </c>
      <c r="L80" s="34" t="s">
        <v>236</v>
      </c>
      <c r="M80" s="34" t="s">
        <v>236</v>
      </c>
      <c r="N80" s="15" t="s">
        <v>236</v>
      </c>
    </row>
    <row r="81" spans="1:14" ht="30" customHeight="1" x14ac:dyDescent="0.3">
      <c r="A81" s="34" t="s">
        <v>620</v>
      </c>
      <c r="B81" s="34" t="s">
        <v>618</v>
      </c>
      <c r="C81" s="34" t="s">
        <v>15</v>
      </c>
      <c r="D81" s="34" t="s">
        <v>355</v>
      </c>
      <c r="E81" s="35"/>
      <c r="F81" s="35"/>
      <c r="G81" s="35"/>
      <c r="H81" s="35"/>
      <c r="I81" s="34" t="s">
        <v>619</v>
      </c>
      <c r="J81" s="34" t="s">
        <v>236</v>
      </c>
      <c r="K81" s="34" t="s">
        <v>236</v>
      </c>
      <c r="L81" s="34" t="s">
        <v>236</v>
      </c>
      <c r="M81" s="34" t="s">
        <v>236</v>
      </c>
      <c r="N81" s="15" t="s">
        <v>236</v>
      </c>
    </row>
    <row r="82" spans="1:14" ht="30" customHeight="1" x14ac:dyDescent="0.3">
      <c r="A82" s="34" t="s">
        <v>624</v>
      </c>
      <c r="B82" s="34" t="s">
        <v>621</v>
      </c>
      <c r="C82" s="34" t="s">
        <v>622</v>
      </c>
      <c r="D82" s="34" t="s">
        <v>262</v>
      </c>
      <c r="E82" s="35"/>
      <c r="F82" s="35"/>
      <c r="G82" s="35"/>
      <c r="H82" s="35"/>
      <c r="I82" s="34" t="s">
        <v>623</v>
      </c>
      <c r="J82" s="34" t="s">
        <v>236</v>
      </c>
      <c r="K82" s="34" t="s">
        <v>236</v>
      </c>
      <c r="L82" s="34" t="s">
        <v>236</v>
      </c>
      <c r="M82" s="34" t="s">
        <v>236</v>
      </c>
      <c r="N82" s="15" t="s">
        <v>236</v>
      </c>
    </row>
    <row r="83" spans="1:14" ht="30" customHeight="1" x14ac:dyDescent="0.3">
      <c r="A83" s="34" t="s">
        <v>626</v>
      </c>
      <c r="B83" s="34" t="s">
        <v>419</v>
      </c>
      <c r="C83" s="34" t="s">
        <v>320</v>
      </c>
      <c r="D83" s="34" t="s">
        <v>375</v>
      </c>
      <c r="E83" s="35"/>
      <c r="F83" s="35"/>
      <c r="G83" s="35"/>
      <c r="H83" s="35"/>
      <c r="I83" s="34" t="s">
        <v>627</v>
      </c>
      <c r="J83" s="34" t="s">
        <v>236</v>
      </c>
      <c r="K83" s="34" t="s">
        <v>236</v>
      </c>
      <c r="L83" s="34" t="s">
        <v>236</v>
      </c>
      <c r="M83" s="34" t="s">
        <v>236</v>
      </c>
      <c r="N83" s="15" t="s">
        <v>236</v>
      </c>
    </row>
    <row r="84" spans="1:14" ht="30" customHeight="1" x14ac:dyDescent="0.3">
      <c r="A84" s="34" t="s">
        <v>626</v>
      </c>
      <c r="B84" s="41" t="s">
        <v>655</v>
      </c>
      <c r="C84" s="41" t="s">
        <v>654</v>
      </c>
      <c r="D84" s="41" t="s">
        <v>305</v>
      </c>
      <c r="E84" s="43"/>
      <c r="F84" s="43"/>
      <c r="G84" s="43"/>
      <c r="H84" s="43"/>
      <c r="I84" s="44" t="s">
        <v>657</v>
      </c>
      <c r="J84" s="44" t="s">
        <v>236</v>
      </c>
      <c r="K84" s="34" t="s">
        <v>236</v>
      </c>
      <c r="L84" s="34" t="s">
        <v>236</v>
      </c>
      <c r="M84" s="34" t="s">
        <v>236</v>
      </c>
      <c r="N84" s="15" t="s">
        <v>236</v>
      </c>
    </row>
    <row r="85" spans="1:14" ht="30" customHeight="1" x14ac:dyDescent="0.3">
      <c r="A85" s="34" t="s">
        <v>626</v>
      </c>
      <c r="B85" s="41" t="s">
        <v>655</v>
      </c>
      <c r="C85" s="41" t="s">
        <v>656</v>
      </c>
      <c r="D85" s="41" t="s">
        <v>305</v>
      </c>
      <c r="E85" s="43"/>
      <c r="F85" s="43"/>
      <c r="G85" s="43"/>
      <c r="H85" s="43"/>
      <c r="I85" s="44" t="s">
        <v>658</v>
      </c>
      <c r="J85" s="44" t="s">
        <v>236</v>
      </c>
      <c r="K85" s="34" t="s">
        <v>236</v>
      </c>
      <c r="L85" s="34" t="s">
        <v>236</v>
      </c>
      <c r="M85" s="34" t="s">
        <v>236</v>
      </c>
      <c r="N85" s="15" t="s">
        <v>236</v>
      </c>
    </row>
    <row r="86" spans="1:14" ht="30" customHeight="1" x14ac:dyDescent="0.3">
      <c r="A86" s="34" t="s">
        <v>626</v>
      </c>
      <c r="B86" s="41" t="s">
        <v>653</v>
      </c>
      <c r="C86" s="41" t="s">
        <v>654</v>
      </c>
      <c r="D86" s="41" t="s">
        <v>305</v>
      </c>
      <c r="E86" s="43"/>
      <c r="F86" s="43"/>
      <c r="G86" s="43"/>
      <c r="H86" s="43"/>
      <c r="I86" s="44" t="s">
        <v>659</v>
      </c>
      <c r="J86" s="44" t="s">
        <v>236</v>
      </c>
      <c r="K86" s="34" t="s">
        <v>236</v>
      </c>
      <c r="L86" s="34" t="s">
        <v>236</v>
      </c>
      <c r="M86" s="34" t="s">
        <v>236</v>
      </c>
      <c r="N86" s="15" t="s">
        <v>236</v>
      </c>
    </row>
    <row r="87" spans="1:14" ht="30" customHeight="1" x14ac:dyDescent="0.3">
      <c r="A87" s="34" t="s">
        <v>626</v>
      </c>
      <c r="B87" s="41" t="s">
        <v>653</v>
      </c>
      <c r="C87" s="41" t="s">
        <v>656</v>
      </c>
      <c r="D87" s="41" t="s">
        <v>305</v>
      </c>
      <c r="E87" s="43"/>
      <c r="F87" s="43"/>
      <c r="G87" s="43"/>
      <c r="H87" s="43"/>
      <c r="I87" s="44" t="s">
        <v>660</v>
      </c>
      <c r="J87" s="44" t="s">
        <v>236</v>
      </c>
      <c r="K87" s="34" t="s">
        <v>236</v>
      </c>
      <c r="L87" s="34" t="s">
        <v>236</v>
      </c>
      <c r="M87" s="34" t="s">
        <v>236</v>
      </c>
      <c r="N87" s="15" t="s">
        <v>236</v>
      </c>
    </row>
  </sheetData>
  <phoneticPr fontId="6" type="noConversion"/>
  <printOptions horizontalCentered="1"/>
  <pageMargins left="0.39370078740157483" right="0.39370078740157483" top="0.39370078740157483" bottom="0.39370078740157483" header="0" footer="0"/>
  <pageSetup paperSize="9" scale="90" fitToHeight="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M43"/>
  <sheetViews>
    <sheetView workbookViewId="0">
      <selection activeCell="T10" sqref="T10"/>
    </sheetView>
  </sheetViews>
  <sheetFormatPr defaultRowHeight="16.5" x14ac:dyDescent="0.3"/>
  <cols>
    <col min="1" max="16384" width="9" style="10"/>
  </cols>
  <sheetData>
    <row r="1" spans="1:7" x14ac:dyDescent="0.3">
      <c r="A1" s="10" t="s">
        <v>136</v>
      </c>
    </row>
    <row r="2" spans="1:7" x14ac:dyDescent="0.3">
      <c r="A2" s="15" t="s">
        <v>153</v>
      </c>
      <c r="B2" s="10" t="s">
        <v>111</v>
      </c>
      <c r="C2" s="15" t="s">
        <v>628</v>
      </c>
    </row>
    <row r="3" spans="1:7" x14ac:dyDescent="0.3">
      <c r="A3" s="15" t="s">
        <v>55</v>
      </c>
      <c r="B3" s="10" t="s">
        <v>275</v>
      </c>
    </row>
    <row r="4" spans="1:7" x14ac:dyDescent="0.3">
      <c r="A4" s="15" t="s">
        <v>32</v>
      </c>
      <c r="B4" s="10">
        <v>5</v>
      </c>
    </row>
    <row r="5" spans="1:7" x14ac:dyDescent="0.3">
      <c r="A5" s="15" t="s">
        <v>152</v>
      </c>
      <c r="B5" s="10">
        <v>5</v>
      </c>
    </row>
    <row r="6" spans="1:7" x14ac:dyDescent="0.3">
      <c r="A6" s="15" t="s">
        <v>71</v>
      </c>
      <c r="B6" s="10" t="s">
        <v>629</v>
      </c>
    </row>
    <row r="7" spans="1:7" x14ac:dyDescent="0.3">
      <c r="A7" s="15" t="s">
        <v>167</v>
      </c>
      <c r="B7" s="10" t="s">
        <v>111</v>
      </c>
      <c r="C7" s="10">
        <v>1</v>
      </c>
    </row>
    <row r="8" spans="1:7" x14ac:dyDescent="0.3">
      <c r="A8" s="15" t="s">
        <v>115</v>
      </c>
      <c r="B8" s="10" t="s">
        <v>111</v>
      </c>
      <c r="C8" s="10">
        <v>2</v>
      </c>
    </row>
    <row r="9" spans="1:7" x14ac:dyDescent="0.3">
      <c r="A9" s="15" t="s">
        <v>74</v>
      </c>
      <c r="B9" s="10" t="s">
        <v>277</v>
      </c>
      <c r="C9" s="10" t="s">
        <v>187</v>
      </c>
      <c r="D9" s="10" t="s">
        <v>219</v>
      </c>
      <c r="E9" s="10" t="s">
        <v>22</v>
      </c>
      <c r="F9" s="10" t="s">
        <v>88</v>
      </c>
      <c r="G9" s="10" t="s">
        <v>630</v>
      </c>
    </row>
    <row r="10" spans="1:7" x14ac:dyDescent="0.3">
      <c r="A10" s="15" t="s">
        <v>273</v>
      </c>
      <c r="B10" s="10">
        <v>1472</v>
      </c>
      <c r="C10" s="10">
        <v>0</v>
      </c>
      <c r="D10" s="10">
        <v>0</v>
      </c>
    </row>
    <row r="11" spans="1:7" x14ac:dyDescent="0.3">
      <c r="A11" s="15" t="s">
        <v>272</v>
      </c>
      <c r="B11" s="10" t="s">
        <v>173</v>
      </c>
      <c r="C11" s="10">
        <v>4</v>
      </c>
    </row>
    <row r="12" spans="1:7" x14ac:dyDescent="0.3">
      <c r="A12" s="15" t="s">
        <v>159</v>
      </c>
      <c r="B12" s="10" t="s">
        <v>173</v>
      </c>
      <c r="C12" s="10">
        <v>4</v>
      </c>
    </row>
    <row r="13" spans="1:7" x14ac:dyDescent="0.3">
      <c r="A13" s="15" t="s">
        <v>117</v>
      </c>
      <c r="B13" s="10" t="s">
        <v>173</v>
      </c>
      <c r="C13" s="10">
        <v>3</v>
      </c>
    </row>
    <row r="14" spans="1:7" x14ac:dyDescent="0.3">
      <c r="A14" s="15" t="s">
        <v>227</v>
      </c>
      <c r="B14" s="10" t="s">
        <v>173</v>
      </c>
      <c r="C14" s="10">
        <v>5</v>
      </c>
    </row>
    <row r="15" spans="1:7" x14ac:dyDescent="0.3">
      <c r="A15" s="15" t="s">
        <v>226</v>
      </c>
      <c r="B15" s="10" t="s">
        <v>25</v>
      </c>
      <c r="C15" s="10" t="s">
        <v>125</v>
      </c>
      <c r="D15" s="10" t="s">
        <v>125</v>
      </c>
      <c r="E15" s="10" t="s">
        <v>125</v>
      </c>
      <c r="F15" s="10">
        <v>1</v>
      </c>
    </row>
    <row r="16" spans="1:7" x14ac:dyDescent="0.3">
      <c r="A16" s="15" t="s">
        <v>142</v>
      </c>
      <c r="B16" s="10">
        <v>1.1100000000000001</v>
      </c>
      <c r="C16" s="10">
        <v>1.1200000000000001</v>
      </c>
    </row>
    <row r="17" spans="1:13" x14ac:dyDescent="0.3">
      <c r="A17" s="15" t="s">
        <v>90</v>
      </c>
      <c r="B17" s="10">
        <v>1</v>
      </c>
      <c r="C17" s="10">
        <v>1.5</v>
      </c>
      <c r="D17" s="10">
        <v>1.1599999999999999</v>
      </c>
      <c r="E17" s="10">
        <v>1.6</v>
      </c>
      <c r="F17" s="10">
        <v>1.6</v>
      </c>
      <c r="G17" s="10">
        <v>1.6</v>
      </c>
      <c r="H17" s="10">
        <v>1.94</v>
      </c>
      <c r="I17" s="10">
        <v>1.94</v>
      </c>
      <c r="J17" s="10">
        <v>1.94</v>
      </c>
      <c r="K17" s="10">
        <v>1</v>
      </c>
      <c r="L17" s="10">
        <v>1</v>
      </c>
      <c r="M17" s="10">
        <v>1</v>
      </c>
    </row>
    <row r="18" spans="1:13" x14ac:dyDescent="0.3">
      <c r="A18" s="15" t="s">
        <v>259</v>
      </c>
      <c r="B18" s="10">
        <v>1.25</v>
      </c>
      <c r="C18" s="10">
        <v>1.071</v>
      </c>
    </row>
    <row r="19" spans="1:13" x14ac:dyDescent="0.3">
      <c r="A19" s="15" t="s">
        <v>279</v>
      </c>
    </row>
    <row r="20" spans="1:13" x14ac:dyDescent="0.3">
      <c r="A20" s="15" t="s">
        <v>203</v>
      </c>
      <c r="B20" s="15" t="s">
        <v>111</v>
      </c>
      <c r="C20" s="10">
        <v>1</v>
      </c>
    </row>
    <row r="21" spans="1:13" x14ac:dyDescent="0.3">
      <c r="A21" s="10" t="s">
        <v>230</v>
      </c>
      <c r="B21" s="10" t="s">
        <v>75</v>
      </c>
      <c r="C21" s="10" t="s">
        <v>124</v>
      </c>
    </row>
    <row r="22" spans="1:13" x14ac:dyDescent="0.3">
      <c r="A22" s="10">
        <v>1</v>
      </c>
      <c r="B22" s="15" t="s">
        <v>631</v>
      </c>
      <c r="C22" s="15" t="s">
        <v>632</v>
      </c>
    </row>
    <row r="23" spans="1:13" x14ac:dyDescent="0.3">
      <c r="A23" s="10">
        <v>2</v>
      </c>
      <c r="B23" s="15" t="s">
        <v>633</v>
      </c>
      <c r="C23" s="15" t="s">
        <v>634</v>
      </c>
    </row>
    <row r="24" spans="1:13" x14ac:dyDescent="0.3">
      <c r="A24" s="10">
        <v>3</v>
      </c>
      <c r="B24" s="15" t="s">
        <v>635</v>
      </c>
      <c r="C24" s="15" t="s">
        <v>636</v>
      </c>
    </row>
    <row r="25" spans="1:13" x14ac:dyDescent="0.3">
      <c r="A25" s="10">
        <v>4</v>
      </c>
      <c r="B25" s="15" t="s">
        <v>637</v>
      </c>
      <c r="C25" s="15" t="s">
        <v>638</v>
      </c>
    </row>
    <row r="26" spans="1:13" x14ac:dyDescent="0.3">
      <c r="A26" s="10">
        <v>5</v>
      </c>
      <c r="B26" s="15" t="s">
        <v>639</v>
      </c>
      <c r="C26" s="15" t="s">
        <v>236</v>
      </c>
    </row>
    <row r="27" spans="1:13" x14ac:dyDescent="0.3">
      <c r="A27" s="10">
        <v>6</v>
      </c>
      <c r="B27" s="15" t="s">
        <v>98</v>
      </c>
      <c r="C27" s="15" t="s">
        <v>236</v>
      </c>
    </row>
    <row r="28" spans="1:13" x14ac:dyDescent="0.3">
      <c r="A28" s="10">
        <v>7</v>
      </c>
      <c r="B28" s="15" t="s">
        <v>640</v>
      </c>
      <c r="C28" s="15" t="s">
        <v>236</v>
      </c>
    </row>
    <row r="29" spans="1:13" x14ac:dyDescent="0.3">
      <c r="A29" s="10">
        <v>8</v>
      </c>
      <c r="B29" s="15" t="s">
        <v>640</v>
      </c>
      <c r="C29" s="15" t="s">
        <v>236</v>
      </c>
    </row>
    <row r="30" spans="1:13" x14ac:dyDescent="0.3">
      <c r="A30" s="10">
        <v>9</v>
      </c>
      <c r="B30" s="15" t="s">
        <v>640</v>
      </c>
      <c r="C30" s="15" t="s">
        <v>236</v>
      </c>
    </row>
    <row r="31" spans="1:13" x14ac:dyDescent="0.3">
      <c r="A31" s="10" t="s">
        <v>25</v>
      </c>
      <c r="B31" s="15" t="s">
        <v>641</v>
      </c>
      <c r="C31" s="15" t="s">
        <v>236</v>
      </c>
    </row>
    <row r="32" spans="1:13" x14ac:dyDescent="0.3">
      <c r="A32" s="10" t="s">
        <v>186</v>
      </c>
      <c r="B32" s="15" t="s">
        <v>642</v>
      </c>
      <c r="C32" s="15" t="s">
        <v>236</v>
      </c>
    </row>
    <row r="33" spans="1:3" x14ac:dyDescent="0.3">
      <c r="A33" s="10" t="s">
        <v>111</v>
      </c>
      <c r="B33" s="15" t="s">
        <v>641</v>
      </c>
      <c r="C33" s="15" t="s">
        <v>236</v>
      </c>
    </row>
    <row r="34" spans="1:3" x14ac:dyDescent="0.3">
      <c r="A34" s="10" t="s">
        <v>643</v>
      </c>
      <c r="B34" s="15" t="s">
        <v>641</v>
      </c>
      <c r="C34" s="15" t="s">
        <v>236</v>
      </c>
    </row>
    <row r="35" spans="1:3" x14ac:dyDescent="0.3">
      <c r="A35" s="10" t="s">
        <v>644</v>
      </c>
      <c r="B35" s="15" t="s">
        <v>641</v>
      </c>
      <c r="C35" s="15" t="s">
        <v>236</v>
      </c>
    </row>
    <row r="36" spans="1:3" x14ac:dyDescent="0.3">
      <c r="A36" s="10" t="s">
        <v>199</v>
      </c>
      <c r="B36" s="15" t="s">
        <v>641</v>
      </c>
      <c r="C36" s="15" t="s">
        <v>236</v>
      </c>
    </row>
    <row r="37" spans="1:3" x14ac:dyDescent="0.3">
      <c r="A37" s="10" t="s">
        <v>645</v>
      </c>
      <c r="B37" s="15" t="s">
        <v>641</v>
      </c>
      <c r="C37" s="15" t="s">
        <v>236</v>
      </c>
    </row>
    <row r="38" spans="1:3" x14ac:dyDescent="0.3">
      <c r="A38" s="10" t="s">
        <v>646</v>
      </c>
      <c r="B38" s="15" t="s">
        <v>641</v>
      </c>
      <c r="C38" s="15" t="s">
        <v>236</v>
      </c>
    </row>
    <row r="39" spans="1:3" x14ac:dyDescent="0.3">
      <c r="A39" s="10" t="s">
        <v>647</v>
      </c>
      <c r="B39" s="15" t="s">
        <v>641</v>
      </c>
      <c r="C39" s="15" t="s">
        <v>236</v>
      </c>
    </row>
    <row r="40" spans="1:3" x14ac:dyDescent="0.3">
      <c r="A40" s="10" t="s">
        <v>648</v>
      </c>
      <c r="B40" s="15" t="s">
        <v>641</v>
      </c>
      <c r="C40" s="15" t="s">
        <v>236</v>
      </c>
    </row>
    <row r="43" spans="1:3" x14ac:dyDescent="0.3">
      <c r="A43" s="10" t="s">
        <v>649</v>
      </c>
      <c r="B43" s="10">
        <v>1234</v>
      </c>
    </row>
  </sheetData>
  <phoneticPr fontId="6" type="noConversion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26"/>
  <sheetViews>
    <sheetView zoomScaleNormal="100" workbookViewId="0">
      <selection activeCell="R23" sqref="R23"/>
    </sheetView>
  </sheetViews>
  <sheetFormatPr defaultColWidth="9.125" defaultRowHeight="16.5" x14ac:dyDescent="0.3"/>
  <sheetData>
    <row r="1" spans="1:11" x14ac:dyDescent="0.3">
      <c r="A1" s="6" t="s">
        <v>136</v>
      </c>
    </row>
    <row r="2" spans="1:11" x14ac:dyDescent="0.3">
      <c r="B2" s="6" t="s">
        <v>153</v>
      </c>
      <c r="C2" s="6" t="s">
        <v>25</v>
      </c>
    </row>
    <row r="3" spans="1:11" x14ac:dyDescent="0.3">
      <c r="B3" s="6" t="s">
        <v>55</v>
      </c>
      <c r="C3" s="6" t="s">
        <v>275</v>
      </c>
    </row>
    <row r="4" spans="1:11" x14ac:dyDescent="0.3">
      <c r="B4" s="6" t="s">
        <v>32</v>
      </c>
      <c r="C4" s="6" t="s">
        <v>261</v>
      </c>
    </row>
    <row r="5" spans="1:11" x14ac:dyDescent="0.3">
      <c r="B5" s="6" t="s">
        <v>243</v>
      </c>
      <c r="C5" s="6" t="s">
        <v>261</v>
      </c>
    </row>
    <row r="6" spans="1:11" x14ac:dyDescent="0.3">
      <c r="B6" s="6" t="s">
        <v>152</v>
      </c>
      <c r="C6" s="6" t="s">
        <v>215</v>
      </c>
    </row>
    <row r="7" spans="1:11" x14ac:dyDescent="0.3">
      <c r="B7" s="6" t="s">
        <v>71</v>
      </c>
      <c r="C7" s="6" t="s">
        <v>200</v>
      </c>
    </row>
    <row r="8" spans="1:11" x14ac:dyDescent="0.3">
      <c r="B8" s="6" t="s">
        <v>167</v>
      </c>
      <c r="C8" s="6" t="s">
        <v>111</v>
      </c>
      <c r="D8" s="7">
        <v>1</v>
      </c>
    </row>
    <row r="9" spans="1:11" x14ac:dyDescent="0.3">
      <c r="B9" s="6" t="s">
        <v>115</v>
      </c>
      <c r="C9" s="6" t="s">
        <v>111</v>
      </c>
      <c r="D9" s="7">
        <v>2</v>
      </c>
    </row>
    <row r="10" spans="1:11" x14ac:dyDescent="0.3">
      <c r="B10" s="6" t="s">
        <v>74</v>
      </c>
      <c r="C10" s="6" t="s">
        <v>277</v>
      </c>
      <c r="D10" s="6" t="s">
        <v>187</v>
      </c>
      <c r="E10" s="6" t="s">
        <v>219</v>
      </c>
      <c r="F10" s="6" t="s">
        <v>7</v>
      </c>
      <c r="G10" s="6" t="s">
        <v>83</v>
      </c>
      <c r="H10" s="6" t="s">
        <v>22</v>
      </c>
      <c r="I10" s="6" t="s">
        <v>88</v>
      </c>
      <c r="J10" s="6" t="s">
        <v>146</v>
      </c>
      <c r="K10" s="6" t="s">
        <v>69</v>
      </c>
    </row>
    <row r="11" spans="1:11" x14ac:dyDescent="0.3">
      <c r="B11" s="6" t="s">
        <v>273</v>
      </c>
      <c r="C11" s="7">
        <v>1427</v>
      </c>
      <c r="D11" s="7">
        <v>932</v>
      </c>
      <c r="E11" s="7">
        <v>0</v>
      </c>
    </row>
    <row r="12" spans="1:11" x14ac:dyDescent="0.3">
      <c r="B12" s="6" t="s">
        <v>272</v>
      </c>
      <c r="C12" s="6" t="s">
        <v>173</v>
      </c>
      <c r="D12" s="7">
        <v>5</v>
      </c>
    </row>
    <row r="13" spans="1:11" x14ac:dyDescent="0.3">
      <c r="B13" s="6" t="s">
        <v>159</v>
      </c>
      <c r="C13" s="6" t="s">
        <v>173</v>
      </c>
      <c r="D13" s="7">
        <v>5</v>
      </c>
    </row>
    <row r="14" spans="1:11" x14ac:dyDescent="0.3">
      <c r="B14" s="6" t="s">
        <v>117</v>
      </c>
      <c r="C14" s="6" t="s">
        <v>173</v>
      </c>
      <c r="D14" s="7">
        <v>4</v>
      </c>
    </row>
    <row r="15" spans="1:11" x14ac:dyDescent="0.3">
      <c r="B15" s="6" t="s">
        <v>227</v>
      </c>
      <c r="C15" s="6" t="s">
        <v>111</v>
      </c>
      <c r="D15" s="7">
        <v>6</v>
      </c>
    </row>
    <row r="16" spans="1:11" x14ac:dyDescent="0.3">
      <c r="B16" s="6" t="s">
        <v>226</v>
      </c>
      <c r="C16" s="6" t="s">
        <v>25</v>
      </c>
      <c r="D16" s="6" t="s">
        <v>125</v>
      </c>
      <c r="E16" s="6" t="s">
        <v>132</v>
      </c>
      <c r="F16" s="6" t="s">
        <v>193</v>
      </c>
      <c r="G16" s="6" t="s">
        <v>181</v>
      </c>
    </row>
    <row r="17" spans="2:14" x14ac:dyDescent="0.3">
      <c r="B17" s="6" t="s">
        <v>142</v>
      </c>
      <c r="C17" s="7">
        <v>1.1100000000000001</v>
      </c>
      <c r="D17" s="7">
        <v>1.1200000000000001</v>
      </c>
    </row>
    <row r="18" spans="2:14" x14ac:dyDescent="0.3">
      <c r="B18" s="6" t="s">
        <v>90</v>
      </c>
      <c r="C18" s="7">
        <v>1</v>
      </c>
      <c r="D18" s="7">
        <v>1.5</v>
      </c>
      <c r="E18" s="7">
        <v>1.1599999999999999</v>
      </c>
      <c r="F18" s="7">
        <v>1.6</v>
      </c>
      <c r="G18" s="7">
        <v>1.6</v>
      </c>
      <c r="H18" s="7">
        <v>1.6</v>
      </c>
      <c r="I18" s="7">
        <v>1.94</v>
      </c>
      <c r="J18" s="7">
        <v>1.94</v>
      </c>
      <c r="K18" s="7">
        <v>1.94</v>
      </c>
      <c r="L18" s="7">
        <v>1</v>
      </c>
      <c r="M18" s="7">
        <v>1</v>
      </c>
      <c r="N18" s="7">
        <v>1</v>
      </c>
    </row>
    <row r="19" spans="2:14" x14ac:dyDescent="0.3">
      <c r="B19" s="6" t="s">
        <v>259</v>
      </c>
      <c r="C19" s="7">
        <v>1.25</v>
      </c>
      <c r="D19" s="7">
        <v>1.071</v>
      </c>
    </row>
    <row r="20" spans="2:14" x14ac:dyDescent="0.3">
      <c r="B20" s="6" t="s">
        <v>279</v>
      </c>
    </row>
    <row r="21" spans="2:14" x14ac:dyDescent="0.3">
      <c r="B21" s="6" t="s">
        <v>203</v>
      </c>
      <c r="C21" s="6" t="s">
        <v>111</v>
      </c>
      <c r="D21" s="7">
        <v>1</v>
      </c>
    </row>
    <row r="22" spans="2:14" x14ac:dyDescent="0.3">
      <c r="B22" s="6" t="s">
        <v>230</v>
      </c>
      <c r="C22" s="6" t="s">
        <v>75</v>
      </c>
      <c r="D22" s="6" t="s">
        <v>124</v>
      </c>
    </row>
    <row r="23" spans="2:14" x14ac:dyDescent="0.3">
      <c r="B23" s="6" t="s">
        <v>181</v>
      </c>
      <c r="C23" s="6" t="s">
        <v>107</v>
      </c>
      <c r="D23" s="6" t="s">
        <v>107</v>
      </c>
    </row>
    <row r="24" spans="2:14" x14ac:dyDescent="0.3">
      <c r="B24" s="6" t="s">
        <v>14</v>
      </c>
      <c r="C24" s="7">
        <v>100</v>
      </c>
    </row>
    <row r="25" spans="2:14" x14ac:dyDescent="0.3">
      <c r="B25" s="6" t="s">
        <v>189</v>
      </c>
      <c r="C25" s="7">
        <v>100</v>
      </c>
    </row>
    <row r="26" spans="2:14" x14ac:dyDescent="0.3">
      <c r="B26" s="6" t="s">
        <v>182</v>
      </c>
      <c r="C26" s="7">
        <v>100</v>
      </c>
    </row>
  </sheetData>
  <phoneticPr fontId="6" type="noConversion"/>
  <pageMargins left="0.78740157480314954" right="0" top="0.39370078740157477" bottom="0.37735849056603776" header="0" footer="0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8</vt:i4>
      </vt:variant>
    </vt:vector>
  </HeadingPairs>
  <TitlesOfParts>
    <vt:vector size="14" baseType="lpstr">
      <vt:lpstr>원가계산서</vt:lpstr>
      <vt:lpstr>공종별집계표(기계)</vt:lpstr>
      <vt:lpstr>공종별내역서(기계)</vt:lpstr>
      <vt:lpstr>일위대가목록(기계)</vt:lpstr>
      <vt:lpstr> 공사설정(기계) </vt:lpstr>
      <vt:lpstr>공사설정(건축)</vt:lpstr>
      <vt:lpstr>'공종별내역서(기계)'!Print_Area</vt:lpstr>
      <vt:lpstr>'공종별집계표(기계)'!Print_Area</vt:lpstr>
      <vt:lpstr>원가계산서!Print_Area</vt:lpstr>
      <vt:lpstr>'일위대가목록(기계)'!Print_Area</vt:lpstr>
      <vt:lpstr>'공종별내역서(기계)'!Print_Titles</vt:lpstr>
      <vt:lpstr>'공종별집계표(기계)'!Print_Titles</vt:lpstr>
      <vt:lpstr>원가계산서!Print_Titles</vt:lpstr>
      <vt:lpstr>'일위대가목록(기계)'!Print_Titles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PSS</cp:lastModifiedBy>
  <cp:lastPrinted>2026-05-08T05:39:03Z</cp:lastPrinted>
  <dcterms:created xsi:type="dcterms:W3CDTF">2026-04-22T21:51:19Z</dcterms:created>
  <dcterms:modified xsi:type="dcterms:W3CDTF">2026-10-12T02:07:52Z</dcterms:modified>
</cp:coreProperties>
</file>