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codeName="ThisWorkbook"/>
  <mc:AlternateContent xmlns:mc="http://schemas.openxmlformats.org/markup-compatibility/2006">
    <mc:Choice Requires="x15">
      <x15ac:absPath xmlns:x15ac="http://schemas.microsoft.com/office/spreadsheetml/2010/11/ac" url="D:\04 2023 김용국 2026 박수종\03 공고문@\01 입찰공고-공사\2026년\대동경로당 환경개선 전기공사\별첨\"/>
    </mc:Choice>
  </mc:AlternateContent>
  <xr:revisionPtr revIDLastSave="0" documentId="8_{C12C8B02-A646-40DD-A77C-FCB844E3A14E}" xr6:coauthVersionLast="47" xr6:coauthVersionMax="47" xr10:uidLastSave="{00000000-0000-0000-0000-000000000000}"/>
  <bookViews>
    <workbookView xWindow="-120" yWindow="-120" windowWidth="29040" windowHeight="15720" tabRatio="925" firstSheet="1" activeTab="1" xr2:uid="{2BAD88AA-26AF-4797-92D0-94C4AC9D7BC7}"/>
  </bookViews>
  <sheets>
    <sheet name="VXXXXX" sheetId="1" state="veryHidden" r:id="rId1"/>
    <sheet name="원가계산" sheetId="103" r:id="rId2"/>
    <sheet name="대관수수료" sheetId="105" r:id="rId3"/>
    <sheet name="전기내역서" sheetId="29" r:id="rId4"/>
    <sheet name="일위대가" sheetId="106" state="hidden" r:id="rId5"/>
    <sheet name="전기일위" sheetId="108" state="hidden" r:id="rId6"/>
  </sheets>
  <externalReferences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</externalReferences>
  <definedNames>
    <definedName name="__IntlFixup" hidden="1">TRUE</definedName>
    <definedName name="_Fill" localSheetId="1" hidden="1">[11]날개벽수량표!#REF!</definedName>
    <definedName name="_Fill" localSheetId="5" hidden="1">#REF!</definedName>
    <definedName name="_Fill" hidden="1">#REF!</definedName>
    <definedName name="_xlnm._FilterDatabase" localSheetId="1" hidden="1">원가계산!#REF!</definedName>
    <definedName name="_Key1" localSheetId="2" hidden="1">#REF!</definedName>
    <definedName name="_Key1" localSheetId="1" hidden="1">'[10]방송(체육관)'!#REF!</definedName>
    <definedName name="_Key1" localSheetId="4" hidden="1">#REF!</definedName>
    <definedName name="_Key1" localSheetId="5" hidden="1">'[3]방송(체육관)'!#REF!</definedName>
    <definedName name="_Key1" hidden="1">'[3]방송(체육관)'!#REF!</definedName>
    <definedName name="_Key2" localSheetId="1" hidden="1">'[10]방송(체육관)'!#REF!</definedName>
    <definedName name="_Key2" localSheetId="5" hidden="1">'[3]방송(체육관)'!#REF!</definedName>
    <definedName name="_Key2" hidden="1">'[3]방송(체육관)'!#REF!</definedName>
    <definedName name="_kfkf" hidden="1">#REF!</definedName>
    <definedName name="_Order1" hidden="1">255</definedName>
    <definedName name="_Order2" hidden="1">255</definedName>
    <definedName name="_Regression_Int" hidden="1">1</definedName>
    <definedName name="_Sort" localSheetId="1" hidden="1">'[10]방송(체육관)'!#REF!</definedName>
    <definedName name="_Sort" localSheetId="5" hidden="1">'[3]방송(체육관)'!#REF!</definedName>
    <definedName name="_Sort" hidden="1">'[3]방송(체육관)'!#REF!</definedName>
    <definedName name="_woogi" hidden="1">#REF!</definedName>
    <definedName name="_woogi2" hidden="1">#REF!</definedName>
    <definedName name="_woogi24" hidden="1">#REF!</definedName>
    <definedName name="_woogi3" hidden="1">#REF!</definedName>
    <definedName name="_재ㅐ햐" hidden="1">#REF!</definedName>
    <definedName name="a" localSheetId="5">전기일위!집</definedName>
    <definedName name="AAW" localSheetId="2">대관수수료!SAF</definedName>
    <definedName name="AAW" localSheetId="1">원가계산!SAF</definedName>
    <definedName name="AAW" localSheetId="4">일위대가!SAF</definedName>
    <definedName name="AAW" localSheetId="5">전기일위!SAF</definedName>
    <definedName name="AAW">[0]!SAF</definedName>
    <definedName name="aervbgr" localSheetId="2">대관수수료!EGERG</definedName>
    <definedName name="aervbgr" localSheetId="1">원가계산!EGERG</definedName>
    <definedName name="aervbgr" localSheetId="4">일위대가!EGERG</definedName>
    <definedName name="aervbgr" localSheetId="5">전기일위!EGERG</definedName>
    <definedName name="aervbgr">[0]!EGERG</definedName>
    <definedName name="AJHD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AJH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AJSL" localSheetId="2">대관수수료!ㅗㅠㅎㄹ</definedName>
    <definedName name="AJSL" localSheetId="1">원가계산!ㅗㅠㅎㄹ</definedName>
    <definedName name="AJSL" localSheetId="4">일위대가!ㅗㅠㅎㄹ</definedName>
    <definedName name="AJSL" localSheetId="5">전기일위!ㅗㅠㅎㄹ</definedName>
    <definedName name="AJSL">[0]!ㅗㅠㅎㄹ</definedName>
    <definedName name="ARE" localSheetId="2">대관수수료!ARE</definedName>
    <definedName name="ARE" localSheetId="1">원가계산!ARE</definedName>
    <definedName name="ARE" localSheetId="4">일위대가!ARE</definedName>
    <definedName name="ARE" localSheetId="5">전기일위!ARE</definedName>
    <definedName name="ARE">[0]!ARE</definedName>
    <definedName name="asd" localSheetId="2">대관수수료!REEG</definedName>
    <definedName name="asd" localSheetId="1">원가계산!REEG</definedName>
    <definedName name="asd" localSheetId="4">일위대가!REEG</definedName>
    <definedName name="asd" localSheetId="5">전기일위!REEG</definedName>
    <definedName name="asd">[0]!REEG</definedName>
    <definedName name="ASS" localSheetId="2">대관수수료!TRR</definedName>
    <definedName name="ASS" localSheetId="1">원가계산!TRR</definedName>
    <definedName name="ASS" localSheetId="4">일위대가!TRR</definedName>
    <definedName name="ASS" localSheetId="5">전기일위!TRR</definedName>
    <definedName name="ASS">[0]!TRR</definedName>
    <definedName name="asss" localSheetId="2">대관수수료!jhg</definedName>
    <definedName name="asss" localSheetId="1">원가계산!jhg</definedName>
    <definedName name="asss" localSheetId="4">일위대가!jhg</definedName>
    <definedName name="asss" localSheetId="5">전기일위!jhg</definedName>
    <definedName name="asss">[0]!jhg</definedName>
    <definedName name="asw" localSheetId="2">대관수수료!juyjuy</definedName>
    <definedName name="asw" localSheetId="1">원가계산!juyjuy</definedName>
    <definedName name="asw" localSheetId="4">일위대가!juyjuy</definedName>
    <definedName name="asw" localSheetId="5">전기일위!juyjuy</definedName>
    <definedName name="asw">[0]!juyjuy</definedName>
    <definedName name="asx" localSheetId="2">대관수수료!ㄹ퓰</definedName>
    <definedName name="asx" localSheetId="1">원가계산!ㄹ퓰</definedName>
    <definedName name="asx" localSheetId="4">일위대가!ㄹ퓰</definedName>
    <definedName name="asx" localSheetId="5">전기일위!ㄹ퓰</definedName>
    <definedName name="asx">[0]!ㄹ퓰</definedName>
    <definedName name="AVGHBD" localSheetId="2">대관수수료!AVGHBD</definedName>
    <definedName name="AVGHBD" localSheetId="1">원가계산!AVGHBD</definedName>
    <definedName name="AVGHBD" localSheetId="4">일위대가!AVGHBD</definedName>
    <definedName name="AVGHBD" localSheetId="5">전기일위!AVGHBD</definedName>
    <definedName name="AVGHBD">[0]!AVGHBD</definedName>
    <definedName name="awe" localSheetId="2">대관수수료!ret</definedName>
    <definedName name="awe" localSheetId="1">원가계산!ret</definedName>
    <definedName name="awe" localSheetId="4">일위대가!ret</definedName>
    <definedName name="awe" localSheetId="5">전기일위!ret</definedName>
    <definedName name="awe">[0]!ret</definedName>
    <definedName name="BBC" localSheetId="2">대관수수료!SSR</definedName>
    <definedName name="BBC" localSheetId="1">원가계산!SSR</definedName>
    <definedName name="BBC" localSheetId="4">일위대가!SSR</definedName>
    <definedName name="BBC" localSheetId="5">전기일위!SSR</definedName>
    <definedName name="BBC">[0]!SSR</definedName>
    <definedName name="BBJ" localSheetId="2">대관수수료!BBJ</definedName>
    <definedName name="BBJ" localSheetId="1">원가계산!BBJ</definedName>
    <definedName name="BBJ" localSheetId="4">일위대가!BBJ</definedName>
    <definedName name="BBJ" localSheetId="5">전기일위!BBJ</definedName>
    <definedName name="BBJ">[0]!BBJ</definedName>
    <definedName name="bhg" localSheetId="2">대관수수료!ytjuy</definedName>
    <definedName name="bhg" localSheetId="1">원가계산!ytjuy</definedName>
    <definedName name="bhg" localSheetId="4">일위대가!ytjuy</definedName>
    <definedName name="bhg" localSheetId="5">전기일위!ytjuy</definedName>
    <definedName name="bhg">[0]!ytjuy</definedName>
    <definedName name="BHJ" localSheetId="2">대관수수료!SAF</definedName>
    <definedName name="BHJ" localSheetId="1">원가계산!SAF</definedName>
    <definedName name="BHJ" localSheetId="4">일위대가!SAF</definedName>
    <definedName name="BHJ" localSheetId="5">전기일위!SAF</definedName>
    <definedName name="BHJ">[0]!SAF</definedName>
    <definedName name="BKI" localSheetId="2">대관수수료!홁ㅎ</definedName>
    <definedName name="BKI" localSheetId="1">원가계산!홁ㅎ</definedName>
    <definedName name="BKI" localSheetId="4">일위대가!홁ㅎ</definedName>
    <definedName name="BKI" localSheetId="5">전기일위!홁ㅎ</definedName>
    <definedName name="BKI">[0]!홁ㅎ</definedName>
    <definedName name="BNH" localSheetId="2">대관수수료!BNH</definedName>
    <definedName name="BNH" localSheetId="1">원가계산!BNH</definedName>
    <definedName name="BNH" localSheetId="4">일위대가!BNH</definedName>
    <definedName name="BNH" localSheetId="5">전기일위!BNH</definedName>
    <definedName name="BNH">[0]!BNH</definedName>
    <definedName name="BNM" localSheetId="2">대관수수료!ㅈㅂㄷㄹ</definedName>
    <definedName name="BNM" localSheetId="1">원가계산!ㅈㅂㄷㄹ</definedName>
    <definedName name="BNM" localSheetId="4">일위대가!ㅈㅂㄷㄹ</definedName>
    <definedName name="BNM" localSheetId="5">전기일위!ㅈㅂㄷㄹ</definedName>
    <definedName name="BNM">[0]!ㅈㅂㄷㄹ</definedName>
    <definedName name="bnv" localSheetId="2">대관수수료!ghgfh</definedName>
    <definedName name="bnv" localSheetId="1">원가계산!ghgfh</definedName>
    <definedName name="bnv" localSheetId="4">일위대가!ghgfh</definedName>
    <definedName name="bnv" localSheetId="5">전기일위!ghgfh</definedName>
    <definedName name="bnv">[0]!ghgfh</definedName>
    <definedName name="BOB" localSheetId="2">대관수수료!WWF</definedName>
    <definedName name="BOB" localSheetId="1">원가계산!WWF</definedName>
    <definedName name="BOB" localSheetId="4">일위대가!WWF</definedName>
    <definedName name="BOB" localSheetId="5">전기일위!WWF</definedName>
    <definedName name="BOB">[0]!WWF</definedName>
    <definedName name="BVF" localSheetId="2">대관수수료!ㅇㄴㄿ</definedName>
    <definedName name="BVF" localSheetId="1">원가계산!ㅇㄴㄿ</definedName>
    <definedName name="BVF" localSheetId="4">일위대가!ㅇㄴㄿ</definedName>
    <definedName name="BVF" localSheetId="5">전기일위!ㅇㄴㄿ</definedName>
    <definedName name="BVF">[0]!ㅇㄴㄿ</definedName>
    <definedName name="bvvc" localSheetId="2">대관수수료!bvvc</definedName>
    <definedName name="bvvc" localSheetId="1">원가계산!bvvc</definedName>
    <definedName name="bvvc" localSheetId="4">일위대가!bvvc</definedName>
    <definedName name="bvvc" localSheetId="5">전기일위!bvvc</definedName>
    <definedName name="bvvc">[0]!bvvc</definedName>
    <definedName name="CBVCB" localSheetId="2">대관수수료!CBVCB</definedName>
    <definedName name="CBVCB" localSheetId="1">원가계산!CBVCB</definedName>
    <definedName name="CBVCB" localSheetId="4">일위대가!CBVCB</definedName>
    <definedName name="CBVCB" localSheetId="5">전기일위!CBVCB</definedName>
    <definedName name="CBVCB">[0]!CBVCB</definedName>
    <definedName name="CCF" localSheetId="2">대관수수료!CCF</definedName>
    <definedName name="CCF" localSheetId="1">원가계산!CCF</definedName>
    <definedName name="CCF" localSheetId="4">일위대가!CCF</definedName>
    <definedName name="CCF" localSheetId="5">전기일위!CCF</definedName>
    <definedName name="CCF">[0]!CCF</definedName>
    <definedName name="CDD" localSheetId="2">대관수수료!CDD</definedName>
    <definedName name="CDD" localSheetId="1">원가계산!CDD</definedName>
    <definedName name="CDD" localSheetId="4">일위대가!CDD</definedName>
    <definedName name="CDD" localSheetId="5">전기일위!CDD</definedName>
    <definedName name="CDD">[0]!CDD</definedName>
    <definedName name="CDE">#REF!,#REF!</definedName>
    <definedName name="cfg" localSheetId="2">대관수수료!bvvc</definedName>
    <definedName name="cfg" localSheetId="1">원가계산!bvvc</definedName>
    <definedName name="cfg" localSheetId="4">일위대가!bvvc</definedName>
    <definedName name="cfg" localSheetId="5">전기일위!bvvc</definedName>
    <definedName name="cfg">[0]!bvvc</definedName>
    <definedName name="COC" localSheetId="2">대관수수료!ㅠㅜㅎ</definedName>
    <definedName name="COC" localSheetId="1">원가계산!ㅠㅜㅎ</definedName>
    <definedName name="COC" localSheetId="4">일위대가!ㅠㅜㅎ</definedName>
    <definedName name="COC" localSheetId="5">전기일위!ㅠㅜㅎ</definedName>
    <definedName name="COC">[0]!ㅠㅜㅎ</definedName>
    <definedName name="cvd" localSheetId="2">대관수수료!홁ㅎ</definedName>
    <definedName name="cvd" localSheetId="1">원가계산!홁ㅎ</definedName>
    <definedName name="cvd" localSheetId="4">일위대가!홁ㅎ</definedName>
    <definedName name="cvd" localSheetId="5">전기일위!홁ㅎ</definedName>
    <definedName name="cvd">[0]!홁ㅎ</definedName>
    <definedName name="CVDSD" localSheetId="2">대관수수료!CVDSD</definedName>
    <definedName name="CVDSD" localSheetId="1">원가계산!CVDSD</definedName>
    <definedName name="CVDSD" localSheetId="4">일위대가!CVDSD</definedName>
    <definedName name="CVDSD" localSheetId="5">전기일위!CVDSD</definedName>
    <definedName name="CVDSD">[0]!CVDSD</definedName>
    <definedName name="CVV" localSheetId="2">대관수수료!CVV</definedName>
    <definedName name="CVV" localSheetId="1">원가계산!CVV</definedName>
    <definedName name="CVV" localSheetId="4">일위대가!CVV</definedName>
    <definedName name="CVV" localSheetId="5">전기일위!CVV</definedName>
    <definedName name="CVV">[0]!CVV</definedName>
    <definedName name="cvx" localSheetId="2">대관수수료!ㅗㅠㅎㄹ</definedName>
    <definedName name="cvx" localSheetId="1">원가계산!ㅗㅠㅎㄹ</definedName>
    <definedName name="cvx" localSheetId="4">일위대가!ㅗㅠㅎㄹ</definedName>
    <definedName name="cvx" localSheetId="5">전기일위!ㅗㅠㅎㄹ</definedName>
    <definedName name="cvx">[0]!ㅗㅠㅎㄹ</definedName>
    <definedName name="CZSVX" localSheetId="2">대관수수료!REEG</definedName>
    <definedName name="CZSVX" localSheetId="1">원가계산!REEG</definedName>
    <definedName name="CZSVX" localSheetId="4">일위대가!REEG</definedName>
    <definedName name="CZSVX" localSheetId="5">전기일위!REEG</definedName>
    <definedName name="CZSVX">[0]!REEG</definedName>
    <definedName name="dataww" hidden="1">#REF!</definedName>
    <definedName name="dcc" localSheetId="2">대관수수료!dcc</definedName>
    <definedName name="dcc" localSheetId="1">원가계산!dcc</definedName>
    <definedName name="dcc" localSheetId="4">일위대가!dcc</definedName>
    <definedName name="dcc" localSheetId="5">전기일위!dcc</definedName>
    <definedName name="dcc">[0]!dcc</definedName>
    <definedName name="DDC" localSheetId="2">대관수수료!DDC</definedName>
    <definedName name="DDC" localSheetId="1">원가계산!DDC</definedName>
    <definedName name="DDC" localSheetId="4">일위대가!DDC</definedName>
    <definedName name="DDC" localSheetId="5">전기일위!DDC</definedName>
    <definedName name="DDC">[0]!DDC</definedName>
    <definedName name="ddddd" hidden="1">#REF!</definedName>
    <definedName name="DDE" localSheetId="2">대관수수료!DDC</definedName>
    <definedName name="DDE" localSheetId="1">원가계산!DDC</definedName>
    <definedName name="DDE" localSheetId="4">일위대가!DDC</definedName>
    <definedName name="DDE" localSheetId="5">전기일위!DDC</definedName>
    <definedName name="DDE">[0]!DDC</definedName>
    <definedName name="ddf" localSheetId="2">대관수수료!xcf</definedName>
    <definedName name="ddf" localSheetId="1">원가계산!xcf</definedName>
    <definedName name="ddf" localSheetId="4">일위대가!xcf</definedName>
    <definedName name="ddf" localSheetId="5">전기일위!xcf</definedName>
    <definedName name="ddf">[0]!xcf</definedName>
    <definedName name="DDFRE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DFR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FSAFG" localSheetId="2">대관수수료!DFSAFG</definedName>
    <definedName name="DFSAFG" localSheetId="1">원가계산!DFSAFG</definedName>
    <definedName name="DFSAFG" localSheetId="4">일위대가!DFSAFG</definedName>
    <definedName name="DFSAFG" localSheetId="5">전기일위!DFSAFG</definedName>
    <definedName name="DFSAFG">[0]!DFSAFG</definedName>
    <definedName name="DFSWE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FSW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FVGD" localSheetId="2">[0]!MMM</definedName>
    <definedName name="DFVGD" localSheetId="1">[0]!MMM</definedName>
    <definedName name="DFVGD" localSheetId="4">[0]!MMM</definedName>
    <definedName name="DFVGD" localSheetId="5">전기일위!MMM</definedName>
    <definedName name="DFVGD">[0]!MMM</definedName>
    <definedName name="dgh" localSheetId="2">대관수수료!dgh</definedName>
    <definedName name="dgh" localSheetId="1">원가계산!dgh</definedName>
    <definedName name="dgh" localSheetId="4">일위대가!dgh</definedName>
    <definedName name="dgh" localSheetId="5">전기일위!dgh</definedName>
    <definedName name="dgh">[0]!dgh</definedName>
    <definedName name="DGRT" localSheetId="2">대관수수료!DGRT</definedName>
    <definedName name="DGRT" localSheetId="1">원가계산!DGRT</definedName>
    <definedName name="DGRT" localSheetId="4">일위대가!DGRT</definedName>
    <definedName name="DGRT" localSheetId="5">전기일위!DGRT</definedName>
    <definedName name="DGRT">[0]!DGRT</definedName>
    <definedName name="DGV" localSheetId="2">대관수수료!vnb</definedName>
    <definedName name="DGV" localSheetId="1">원가계산!vnb</definedName>
    <definedName name="DGV" localSheetId="4">일위대가!vnb</definedName>
    <definedName name="DGV" localSheetId="5">전기일위!vnb</definedName>
    <definedName name="DGV">[0]!vnb</definedName>
    <definedName name="DGVAFD" localSheetId="2">대관수수료!REGSVTEB</definedName>
    <definedName name="DGVAFD" localSheetId="1">원가계산!REGSVTEB</definedName>
    <definedName name="DGVAFD" localSheetId="4">일위대가!REGSVTEB</definedName>
    <definedName name="DGVAFD" localSheetId="5">전기일위!REGSVTEB</definedName>
    <definedName name="DGVAFD">[0]!REGSVTEB</definedName>
    <definedName name="DJKNHVF" localSheetId="2">대관수수료!MATRO</definedName>
    <definedName name="DJKNHVF" localSheetId="1">원가계산!MATRO</definedName>
    <definedName name="DJKNHVF" localSheetId="4">일위대가!MATRO</definedName>
    <definedName name="DJKNHVF" localSheetId="5">전기일위!MATRO</definedName>
    <definedName name="DJKNHVF">[0]!MATRO</definedName>
    <definedName name="DNH" localSheetId="2">대관수수료!EGERG</definedName>
    <definedName name="DNH" localSheetId="1">원가계산!EGERG</definedName>
    <definedName name="DNH" localSheetId="4">일위대가!EGERG</definedName>
    <definedName name="DNH" localSheetId="5">전기일위!EGERG</definedName>
    <definedName name="DNH">[0]!EGERG</definedName>
    <definedName name="DRDRSSF" localSheetId="2">대관수수료!NBBV</definedName>
    <definedName name="DRDRSSF" localSheetId="1">원가계산!NBBV</definedName>
    <definedName name="DRDRSSF" localSheetId="4">일위대가!NBBV</definedName>
    <definedName name="DRDRSSF" localSheetId="5">전기일위!NBBV</definedName>
    <definedName name="DRDRSSF">[0]!NBBV</definedName>
    <definedName name="DSC" localSheetId="2">대관수수료!NND</definedName>
    <definedName name="DSC" localSheetId="1">원가계산!NND</definedName>
    <definedName name="DSC" localSheetId="4">일위대가!NND</definedName>
    <definedName name="DSC" localSheetId="5">전기일위!NND</definedName>
    <definedName name="DSC">[0]!NND</definedName>
    <definedName name="DSFC" localSheetId="2">대관수수료!NNF</definedName>
    <definedName name="DSFC" localSheetId="1">원가계산!NNF</definedName>
    <definedName name="DSFC" localSheetId="4">일위대가!NNF</definedName>
    <definedName name="DSFC" localSheetId="5">전기일위!NNF</definedName>
    <definedName name="DSFC">[0]!NNF</definedName>
    <definedName name="DSFD" localSheetId="2">대관수수료!SSX</definedName>
    <definedName name="DSFD" localSheetId="1">원가계산!SSX</definedName>
    <definedName name="DSFD" localSheetId="4">일위대가!SSX</definedName>
    <definedName name="DSFD" localSheetId="5">전기일위!SSX</definedName>
    <definedName name="DSFD">[0]!SSX</definedName>
    <definedName name="DSS" localSheetId="2">대관수수료!MATRO</definedName>
    <definedName name="DSS" localSheetId="1">원가계산!MATRO</definedName>
    <definedName name="DSS" localSheetId="4">일위대가!MATRO</definedName>
    <definedName name="DSS" localSheetId="5">전기일위!MATRO</definedName>
    <definedName name="DSS">[0]!MATRO</definedName>
    <definedName name="dsv" localSheetId="2">대관수수료!jyt</definedName>
    <definedName name="dsv" localSheetId="1">원가계산!jyt</definedName>
    <definedName name="dsv" localSheetId="4">일위대가!jyt</definedName>
    <definedName name="dsv" localSheetId="5">전기일위!jyt</definedName>
    <definedName name="dsv">[0]!jyt</definedName>
    <definedName name="DVGDFS" localSheetId="2">대관수수료!FFC</definedName>
    <definedName name="DVGDFS" localSheetId="1">원가계산!FFC</definedName>
    <definedName name="DVGDFS" localSheetId="4">일위대가!FFC</definedName>
    <definedName name="DVGDFS" localSheetId="5">전기일위!FFC</definedName>
    <definedName name="DVGDFS">[0]!FFC</definedName>
    <definedName name="DVZZ" localSheetId="2">대관수수료!DFSAFG</definedName>
    <definedName name="DVZZ" localSheetId="1">원가계산!DFSAFG</definedName>
    <definedName name="DVZZ" localSheetId="4">일위대가!DFSAFG</definedName>
    <definedName name="DVZZ" localSheetId="5">전기일위!DFSAFG</definedName>
    <definedName name="DVZZ">[0]!DFSAFG</definedName>
    <definedName name="DZGD" localSheetId="2">대관수수료!NHGF</definedName>
    <definedName name="DZGD" localSheetId="1">원가계산!NHGF</definedName>
    <definedName name="DZGD" localSheetId="4">일위대가!NHGF</definedName>
    <definedName name="DZGD" localSheetId="5">전기일위!NHGF</definedName>
    <definedName name="DZGD">[0]!NHGF</definedName>
    <definedName name="EDE" localSheetId="2">대관수수료!SAF</definedName>
    <definedName name="EDE" localSheetId="1">원가계산!SAF</definedName>
    <definedName name="EDE" localSheetId="4">일위대가!SAF</definedName>
    <definedName name="EDE" localSheetId="5">전기일위!SAF</definedName>
    <definedName name="EDE">[0]!SAF</definedName>
    <definedName name="ee" localSheetId="5" hidden="1">{#N/A,#N/A,FALSE,"단가표지"}</definedName>
    <definedName name="ee" hidden="1">{#N/A,#N/A,FALSE,"단가표지"}</definedName>
    <definedName name="EED" localSheetId="2">대관수수료!EED</definedName>
    <definedName name="EED" localSheetId="1">원가계산!EED</definedName>
    <definedName name="EED" localSheetId="4">일위대가!EED</definedName>
    <definedName name="EED" localSheetId="5">전기일위!EED</definedName>
    <definedName name="EED">[0]!EED</definedName>
    <definedName name="EEDD" localSheetId="2">대관수수료!EEDD</definedName>
    <definedName name="EEDD" localSheetId="1">원가계산!EEDD</definedName>
    <definedName name="EEDD" localSheetId="4">일위대가!EEDD</definedName>
    <definedName name="EEDD" localSheetId="5">전기일위!EEDD</definedName>
    <definedName name="EEDD">[0]!EEDD</definedName>
    <definedName name="EGERG" localSheetId="2">대관수수료!EGERG</definedName>
    <definedName name="EGERG" localSheetId="1">원가계산!EGERG</definedName>
    <definedName name="EGERG" localSheetId="4">일위대가!EGERG</definedName>
    <definedName name="EGERG" localSheetId="5">전기일위!EGERG</definedName>
    <definedName name="EGERG">[0]!EGERG</definedName>
    <definedName name="EGG" localSheetId="2">대관수수료!vnb</definedName>
    <definedName name="EGG" localSheetId="1">원가계산!vnb</definedName>
    <definedName name="EGG" localSheetId="4">일위대가!vnb</definedName>
    <definedName name="EGG" localSheetId="5">전기일위!vnb</definedName>
    <definedName name="EGG">[0]!vnb</definedName>
    <definedName name="egt" localSheetId="2">대관수수료!reyt</definedName>
    <definedName name="egt" localSheetId="1">원가계산!reyt</definedName>
    <definedName name="egt" localSheetId="4">일위대가!reyt</definedName>
    <definedName name="egt" localSheetId="5">전기일위!reyt</definedName>
    <definedName name="egt">[0]!reyt</definedName>
    <definedName name="ehyt" localSheetId="2">대관수수료!jhg</definedName>
    <definedName name="ehyt" localSheetId="1">원가계산!jhg</definedName>
    <definedName name="ehyt" localSheetId="4">일위대가!jhg</definedName>
    <definedName name="ehyt" localSheetId="5">전기일위!jhg</definedName>
    <definedName name="ehyt">[0]!jhg</definedName>
    <definedName name="ENJA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ENJA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ERGFD" localSheetId="2">대관수수료!uiy</definedName>
    <definedName name="ERGFD" localSheetId="1">원가계산!uiy</definedName>
    <definedName name="ERGFD" localSheetId="4">일위대가!uiy</definedName>
    <definedName name="ERGFD" localSheetId="5">전기일위!uiy</definedName>
    <definedName name="ERGFD">[0]!uiy</definedName>
    <definedName name="ERGR" localSheetId="2">대관수수료!ERGR</definedName>
    <definedName name="ERGR" localSheetId="1">원가계산!ERGR</definedName>
    <definedName name="ERGR" localSheetId="4">일위대가!ERGR</definedName>
    <definedName name="ERGR" localSheetId="5">전기일위!ERGR</definedName>
    <definedName name="ERGR">[0]!ERGR</definedName>
    <definedName name="ERR" localSheetId="2">대관수수료!ㅈㅂㄷㄹ</definedName>
    <definedName name="ERR" localSheetId="1">원가계산!ㅈㅂㄷㄹ</definedName>
    <definedName name="ERR" localSheetId="4">일위대가!ㅈㅂㄷㄹ</definedName>
    <definedName name="ERR" localSheetId="5">전기일위!ㅈㅂㄷㄹ</definedName>
    <definedName name="ERR">[0]!ㅈㅂㄷㄹ</definedName>
    <definedName name="etr" localSheetId="2">대관수수료!reyt</definedName>
    <definedName name="etr" localSheetId="1">원가계산!reyt</definedName>
    <definedName name="etr" localSheetId="4">일위대가!reyt</definedName>
    <definedName name="etr" localSheetId="5">전기일위!reyt</definedName>
    <definedName name="etr">[0]!reyt</definedName>
    <definedName name="EWDWQD" localSheetId="2">대관수수료!NNG</definedName>
    <definedName name="EWDWQD" localSheetId="1">원가계산!NNG</definedName>
    <definedName name="EWDWQD" localSheetId="4">일위대가!NNG</definedName>
    <definedName name="EWDWQD" localSheetId="5">전기일위!NNG</definedName>
    <definedName name="EWDWQD">[0]!NNG</definedName>
    <definedName name="EWFDSVF" localSheetId="2">대관수수료!EWFDSVF</definedName>
    <definedName name="EWFDSVF" localSheetId="1">원가계산!EWFDSVF</definedName>
    <definedName name="EWFDSVF" localSheetId="4">일위대가!EWFDSVF</definedName>
    <definedName name="EWFDSVF" localSheetId="5">전기일위!EWFDSVF</definedName>
    <definedName name="EWFDSVF">[0]!EWFDSVF</definedName>
    <definedName name="EWR" localSheetId="2">대관수수료!GDF</definedName>
    <definedName name="EWR" localSheetId="1">원가계산!GDF</definedName>
    <definedName name="EWR" localSheetId="4">일위대가!GDF</definedName>
    <definedName name="EWR" localSheetId="5">전기일위!GDF</definedName>
    <definedName name="EWR">[0]!GDF</definedName>
    <definedName name="EWRDWQ" localSheetId="2">대관수수료!EWRDWQ</definedName>
    <definedName name="EWRDWQ" localSheetId="1">원가계산!EWRDWQ</definedName>
    <definedName name="EWRDWQ" localSheetId="4">일위대가!EWRDWQ</definedName>
    <definedName name="EWRDWQ" localSheetId="5">전기일위!EWRDWQ</definedName>
    <definedName name="EWRDWQ">[0]!EWRDWQ</definedName>
    <definedName name="fdfs" localSheetId="2">대관수수료!ㅗㅠㅎㄹ</definedName>
    <definedName name="fdfs" localSheetId="1">원가계산!ㅗㅠㅎㄹ</definedName>
    <definedName name="fdfs" localSheetId="4">일위대가!ㅗㅠㅎㄹ</definedName>
    <definedName name="fdfs" localSheetId="5">전기일위!ㅗㅠㅎㄹ</definedName>
    <definedName name="fdfs">[0]!ㅗㅠㅎㄹ</definedName>
    <definedName name="FDGFD" localSheetId="2">대관수수료!FDGFD</definedName>
    <definedName name="FDGFD" localSheetId="1">원가계산!FDGFD</definedName>
    <definedName name="FDGFD" localSheetId="4">일위대가!FDGFD</definedName>
    <definedName name="FDGFD" localSheetId="5">전기일위!FDGFD</definedName>
    <definedName name="FDGFD">[0]!FDGFD</definedName>
    <definedName name="FDS" localSheetId="2">대관수수료!FDS</definedName>
    <definedName name="FDS" localSheetId="1">원가계산!FDS</definedName>
    <definedName name="FDS" localSheetId="4">일위대가!FDS</definedName>
    <definedName name="FDS" localSheetId="5">전기일위!FDS</definedName>
    <definedName name="FDS">[0]!FDS</definedName>
    <definedName name="FDSV" localSheetId="2">대관수수료!FFC</definedName>
    <definedName name="FDSV" localSheetId="1">원가계산!FFC</definedName>
    <definedName name="FDSV" localSheetId="4">일위대가!FFC</definedName>
    <definedName name="FDSV" localSheetId="5">전기일위!FFC</definedName>
    <definedName name="FDSV">[0]!FFC</definedName>
    <definedName name="FDV" localSheetId="2">대관수수료!NBBV</definedName>
    <definedName name="FDV" localSheetId="1">원가계산!NBBV</definedName>
    <definedName name="FDV" localSheetId="4">일위대가!NBBV</definedName>
    <definedName name="FDV" localSheetId="5">전기일위!NBBV</definedName>
    <definedName name="FDV">[0]!NBBV</definedName>
    <definedName name="FDVG" localSheetId="2">대관수수료!ㄹ퓰</definedName>
    <definedName name="FDVG" localSheetId="1">원가계산!ㄹ퓰</definedName>
    <definedName name="FDVG" localSheetId="4">일위대가!ㄹ퓰</definedName>
    <definedName name="FDVG" localSheetId="5">전기일위!ㄹ퓰</definedName>
    <definedName name="FDVG">[0]!ㄹ퓰</definedName>
    <definedName name="fese" localSheetId="2">대관수수료!jytr</definedName>
    <definedName name="fese" localSheetId="1">원가계산!jytr</definedName>
    <definedName name="fese" localSheetId="4">일위대가!jytr</definedName>
    <definedName name="fese" localSheetId="5">전기일위!jytr</definedName>
    <definedName name="fese">[0]!jytr</definedName>
    <definedName name="FFC" localSheetId="2">대관수수료!FFC</definedName>
    <definedName name="FFC" localSheetId="1">원가계산!FFC</definedName>
    <definedName name="FFC" localSheetId="4">일위대가!FFC</definedName>
    <definedName name="FFC" localSheetId="5">전기일위!FFC</definedName>
    <definedName name="FFC">[0]!FFC</definedName>
    <definedName name="FFF" localSheetId="2">대관수수료!FFF</definedName>
    <definedName name="FFF" localSheetId="1">원가계산!FFF</definedName>
    <definedName name="FFF" localSheetId="4">일위대가!FFF</definedName>
    <definedName name="FFF" localSheetId="5">전기일위!FFF</definedName>
    <definedName name="FFF">[0]!FFF</definedName>
    <definedName name="ffg" localSheetId="2">대관수수료!dgh</definedName>
    <definedName name="ffg" localSheetId="1">원가계산!dgh</definedName>
    <definedName name="ffg" localSheetId="4">일위대가!dgh</definedName>
    <definedName name="ffg" localSheetId="5">전기일위!dgh</definedName>
    <definedName name="ffg">[0]!dgh</definedName>
    <definedName name="ffh" localSheetId="2">대관수수료!uiy</definedName>
    <definedName name="ffh" localSheetId="1">원가계산!uiy</definedName>
    <definedName name="ffh" localSheetId="4">일위대가!uiy</definedName>
    <definedName name="ffh" localSheetId="5">전기일위!uiy</definedName>
    <definedName name="ffh">[0]!uiy</definedName>
    <definedName name="FFVG" localSheetId="2">대관수수료!FFVG</definedName>
    <definedName name="FFVG" localSheetId="1">원가계산!FFVG</definedName>
    <definedName name="FFVG" localSheetId="4">일위대가!FFVG</definedName>
    <definedName name="FFVG" localSheetId="5">전기일위!FFVG</definedName>
    <definedName name="FFVG">[0]!FFVG</definedName>
    <definedName name="fgcfgg" localSheetId="2">대관수수료!ghgfh</definedName>
    <definedName name="fgcfgg" localSheetId="1">원가계산!ghgfh</definedName>
    <definedName name="fgcfgg" localSheetId="4">일위대가!ghgfh</definedName>
    <definedName name="fgcfgg" localSheetId="5">전기일위!ghgfh</definedName>
    <definedName name="fgcfgg">[0]!ghgfh</definedName>
    <definedName name="FGF" localSheetId="2">대관수수료!FGF</definedName>
    <definedName name="FGF" localSheetId="1">원가계산!FGF</definedName>
    <definedName name="FGF" localSheetId="4">일위대가!FGF</definedName>
    <definedName name="FGF" localSheetId="5">전기일위!FGF</definedName>
    <definedName name="FGF">[0]!FGF</definedName>
    <definedName name="FGR" localSheetId="2">대관수수료!ㅠㅜㅎ</definedName>
    <definedName name="FGR" localSheetId="1">원가계산!ㅠㅜㅎ</definedName>
    <definedName name="FGR" localSheetId="4">일위대가!ㅠㅜㅎ</definedName>
    <definedName name="FGR" localSheetId="5">전기일위!ㅠㅜㅎ</definedName>
    <definedName name="FGR">[0]!ㅠㅜㅎ</definedName>
    <definedName name="FGV" localSheetId="2">대관수수료!NNF</definedName>
    <definedName name="FGV" localSheetId="1">원가계산!NNF</definedName>
    <definedName name="FGV" localSheetId="4">일위대가!NNF</definedName>
    <definedName name="FGV" localSheetId="5">전기일위!NNF</definedName>
    <definedName name="FGV">[0]!NNF</definedName>
    <definedName name="FREE" localSheetId="2">대관수수료!NNC</definedName>
    <definedName name="FREE" localSheetId="1">원가계산!NNC</definedName>
    <definedName name="FREE" localSheetId="4">일위대가!NNC</definedName>
    <definedName name="FREE" localSheetId="5">전기일위!NNC</definedName>
    <definedName name="FREE">[0]!NNC</definedName>
    <definedName name="frt" localSheetId="2">대관수수료!frt</definedName>
    <definedName name="frt" localSheetId="1">원가계산!frt</definedName>
    <definedName name="frt" localSheetId="4">일위대가!frt</definedName>
    <definedName name="frt" localSheetId="5">전기일위!frt</definedName>
    <definedName name="frt">[0]!frt</definedName>
    <definedName name="FSVGF" localSheetId="2">대관수수료!MATRO</definedName>
    <definedName name="FSVGF" localSheetId="1">원가계산!MATRO</definedName>
    <definedName name="FSVGF" localSheetId="4">일위대가!MATRO</definedName>
    <definedName name="FSVGF" localSheetId="5">전기일위!MATRO</definedName>
    <definedName name="FSVGF">[0]!MATRO</definedName>
    <definedName name="FV" localSheetId="2">대관수수료!NNF</definedName>
    <definedName name="FV" localSheetId="1">원가계산!NNF</definedName>
    <definedName name="FV" localSheetId="4">일위대가!NNF</definedName>
    <definedName name="FV" localSheetId="5">전기일위!NNF</definedName>
    <definedName name="FV">[0]!NNF</definedName>
    <definedName name="FVD" localSheetId="2">대관수수료!SDVF</definedName>
    <definedName name="FVD" localSheetId="1">원가계산!SDVF</definedName>
    <definedName name="FVD" localSheetId="4">일위대가!SDVF</definedName>
    <definedName name="FVD" localSheetId="5">전기일위!SDVF</definedName>
    <definedName name="FVD">[0]!SDVF</definedName>
    <definedName name="fvn" localSheetId="2">대관수수료!xcf</definedName>
    <definedName name="fvn" localSheetId="1">원가계산!xcf</definedName>
    <definedName name="fvn" localSheetId="4">일위대가!xcf</definedName>
    <definedName name="fvn" localSheetId="5">전기일위!xcf</definedName>
    <definedName name="fvn">[0]!xcf</definedName>
    <definedName name="FYT" localSheetId="2">대관수수료!ㄹ퓰</definedName>
    <definedName name="FYT" localSheetId="1">원가계산!ㄹ퓰</definedName>
    <definedName name="FYT" localSheetId="4">일위대가!ㄹ퓰</definedName>
    <definedName name="FYT" localSheetId="5">전기일위!ㄹ퓰</definedName>
    <definedName name="FYT">[0]!ㄹ퓰</definedName>
    <definedName name="GBFHG" localSheetId="2">대관수수료!GVHBG</definedName>
    <definedName name="GBFHG" localSheetId="1">원가계산!GVHBG</definedName>
    <definedName name="GBFHG" localSheetId="4">일위대가!GVHBG</definedName>
    <definedName name="GBFHG" localSheetId="5">전기일위!GVHBG</definedName>
    <definedName name="GBFHG">[0]!GVHBG</definedName>
    <definedName name="GDF" localSheetId="2">대관수수료!GDF</definedName>
    <definedName name="GDF" localSheetId="1">원가계산!GDF</definedName>
    <definedName name="GDF" localSheetId="4">일위대가!GDF</definedName>
    <definedName name="GDF" localSheetId="5">전기일위!GDF</definedName>
    <definedName name="GDF">[0]!GDF</definedName>
    <definedName name="GEMCO" hidden="1">#REF!</definedName>
    <definedName name="GER" localSheetId="2">대관수수료!TGGG</definedName>
    <definedName name="GER" localSheetId="1">원가계산!TGGG</definedName>
    <definedName name="GER" localSheetId="4">일위대가!TGGG</definedName>
    <definedName name="GER" localSheetId="5">전기일위!TGGG</definedName>
    <definedName name="GER">[0]!TGGG</definedName>
    <definedName name="GFD" localSheetId="2">대관수수료!ㅠㅜㅎ</definedName>
    <definedName name="GFD" localSheetId="1">원가계산!ㅠㅜㅎ</definedName>
    <definedName name="GFD" localSheetId="4">일위대가!ㅠㅜㅎ</definedName>
    <definedName name="GFD" localSheetId="5">전기일위!ㅠㅜㅎ</definedName>
    <definedName name="GFD">[0]!ㅠㅜㅎ</definedName>
    <definedName name="gfg" localSheetId="2">대관수수료!uiy</definedName>
    <definedName name="gfg" localSheetId="1">원가계산!uiy</definedName>
    <definedName name="gfg" localSheetId="4">일위대가!uiy</definedName>
    <definedName name="gfg" localSheetId="5">전기일위!uiy</definedName>
    <definedName name="gfg">[0]!uiy</definedName>
    <definedName name="gfgdfg" hidden="1">[19]차액보증!#REF!</definedName>
    <definedName name="GFH" localSheetId="2">대관수수료!FFF</definedName>
    <definedName name="GFH" localSheetId="1">원가계산!FFF</definedName>
    <definedName name="GFH" localSheetId="4">일위대가!FFF</definedName>
    <definedName name="GFH" localSheetId="5">전기일위!FFF</definedName>
    <definedName name="GFH">[0]!FFF</definedName>
    <definedName name="GGG" localSheetId="2">대관수수료!DGRT</definedName>
    <definedName name="GGG" localSheetId="1">원가계산!DGRT</definedName>
    <definedName name="GGG" localSheetId="4">일위대가!DGRT</definedName>
    <definedName name="GGG" localSheetId="5">전기일위!DGRT</definedName>
    <definedName name="GGG">[0]!DGRT</definedName>
    <definedName name="GGGTR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GGTR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gh" localSheetId="2">대관수수료!jhg</definedName>
    <definedName name="ggh" localSheetId="1">원가계산!jhg</definedName>
    <definedName name="ggh" localSheetId="4">일위대가!jhg</definedName>
    <definedName name="ggh" localSheetId="5">전기일위!jhg</definedName>
    <definedName name="ggh">[0]!jhg</definedName>
    <definedName name="GGTREW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GTREW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HG" localSheetId="2">대관수수료!GHG</definedName>
    <definedName name="GHG" localSheetId="1">원가계산!GHG</definedName>
    <definedName name="GHG" localSheetId="4">일위대가!GHG</definedName>
    <definedName name="GHG" localSheetId="5">전기일위!GHG</definedName>
    <definedName name="GHG">[0]!GHG</definedName>
    <definedName name="ghgfh" localSheetId="2">대관수수료!ghgfh</definedName>
    <definedName name="ghgfh" localSheetId="1">원가계산!ghgfh</definedName>
    <definedName name="ghgfh" localSheetId="4">일위대가!ghgfh</definedName>
    <definedName name="ghgfh" localSheetId="5">전기일위!ghgfh</definedName>
    <definedName name="ghgfh">[0]!ghgfh</definedName>
    <definedName name="GREE" localSheetId="2">대관수수료!vnb</definedName>
    <definedName name="GREE" localSheetId="1">원가계산!vnb</definedName>
    <definedName name="GREE" localSheetId="4">일위대가!vnb</definedName>
    <definedName name="GREE" localSheetId="5">전기일위!vnb</definedName>
    <definedName name="GREE">[0]!vnb</definedName>
    <definedName name="GVHBG" localSheetId="2">대관수수료!GVHBG</definedName>
    <definedName name="GVHBG" localSheetId="1">원가계산!GVHBG</definedName>
    <definedName name="GVHBG" localSheetId="4">일위대가!GVHBG</definedName>
    <definedName name="GVHBG" localSheetId="5">전기일위!GVHBG</definedName>
    <definedName name="GVHBG">[0]!GVHBG</definedName>
    <definedName name="gvv" localSheetId="2">대관수수료!ㅁㄴㄹㅇㄹ</definedName>
    <definedName name="gvv" localSheetId="1">원가계산!ㅁㄴㄹㅇㄹ</definedName>
    <definedName name="gvv" localSheetId="4">일위대가!ㅁㄴㄹㅇㄹ</definedName>
    <definedName name="gvv" localSheetId="5">전기일위!ㅁㄴㄹㅇㄹ</definedName>
    <definedName name="gvv">[0]!ㅁㄴㄹㅇㄹ</definedName>
    <definedName name="GYTR" localSheetId="2">대관수수료!GYTR</definedName>
    <definedName name="GYTR" localSheetId="1">원가계산!GYTR</definedName>
    <definedName name="GYTR" localSheetId="4">일위대가!GYTR</definedName>
    <definedName name="GYTR" localSheetId="5">전기일위!GYTR</definedName>
    <definedName name="GYTR">[0]!GYTR</definedName>
    <definedName name="hardwar" hidden="1">[20]Sheet3!#REF!</definedName>
    <definedName name="HBHG" localSheetId="2">대관수수료!HBHG</definedName>
    <definedName name="HBHG" localSheetId="1">원가계산!HBHG</definedName>
    <definedName name="HBHG" localSheetId="4">일위대가!HBHG</definedName>
    <definedName name="HBHG" localSheetId="5">전기일위!HBHG</definedName>
    <definedName name="HBHG">[0]!HBHG</definedName>
    <definedName name="HCY" localSheetId="2">대관수수료!CDD</definedName>
    <definedName name="HCY" localSheetId="1">원가계산!CDD</definedName>
    <definedName name="HCY" localSheetId="4">일위대가!CDD</definedName>
    <definedName name="HCY" localSheetId="5">전기일위!CDD</definedName>
    <definedName name="HCY">[0]!CDD</definedName>
    <definedName name="HGG" localSheetId="2">대관수수료!HGG</definedName>
    <definedName name="HGG" localSheetId="1">원가계산!HGG</definedName>
    <definedName name="HGG" localSheetId="4">일위대가!HGG</definedName>
    <definedName name="HGG" localSheetId="5">전기일위!HGG</definedName>
    <definedName name="HGG">[0]!HGG</definedName>
    <definedName name="HHG" localSheetId="2">대관수수료!NNC</definedName>
    <definedName name="HHG" localSheetId="1">원가계산!NNC</definedName>
    <definedName name="HHG" localSheetId="4">일위대가!NNC</definedName>
    <definedName name="HHG" localSheetId="5">전기일위!NNC</definedName>
    <definedName name="HHG">[0]!NNC</definedName>
    <definedName name="HHK" localSheetId="2">대관수수료!HHK</definedName>
    <definedName name="HHK" localSheetId="1">원가계산!HHK</definedName>
    <definedName name="HHK" localSheetId="4">일위대가!HHK</definedName>
    <definedName name="HHK" localSheetId="5">전기일위!HHK</definedName>
    <definedName name="HHK">[0]!HHK</definedName>
    <definedName name="hjk" localSheetId="2">대관수수료!hjk</definedName>
    <definedName name="hjk" localSheetId="1">원가계산!hjk</definedName>
    <definedName name="hjk" localSheetId="4">일위대가!hjk</definedName>
    <definedName name="hjk" localSheetId="5">전기일위!hjk</definedName>
    <definedName name="hjk">[0]!hjk</definedName>
    <definedName name="HTD" localSheetId="2">대관수수료!HTD</definedName>
    <definedName name="HTD" localSheetId="1">원가계산!HTD</definedName>
    <definedName name="HTD" localSheetId="4">일위대가!HTD</definedName>
    <definedName name="HTD" localSheetId="5">전기일위!HTD</definedName>
    <definedName name="HTD">[0]!HTD</definedName>
    <definedName name="HTML_CodePage" hidden="1">949</definedName>
    <definedName name="HTML_Control" localSheetId="5" hidden="1">{"'단계별시설공사비'!$A$3:$K$51"}</definedName>
    <definedName name="HTML_Control" hidden="1">{"'단계별시설공사비'!$A$3:$K$51"}</definedName>
    <definedName name="HTML_Description" hidden="1">""</definedName>
    <definedName name="HTML_Email" hidden="1">""</definedName>
    <definedName name="HTML_Header" hidden="1">"사업비총괄"</definedName>
    <definedName name="HTML_LastUpdate" hidden="1">"01-06-17"</definedName>
    <definedName name="HTML_LineAfter" hidden="1">FALSE</definedName>
    <definedName name="HTML_LineBefore" hidden="1">FALSE</definedName>
    <definedName name="HTML_Name" hidden="1">"김정호"</definedName>
    <definedName name="HTML_OBDlg2" hidden="1">TRUE</definedName>
    <definedName name="HTML_OBDlg4" hidden="1">TRUE</definedName>
    <definedName name="HTML_OS" hidden="1">0</definedName>
    <definedName name="HTML_PathFile" hidden="1">"C:\My Documents\6.htm"</definedName>
    <definedName name="HTML_Title" hidden="1">"비용산출"</definedName>
    <definedName name="hyh" localSheetId="2">대관수수료!ytjuy</definedName>
    <definedName name="hyh" localSheetId="1">원가계산!ytjuy</definedName>
    <definedName name="hyh" localSheetId="4">일위대가!ytjuy</definedName>
    <definedName name="hyh" localSheetId="5">전기일위!ytjuy</definedName>
    <definedName name="hyh">[0]!ytjuy</definedName>
    <definedName name="ID">#REF!,#REF!</definedName>
    <definedName name="IIJELLSS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IIJELLS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iik" localSheetId="2">대관수수료!ghgfh</definedName>
    <definedName name="iik" localSheetId="1">원가계산!ghgfh</definedName>
    <definedName name="iik" localSheetId="4">일위대가!ghgfh</definedName>
    <definedName name="iik" localSheetId="5">전기일위!ghgfh</definedName>
    <definedName name="iik">[0]!ghgfh</definedName>
    <definedName name="jhg" localSheetId="2">대관수수료!jhg</definedName>
    <definedName name="jhg" localSheetId="1">원가계산!jhg</definedName>
    <definedName name="jhg" localSheetId="4">일위대가!jhg</definedName>
    <definedName name="jhg" localSheetId="5">전기일위!jhg</definedName>
    <definedName name="jhg">[0]!jhg</definedName>
    <definedName name="JJFORS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FOR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HSHHA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HSHHA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JJ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JJ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M" localSheetId="2">대관수수료!호서</definedName>
    <definedName name="JJM" localSheetId="1">원가계산!호서</definedName>
    <definedName name="JJM" localSheetId="4">일위대가!호서</definedName>
    <definedName name="JJM" localSheetId="5">전기일위!호서</definedName>
    <definedName name="JJM">[0]!호서</definedName>
    <definedName name="JJSUWE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SUW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PG" localSheetId="2">대관수수료!JPG</definedName>
    <definedName name="JPG" localSheetId="1">원가계산!JPG</definedName>
    <definedName name="JPG" localSheetId="4">일위대가!JPG</definedName>
    <definedName name="JPG" localSheetId="5">전기일위!JPG</definedName>
    <definedName name="JPG">[0]!JPG</definedName>
    <definedName name="JSHS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SH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UU" localSheetId="2">대관수수료!FGF</definedName>
    <definedName name="JUU" localSheetId="1">원가계산!FGF</definedName>
    <definedName name="JUU" localSheetId="4">일위대가!FGF</definedName>
    <definedName name="JUU" localSheetId="5">전기일위!FGF</definedName>
    <definedName name="JUU">[0]!FGF</definedName>
    <definedName name="JUYGDF" localSheetId="2">대관수수료!SSX</definedName>
    <definedName name="JUYGDF" localSheetId="1">원가계산!SSX</definedName>
    <definedName name="JUYGDF" localSheetId="4">일위대가!SSX</definedName>
    <definedName name="JUYGDF" localSheetId="5">전기일위!SSX</definedName>
    <definedName name="JUYGDF">[0]!SSX</definedName>
    <definedName name="juyjuy" localSheetId="2">대관수수료!juyjuy</definedName>
    <definedName name="juyjuy" localSheetId="1">원가계산!juyjuy</definedName>
    <definedName name="juyjuy" localSheetId="4">일위대가!juyjuy</definedName>
    <definedName name="juyjuy" localSheetId="5">전기일위!juyjuy</definedName>
    <definedName name="juyjuy">[0]!juyjuy</definedName>
    <definedName name="jyt" localSheetId="2">대관수수료!jyt</definedName>
    <definedName name="jyt" localSheetId="1">원가계산!jyt</definedName>
    <definedName name="jyt" localSheetId="4">일위대가!jyt</definedName>
    <definedName name="jyt" localSheetId="5">전기일위!jyt</definedName>
    <definedName name="jyt">[0]!jyt</definedName>
    <definedName name="jytr" localSheetId="2">대관수수료!jytr</definedName>
    <definedName name="jytr" localSheetId="1">원가계산!jytr</definedName>
    <definedName name="jytr" localSheetId="4">일위대가!jytr</definedName>
    <definedName name="jytr" localSheetId="5">전기일위!jytr</definedName>
    <definedName name="jytr">[0]!jytr</definedName>
    <definedName name="jyu" localSheetId="2">대관수수료!jhg</definedName>
    <definedName name="jyu" localSheetId="1">원가계산!jhg</definedName>
    <definedName name="jyu" localSheetId="4">일위대가!jhg</definedName>
    <definedName name="jyu" localSheetId="5">전기일위!jhg</definedName>
    <definedName name="jyu">[0]!jhg</definedName>
    <definedName name="jyuj" localSheetId="2">대관수수료!yth</definedName>
    <definedName name="jyuj" localSheetId="1">원가계산!yth</definedName>
    <definedName name="jyuj" localSheetId="4">일위대가!yth</definedName>
    <definedName name="jyuj" localSheetId="5">전기일위!yth</definedName>
    <definedName name="jyuj">[0]!yth</definedName>
    <definedName name="KGB" localSheetId="2">대관수수료!uiy</definedName>
    <definedName name="KGB" localSheetId="1">원가계산!uiy</definedName>
    <definedName name="KGB" localSheetId="4">일위대가!uiy</definedName>
    <definedName name="KGB" localSheetId="5">전기일위!uiy</definedName>
    <definedName name="KGB">[0]!uiy</definedName>
    <definedName name="kiuk" localSheetId="2">대관수수료!jhg</definedName>
    <definedName name="kiuk" localSheetId="1">원가계산!jhg</definedName>
    <definedName name="kiuk" localSheetId="4">일위대가!jhg</definedName>
    <definedName name="kiuk" localSheetId="5">전기일위!jhg</definedName>
    <definedName name="kiuk">[0]!jhg</definedName>
    <definedName name="KJH" localSheetId="2">대관수수료!KJH</definedName>
    <definedName name="KJH" localSheetId="1">원가계산!KJH</definedName>
    <definedName name="KJH" localSheetId="4">일위대가!KJH</definedName>
    <definedName name="KJH" localSheetId="5">전기일위!KJH</definedName>
    <definedName name="KJH">[0]!KJH</definedName>
    <definedName name="kjuj" localSheetId="2">대관수수료!tyj</definedName>
    <definedName name="kjuj" localSheetId="1">원가계산!tyj</definedName>
    <definedName name="kjuj" localSheetId="4">일위대가!tyj</definedName>
    <definedName name="kjuj" localSheetId="5">전기일위!tyj</definedName>
    <definedName name="kjuj">[0]!tyj</definedName>
    <definedName name="KKA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A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B" localSheetId="2">대관수수료!SSR</definedName>
    <definedName name="KKB" localSheetId="1">원가계산!SSR</definedName>
    <definedName name="KKB" localSheetId="4">일위대가!SSR</definedName>
    <definedName name="KKB" localSheetId="5">전기일위!SSR</definedName>
    <definedName name="KKB">[0]!SSR</definedName>
    <definedName name="KKDAW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AW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IE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I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UEKS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UEK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ISJJD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ISJJ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D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DJJS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DJJ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EEP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EEP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SJS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SJ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SSL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SSL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l" localSheetId="2">대관수수료!tyj</definedName>
    <definedName name="kkl" localSheetId="1">원가계산!tyj</definedName>
    <definedName name="kkl" localSheetId="4">일위대가!tyj</definedName>
    <definedName name="kkl" localSheetId="5">전기일위!tyj</definedName>
    <definedName name="kkl">[0]!tyj</definedName>
    <definedName name="KKSIIEJD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IIEJ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JJWUJD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JJWUJ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JWEI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JWEI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tf" hidden="1">#REF!</definedName>
    <definedName name="kty" hidden="1">#REF!</definedName>
    <definedName name="LAK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AK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DIEKKS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DIEKK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KD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K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LS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L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LSE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LS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M" localSheetId="2">대관수수료!CCF</definedName>
    <definedName name="LLM" localSheetId="1">원가계산!CCF</definedName>
    <definedName name="LLM" localSheetId="4">일위대가!CCF</definedName>
    <definedName name="LLM" localSheetId="5">전기일위!CCF</definedName>
    <definedName name="LLM">[0]!CCF</definedName>
    <definedName name="LLSIEKDKD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SIEKDK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SKEIE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SKEI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M1.더하기">#N/A</definedName>
    <definedName name="M1.빼기">#N/A</definedName>
    <definedName name="Macro10">[15]!Macro10</definedName>
    <definedName name="Macro12">[15]!Macro12</definedName>
    <definedName name="Macro13">[15]!Macro13</definedName>
    <definedName name="Macro14">[15]!Macro14</definedName>
    <definedName name="Macro2">[15]!Macro2</definedName>
    <definedName name="Macro5">[15]!Macro5</definedName>
    <definedName name="Macro6">[15]!Macro6</definedName>
    <definedName name="Macro7">[15]!Macro7</definedName>
    <definedName name="Macro8">[15]!Macro8</definedName>
    <definedName name="Macro9">[15]!Macro9</definedName>
    <definedName name="MATRO" localSheetId="2">대관수수료!MATRO</definedName>
    <definedName name="MATRO" localSheetId="4">일위대가!MATRO</definedName>
    <definedName name="MATRO" localSheetId="5">전기일위!MATRO</definedName>
    <definedName name="MATRO">[0]!MATRO</definedName>
    <definedName name="MHHG" localSheetId="2">대관수수료!MHHG</definedName>
    <definedName name="MHHG" localSheetId="1">원가계산!MHHG</definedName>
    <definedName name="MHHG" localSheetId="4">일위대가!MHHG</definedName>
    <definedName name="MHHG" localSheetId="5">전기일위!MHHG</definedName>
    <definedName name="MHHG">[0]!MHHG</definedName>
    <definedName name="MMH" localSheetId="2">대관수수료!DDC</definedName>
    <definedName name="MMH" localSheetId="1">원가계산!DDC</definedName>
    <definedName name="MMH" localSheetId="4">일위대가!DDC</definedName>
    <definedName name="MMH" localSheetId="5">전기일위!DDC</definedName>
    <definedName name="MMH">[0]!DDC</definedName>
    <definedName name="MMJN" localSheetId="2">대관수수료!ㅗㅠㅎㄹ</definedName>
    <definedName name="MMJN" localSheetId="4">일위대가!ㅗㅠㅎㄹ</definedName>
    <definedName name="MMJN" localSheetId="5">전기일위!ㅗㅠㅎㄹ</definedName>
    <definedName name="MMJN">[0]!ㅗㅠㅎㄹ</definedName>
    <definedName name="MMK" localSheetId="2">대관수수료!MMK</definedName>
    <definedName name="MMK" localSheetId="1">원가계산!MMK</definedName>
    <definedName name="MMK" localSheetId="4">일위대가!MMK</definedName>
    <definedName name="MMK" localSheetId="5">전기일위!MMK</definedName>
    <definedName name="MMK">[0]!MMK</definedName>
    <definedName name="mml" localSheetId="2">대관수수료!jhg</definedName>
    <definedName name="mml" localSheetId="1">원가계산!jhg</definedName>
    <definedName name="mml" localSheetId="4">일위대가!jhg</definedName>
    <definedName name="mml" localSheetId="5">전기일위!jhg</definedName>
    <definedName name="mml">[0]!jhg</definedName>
    <definedName name="MMM" localSheetId="5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MMM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MMN" localSheetId="2">대관수수료!ㅈㅂㄷㄹ</definedName>
    <definedName name="MMN" localSheetId="1">원가계산!ㅈㅂㄷㄹ</definedName>
    <definedName name="MMN" localSheetId="4">일위대가!ㅈㅂㄷㄹ</definedName>
    <definedName name="MMN" localSheetId="5">전기일위!ㅈㅂㄷㄹ</definedName>
    <definedName name="MMN">[0]!ㅈㅂㄷㄹ</definedName>
    <definedName name="MMX" localSheetId="2">대관수수료!MMK</definedName>
    <definedName name="MMX" localSheetId="1">원가계산!MMK</definedName>
    <definedName name="MMX" localSheetId="4">일위대가!MMK</definedName>
    <definedName name="MMX" localSheetId="5">전기일위!MMK</definedName>
    <definedName name="MMX">[0]!MMK</definedName>
    <definedName name="MNH" localSheetId="2">대관수수료!HGG</definedName>
    <definedName name="MNH" localSheetId="1">원가계산!HGG</definedName>
    <definedName name="MNH" localSheetId="4">일위대가!HGG</definedName>
    <definedName name="MNH" localSheetId="5">전기일위!HGG</definedName>
    <definedName name="MNH">[0]!HGG</definedName>
    <definedName name="MOM" localSheetId="2">대관수수료!ㅈㅂㄷ</definedName>
    <definedName name="MOM" localSheetId="1">원가계산!ㅈㅂㄷ</definedName>
    <definedName name="MOM" localSheetId="4">일위대가!ㅈㅂㄷ</definedName>
    <definedName name="MOM" localSheetId="5">전기일위!ㅈㅂㄷ</definedName>
    <definedName name="MOM">[0]!ㅈㅂㄷ</definedName>
    <definedName name="NBBV" localSheetId="2">대관수수료!NBBV</definedName>
    <definedName name="NBBV" localSheetId="1">원가계산!NBBV</definedName>
    <definedName name="NBBV" localSheetId="4">일위대가!NBBV</definedName>
    <definedName name="NBBV" localSheetId="5">전기일위!NBBV</definedName>
    <definedName name="NBBV">[0]!NBBV</definedName>
    <definedName name="nbv" localSheetId="2">대관수수료!ㄷㄹㅈ</definedName>
    <definedName name="nbv" localSheetId="1">원가계산!ㄷㄹㅈ</definedName>
    <definedName name="nbv" localSheetId="4">[0]!ㄷㄹㅈ</definedName>
    <definedName name="nbv" localSheetId="5">전기일위!ㄷㄹㅈ</definedName>
    <definedName name="nbv">[0]!ㄷㄹㅈ</definedName>
    <definedName name="NHGF" localSheetId="2">대관수수료!NHGF</definedName>
    <definedName name="NHGF" localSheetId="1">원가계산!NHGF</definedName>
    <definedName name="NHGF" localSheetId="4">일위대가!NHGF</definedName>
    <definedName name="NHGF" localSheetId="5">전기일위!NHGF</definedName>
    <definedName name="NHGF">[0]!NHGF</definedName>
    <definedName name="nmb" localSheetId="2">대관수수료!ㄹ퓰</definedName>
    <definedName name="nmb" localSheetId="1">원가계산!ㄹ퓰</definedName>
    <definedName name="nmb" localSheetId="4">일위대가!ㄹ퓰</definedName>
    <definedName name="nmb" localSheetId="5">전기일위!ㄹ퓰</definedName>
    <definedName name="nmb">[0]!ㄹ퓰</definedName>
    <definedName name="NMJ" localSheetId="2">대관수수료!ㅇㄴㄿ</definedName>
    <definedName name="NMJ" localSheetId="1">원가계산!ㅇㄴㄿ</definedName>
    <definedName name="NMJ" localSheetId="4">일위대가!ㅇㄴㄿ</definedName>
    <definedName name="NMJ" localSheetId="5">전기일위!ㅇㄴㄿ</definedName>
    <definedName name="NMJ">[0]!ㅇㄴㄿ</definedName>
    <definedName name="NNA" localSheetId="2">대관수수료!NNF</definedName>
    <definedName name="NNA" localSheetId="1">원가계산!NNF</definedName>
    <definedName name="NNA" localSheetId="4">일위대가!NNF</definedName>
    <definedName name="NNA" localSheetId="5">전기일위!NNF</definedName>
    <definedName name="NNA">[0]!NNF</definedName>
    <definedName name="NNC" localSheetId="2">대관수수료!NNC</definedName>
    <definedName name="NNC" localSheetId="1">원가계산!NNC</definedName>
    <definedName name="NNC" localSheetId="4">일위대가!NNC</definedName>
    <definedName name="NNC" localSheetId="5">전기일위!NNC</definedName>
    <definedName name="NNC">[0]!NNC</definedName>
    <definedName name="NND" localSheetId="2">대관수수료!NND</definedName>
    <definedName name="NND" localSheetId="1">원가계산!NND</definedName>
    <definedName name="NND" localSheetId="4">일위대가!NND</definedName>
    <definedName name="NND" localSheetId="5">전기일위!NND</definedName>
    <definedName name="NND">[0]!NND</definedName>
    <definedName name="NNF" localSheetId="2">대관수수료!NNF</definedName>
    <definedName name="NNF" localSheetId="1">원가계산!NNF</definedName>
    <definedName name="NNF" localSheetId="4">일위대가!NNF</definedName>
    <definedName name="NNF" localSheetId="5">전기일위!NNF</definedName>
    <definedName name="NNF">[0]!NNF</definedName>
    <definedName name="NNG" localSheetId="2">대관수수료!NNG</definedName>
    <definedName name="NNG" localSheetId="1">원가계산!NNG</definedName>
    <definedName name="NNG" localSheetId="4">일위대가!NNG</definedName>
    <definedName name="NNG" localSheetId="5">전기일위!NNG</definedName>
    <definedName name="NNG">[0]!NNG</definedName>
    <definedName name="nnj" localSheetId="2">대관수수료!uiy</definedName>
    <definedName name="nnj" localSheetId="1">원가계산!uiy</definedName>
    <definedName name="nnj" localSheetId="4">일위대가!uiy</definedName>
    <definedName name="nnj" localSheetId="5">전기일위!uiy</definedName>
    <definedName name="nnj">[0]!uiy</definedName>
    <definedName name="nnk" localSheetId="2">대관수수료!nnk</definedName>
    <definedName name="nnk" localSheetId="1">원가계산!nnk</definedName>
    <definedName name="nnk" localSheetId="4">일위대가!nnk</definedName>
    <definedName name="nnk" localSheetId="5">전기일위!nnk</definedName>
    <definedName name="nnk">[0]!nnk</definedName>
    <definedName name="nnm" localSheetId="2">대관수수료!xcf</definedName>
    <definedName name="nnm" localSheetId="1">원가계산!xcf</definedName>
    <definedName name="nnm" localSheetId="4">일위대가!xcf</definedName>
    <definedName name="nnm" localSheetId="5">전기일위!xcf</definedName>
    <definedName name="nnm">[0]!xcf</definedName>
    <definedName name="NON" localSheetId="2">대관수수료!xcf</definedName>
    <definedName name="NON" localSheetId="1">원가계산!xcf</definedName>
    <definedName name="NON" localSheetId="4">일위대가!xcf</definedName>
    <definedName name="NON" localSheetId="5">전기일위!xcf</definedName>
    <definedName name="NON">[0]!xcf</definedName>
    <definedName name="OIOK" localSheetId="2">대관수수료!EED</definedName>
    <definedName name="OIOK" localSheetId="1">원가계산!EED</definedName>
    <definedName name="OIOK" localSheetId="4">일위대가!EED</definedName>
    <definedName name="OIOK" localSheetId="5">전기일위!EED</definedName>
    <definedName name="OIOK">[0]!EED</definedName>
    <definedName name="OIU" localSheetId="2">대관수수료!OIU</definedName>
    <definedName name="OIU" localSheetId="1">원가계산!OIU</definedName>
    <definedName name="OIU" localSheetId="4">일위대가!OIU</definedName>
    <definedName name="OIU" localSheetId="5">전기일위!OIU</definedName>
    <definedName name="OIU">[0]!OIU</definedName>
    <definedName name="ooo" localSheetId="1" hidden="1">#REF!</definedName>
    <definedName name="OPL" localSheetId="2">대관수수료!ㅈㅂㄷ</definedName>
    <definedName name="OPL" localSheetId="1">원가계산!ㅈㅂㄷ</definedName>
    <definedName name="OPL" localSheetId="4">일위대가!ㅈㅂㄷ</definedName>
    <definedName name="OPL" localSheetId="5">전기일위!ㅈㅂㄷ</definedName>
    <definedName name="OPL">[0]!ㅈㅂㄷ</definedName>
    <definedName name="PJG" localSheetId="2">대관수수료!NNF</definedName>
    <definedName name="PJG" localSheetId="1">원가계산!NNF</definedName>
    <definedName name="PJG" localSheetId="4">일위대가!NNF</definedName>
    <definedName name="PJG" localSheetId="5">전기일위!NNF</definedName>
    <definedName name="PJG">[0]!NNF</definedName>
    <definedName name="plk" localSheetId="2">대관수수료!EGERG</definedName>
    <definedName name="plk" localSheetId="1">원가계산!EGERG</definedName>
    <definedName name="plk" localSheetId="4">일위대가!EGERG</definedName>
    <definedName name="plk" localSheetId="5">전기일위!EGERG</definedName>
    <definedName name="plk">[0]!EGERG</definedName>
    <definedName name="plo" localSheetId="2">대관수수료!ㅠㅜㅎ</definedName>
    <definedName name="plo" localSheetId="1">원가계산!ㅠㅜㅎ</definedName>
    <definedName name="plo" localSheetId="4">일위대가!ㅠㅜㅎ</definedName>
    <definedName name="plo" localSheetId="5">전기일위!ㅠㅜㅎ</definedName>
    <definedName name="plo">[0]!ㅠㅜㅎ</definedName>
    <definedName name="poi" localSheetId="2">대관수수료!HBHG</definedName>
    <definedName name="poi" localSheetId="1">원가계산!HBHG</definedName>
    <definedName name="poi" localSheetId="4">일위대가!HBHG</definedName>
    <definedName name="poi" localSheetId="5">전기일위!HBHG</definedName>
    <definedName name="poi">[0]!HBHG</definedName>
    <definedName name="POL" localSheetId="2">대관수수료!HGG</definedName>
    <definedName name="POL" localSheetId="1">원가계산!HGG</definedName>
    <definedName name="POL" localSheetId="4">일위대가!HGG</definedName>
    <definedName name="POL" localSheetId="5">전기일위!HGG</definedName>
    <definedName name="POL">[0]!HGG</definedName>
    <definedName name="pp">#REF!,#REF!</definedName>
    <definedName name="ppl" localSheetId="2">대관수수료!jhg</definedName>
    <definedName name="ppl" localSheetId="1">원가계산!jhg</definedName>
    <definedName name="ppl" localSheetId="4">일위대가!jhg</definedName>
    <definedName name="ppl" localSheetId="5">전기일위!jhg</definedName>
    <definedName name="ppl">[0]!jhg</definedName>
    <definedName name="_xlnm.Print_Area" localSheetId="2">대관수수료!$A$1:$M$38</definedName>
    <definedName name="_xlnm.Print_Area" localSheetId="1">원가계산!$A$1:$G$32</definedName>
    <definedName name="_xlnm.Print_Area" localSheetId="4">일위대가!$A$1:$L$42</definedName>
    <definedName name="_xlnm.Print_Area" localSheetId="3">전기내역서!$A$1:$L$122</definedName>
    <definedName name="_xlnm.Print_Area" localSheetId="5">전기일위!$A$1:$L$42</definedName>
    <definedName name="_xlnm.Print_Titles" localSheetId="2">대관수수료!$1:$2</definedName>
    <definedName name="_xlnm.Print_Titles" localSheetId="4">일위대가!$1:$2</definedName>
    <definedName name="_xlnm.Print_Titles" localSheetId="3">전기내역서!$1:$2</definedName>
    <definedName name="_xlnm.Print_Titles" localSheetId="5">전기일위!$1:$2</definedName>
    <definedName name="qas" localSheetId="2">대관수수료!ㅁㄴㄹㅇㄹ</definedName>
    <definedName name="qas" localSheetId="1">원가계산!ㅁㄴㄹㅇㄹ</definedName>
    <definedName name="qas" localSheetId="4">일위대가!ㅁㄴㄹㅇㄹ</definedName>
    <definedName name="qas" localSheetId="5">전기일위!ㅁㄴㄹㅇㄹ</definedName>
    <definedName name="qas">[0]!ㅁㄴㄹㅇㄹ</definedName>
    <definedName name="qdr" localSheetId="2">대관수수료!REEG</definedName>
    <definedName name="qdr" localSheetId="1">원가계산!REEG</definedName>
    <definedName name="qdr" localSheetId="4">일위대가!REEG</definedName>
    <definedName name="qdr" localSheetId="5">전기일위!REEG</definedName>
    <definedName name="qdr">[0]!REEG</definedName>
    <definedName name="QQA" localSheetId="2">대관수수료!QQA</definedName>
    <definedName name="QQA" localSheetId="1">원가계산!QQA</definedName>
    <definedName name="QQA" localSheetId="4">일위대가!QQA</definedName>
    <definedName name="QQA" localSheetId="5">전기일위!QQA</definedName>
    <definedName name="QQA">[0]!QQA</definedName>
    <definedName name="QQQ" localSheetId="2">대관수수료!CVDSD</definedName>
    <definedName name="QQQ" localSheetId="1">원가계산!CVDSD</definedName>
    <definedName name="QQQ" localSheetId="4">일위대가!CVDSD</definedName>
    <definedName name="QQQ" localSheetId="5">전기일위!CVDSD</definedName>
    <definedName name="QQQ">[0]!CVDSD</definedName>
    <definedName name="QREWQ" localSheetId="2">대관수수료!FFF</definedName>
    <definedName name="QREWQ" localSheetId="1">원가계산!FFF</definedName>
    <definedName name="QREWQ" localSheetId="4">일위대가!FFF</definedName>
    <definedName name="QREWQ" localSheetId="5">전기일위!FFF</definedName>
    <definedName name="QREWQ">[0]!FFF</definedName>
    <definedName name="QSR" localSheetId="2">대관수수료!CDD</definedName>
    <definedName name="QSR" localSheetId="1">원가계산!CDD</definedName>
    <definedName name="QSR" localSheetId="4">일위대가!CDD</definedName>
    <definedName name="QSR" localSheetId="5">전기일위!CDD</definedName>
    <definedName name="QSR">[0]!CDD</definedName>
    <definedName name="QSS" localSheetId="2">대관수수료!MATRO</definedName>
    <definedName name="QSS" localSheetId="1">원가계산!MATRO</definedName>
    <definedName name="QSS" localSheetId="4">일위대가!MATRO</definedName>
    <definedName name="QSS" localSheetId="5">전기일위!MATRO</definedName>
    <definedName name="QSS">[0]!MATRO</definedName>
    <definedName name="QTY" localSheetId="2">대관수수료!SAF</definedName>
    <definedName name="QTY" localSheetId="1">원가계산!SAF</definedName>
    <definedName name="QTY" localSheetId="4">일위대가!SAF</definedName>
    <definedName name="QTY" localSheetId="5">전기일위!SAF</definedName>
    <definedName name="QTY">[0]!SAF</definedName>
    <definedName name="qw" localSheetId="5" hidden="1">{#N/A,#N/A,FALSE,"단가표지"}</definedName>
    <definedName name="qw" hidden="1">{#N/A,#N/A,FALSE,"단가표지"}</definedName>
    <definedName name="qwe" localSheetId="2">대관수수료!ㅈㅂㄷㄹ</definedName>
    <definedName name="qwe" localSheetId="1">원가계산!ㅈㅂㄷㄹ</definedName>
    <definedName name="qwe" localSheetId="4">일위대가!ㅈㅂㄷㄹ</definedName>
    <definedName name="qwe" localSheetId="5">전기일위!ㅈㅂㄷㄹ</definedName>
    <definedName name="qwe">[0]!ㅈㅂㄷㄹ</definedName>
    <definedName name="REEG" localSheetId="2">대관수수료!REEG</definedName>
    <definedName name="REEG" localSheetId="1">원가계산!REEG</definedName>
    <definedName name="REEG" localSheetId="4">일위대가!REEG</definedName>
    <definedName name="REEG" localSheetId="5">전기일위!REEG</definedName>
    <definedName name="REEG">[0]!REEG</definedName>
    <definedName name="REGSVTEB" localSheetId="2">대관수수료!REGSVTEB</definedName>
    <definedName name="REGSVTEB" localSheetId="1">원가계산!REGSVTEB</definedName>
    <definedName name="REGSVTEB" localSheetId="4">일위대가!REGSVTEB</definedName>
    <definedName name="REGSVTEB" localSheetId="5">전기일위!REGSVTEB</definedName>
    <definedName name="REGSVTEB">[0]!REGSVTEB</definedName>
    <definedName name="ret" localSheetId="2">대관수수료!ret</definedName>
    <definedName name="ret" localSheetId="1">원가계산!ret</definedName>
    <definedName name="ret" localSheetId="4">일위대가!ret</definedName>
    <definedName name="ret" localSheetId="5">전기일위!ret</definedName>
    <definedName name="ret">[0]!ret</definedName>
    <definedName name="REUIHGURI" localSheetId="2">대관수수료!REUIHGURI</definedName>
    <definedName name="REUIHGURI" localSheetId="1">원가계산!REUIHGURI</definedName>
    <definedName name="REUIHGURI" localSheetId="4">일위대가!REUIHGURI</definedName>
    <definedName name="REUIHGURI" localSheetId="5">전기일위!REUIHGURI</definedName>
    <definedName name="REUIHGURI">[0]!REUIHGURI</definedName>
    <definedName name="reyt" localSheetId="2">대관수수료!reyt</definedName>
    <definedName name="reyt" localSheetId="1">원가계산!reyt</definedName>
    <definedName name="reyt" localSheetId="4">일위대가!reyt</definedName>
    <definedName name="reyt" localSheetId="5">전기일위!reyt</definedName>
    <definedName name="reyt">[0]!reyt</definedName>
    <definedName name="RFWE" localSheetId="2">대관수수료!GDF</definedName>
    <definedName name="RFWE" localSheetId="1">원가계산!GDF</definedName>
    <definedName name="RFWE" localSheetId="4">일위대가!GDF</definedName>
    <definedName name="RFWE" localSheetId="5">전기일위!GDF</definedName>
    <definedName name="RFWE">[0]!GDF</definedName>
    <definedName name="rgfg" localSheetId="2">대관수수료!jhg</definedName>
    <definedName name="rgfg" localSheetId="1">원가계산!jhg</definedName>
    <definedName name="rgfg" localSheetId="4">일위대가!jhg</definedName>
    <definedName name="rgfg" localSheetId="5">전기일위!jhg</definedName>
    <definedName name="rgfg">[0]!jhg</definedName>
    <definedName name="RGR" localSheetId="2">대관수수료!GDF</definedName>
    <definedName name="RGR" localSheetId="1">원가계산!GDF</definedName>
    <definedName name="RGR" localSheetId="4">일위대가!GDF</definedName>
    <definedName name="RGR" localSheetId="5">전기일위!GDF</definedName>
    <definedName name="RGR">[0]!GDF</definedName>
    <definedName name="RGVBF" localSheetId="2">대관수수료!RGVBF</definedName>
    <definedName name="RGVBF" localSheetId="1">원가계산!RGVBF</definedName>
    <definedName name="RGVBF" localSheetId="4">일위대가!RGVBF</definedName>
    <definedName name="RGVBF" localSheetId="5">전기일위!RGVBF</definedName>
    <definedName name="RGVBF">[0]!RGVBF</definedName>
    <definedName name="RT5G" localSheetId="2">대관수수료!RT5G</definedName>
    <definedName name="RT5G" localSheetId="1">원가계산!RT5G</definedName>
    <definedName name="RT5G" localSheetId="4">일위대가!RT5G</definedName>
    <definedName name="RT5G" localSheetId="5">전기일위!RT5G</definedName>
    <definedName name="RT5G">[0]!RT5G</definedName>
    <definedName name="RTG" localSheetId="2">대관수수료!EEDD</definedName>
    <definedName name="RTG" localSheetId="1">원가계산!EEDD</definedName>
    <definedName name="RTG" localSheetId="4">일위대가!EEDD</definedName>
    <definedName name="RTG" localSheetId="5">전기일위!EEDD</definedName>
    <definedName name="RTG">[0]!EEDD</definedName>
    <definedName name="rthrtu" localSheetId="2">대관수수료!juyjuy</definedName>
    <definedName name="rthrtu" localSheetId="1">원가계산!juyjuy</definedName>
    <definedName name="rthrtu" localSheetId="4">일위대가!juyjuy</definedName>
    <definedName name="rthrtu" localSheetId="5">전기일위!juyjuy</definedName>
    <definedName name="rthrtu">[0]!juyjuy</definedName>
    <definedName name="RTHT" localSheetId="2">대관수수료!TTHG</definedName>
    <definedName name="RTHT" localSheetId="1">원가계산!TTHG</definedName>
    <definedName name="RTHT" localSheetId="4">일위대가!TTHG</definedName>
    <definedName name="RTHT" localSheetId="5">전기일위!TTHG</definedName>
    <definedName name="RTHT">[0]!TTHG</definedName>
    <definedName name="SAF" localSheetId="2">대관수수료!SAF</definedName>
    <definedName name="SAF" localSheetId="1">원가계산!SAF</definedName>
    <definedName name="SAF" localSheetId="4">일위대가!SAF</definedName>
    <definedName name="SAF" localSheetId="5">전기일위!SAF</definedName>
    <definedName name="SAF">[0]!SAF</definedName>
    <definedName name="SDAVF" localSheetId="2">대관수수료!GVHBG</definedName>
    <definedName name="SDAVF" localSheetId="1">원가계산!GVHBG</definedName>
    <definedName name="SDAVF" localSheetId="4">일위대가!GVHBG</definedName>
    <definedName name="SDAVF" localSheetId="5">전기일위!GVHBG</definedName>
    <definedName name="SDAVF">[0]!GVHBG</definedName>
    <definedName name="SdcdF" localSheetId="4">일위대가!NBBV</definedName>
    <definedName name="SdcdF" localSheetId="5">전기일위!NBBV</definedName>
    <definedName name="SdcdF">[0]!NBBV</definedName>
    <definedName name="SDD" localSheetId="2">대관수수료!TRR</definedName>
    <definedName name="SDD" localSheetId="1">원가계산!TRR</definedName>
    <definedName name="SDD" localSheetId="4">일위대가!TRR</definedName>
    <definedName name="SDD" localSheetId="5">전기일위!TRR</definedName>
    <definedName name="SDD">[0]!TRR</definedName>
    <definedName name="sdf" localSheetId="4">일위대가!홁ㅎ</definedName>
    <definedName name="sdf" localSheetId="5">전기일위!홁ㅎ</definedName>
    <definedName name="sdf">[0]!홁ㅎ</definedName>
    <definedName name="SDG" localSheetId="4">[0]!ㄷㄹㅈ</definedName>
    <definedName name="SDG" localSheetId="5">전기일위!ㄷㄹㅈ</definedName>
    <definedName name="SDG">[0]!ㄷㄹㅈ</definedName>
    <definedName name="SDRFE" localSheetId="4">일위대가!SDRFE</definedName>
    <definedName name="SDRFE" localSheetId="5">전기일위!SDRFE</definedName>
    <definedName name="SDRFE">[0]!SDRFE</definedName>
    <definedName name="sdsd" localSheetId="2">대관수수료!jhg</definedName>
    <definedName name="sdsd" localSheetId="1">원가계산!jhg</definedName>
    <definedName name="sdsd" localSheetId="4">일위대가!jhg</definedName>
    <definedName name="sdsd" localSheetId="5">전기일위!jhg</definedName>
    <definedName name="sdsd">[0]!jhg</definedName>
    <definedName name="sdv" localSheetId="2">대관수수료!uiy</definedName>
    <definedName name="sdv" localSheetId="1">원가계산!uiy</definedName>
    <definedName name="sdv" localSheetId="4">일위대가!uiy</definedName>
    <definedName name="sdv" localSheetId="5">전기일위!uiy</definedName>
    <definedName name="sdv">[0]!uiy</definedName>
    <definedName name="SDVF" localSheetId="2">대관수수료!SDVF</definedName>
    <definedName name="SDVF" localSheetId="4">일위대가!SDVF</definedName>
    <definedName name="SDVF" localSheetId="5">전기일위!SDVF</definedName>
    <definedName name="SDVF">[0]!SDVF</definedName>
    <definedName name="sfd" localSheetId="2">대관수수료!sfd</definedName>
    <definedName name="sfd" localSheetId="1">원가계산!sfd</definedName>
    <definedName name="sfd" localSheetId="4">일위대가!sfd</definedName>
    <definedName name="sfd" localSheetId="5">전기일위!sfd</definedName>
    <definedName name="sfd">[0]!sfd</definedName>
    <definedName name="SFH" localSheetId="4">일위대가!ㅗㅠㅎㄹ</definedName>
    <definedName name="SFH" localSheetId="5">전기일위!ㅗㅠㅎㄹ</definedName>
    <definedName name="SFH">[0]!ㅗㅠㅎㄹ</definedName>
    <definedName name="SIS" localSheetId="4">일위대가!NNF</definedName>
    <definedName name="SIS" localSheetId="5">전기일위!NNF</definedName>
    <definedName name="SIS">[0]!NNF</definedName>
    <definedName name="SOC" localSheetId="2">대관수수료!OIU</definedName>
    <definedName name="SOC" localSheetId="4">일위대가!OIU</definedName>
    <definedName name="SOC" localSheetId="5">전기일위!OIU</definedName>
    <definedName name="SOC">[0]!OIU</definedName>
    <definedName name="SOS" localSheetId="4">일위대가!MATRO</definedName>
    <definedName name="SOS" localSheetId="5">전기일위!MATRO</definedName>
    <definedName name="SOS">[0]!MATRO</definedName>
    <definedName name="SSR" localSheetId="2">대관수수료!SSR</definedName>
    <definedName name="SSR" localSheetId="1">원가계산!SSR</definedName>
    <definedName name="SSR" localSheetId="4">일위대가!SSR</definedName>
    <definedName name="SSR" localSheetId="5">전기일위!SSR</definedName>
    <definedName name="SSR">[0]!SSR</definedName>
    <definedName name="SSS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SS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SSSC" localSheetId="4">일위대가!CCF</definedName>
    <definedName name="SSSC" localSheetId="5">전기일위!CCF</definedName>
    <definedName name="SSSC">[0]!CCF</definedName>
    <definedName name="SSSSS" localSheetId="2">대관수수료!ㅈㄷㅂㄹ</definedName>
    <definedName name="SSSSS" localSheetId="1">원가계산!ㅈㄷㅂㄹ</definedName>
    <definedName name="SSSSS" localSheetId="4">일위대가!ㅈㄷㅂㄹ</definedName>
    <definedName name="SSSSS" localSheetId="5">전기일위!ㅈㄷㅂㄹ</definedName>
    <definedName name="SSSSS">[0]!ㅈㄷㅂㄹ</definedName>
    <definedName name="SSX" localSheetId="4">일위대가!SSX</definedName>
    <definedName name="SSX" localSheetId="5">전기일위!SSX</definedName>
    <definedName name="SSX">[0]!SSX</definedName>
    <definedName name="SVFGSF" localSheetId="4">일위대가!KJH</definedName>
    <definedName name="SVFGSF" localSheetId="5">전기일위!KJH</definedName>
    <definedName name="SVFGSF">[0]!KJH</definedName>
    <definedName name="SZVFGG" localSheetId="4">일위대가!REEG</definedName>
    <definedName name="SZVFGG" localSheetId="5">전기일위!REEG</definedName>
    <definedName name="SZVFGG">[0]!REEG</definedName>
    <definedName name="TGGG" localSheetId="2">대관수수료!TGGG</definedName>
    <definedName name="TGGG" localSheetId="1">원가계산!TGGG</definedName>
    <definedName name="TGGG" localSheetId="4">일위대가!TGGG</definedName>
    <definedName name="TGGG" localSheetId="5">전기일위!TGGG</definedName>
    <definedName name="TGGG">[0]!TGGG</definedName>
    <definedName name="TRR" localSheetId="2">대관수수료!TRR</definedName>
    <definedName name="TRR" localSheetId="1">원가계산!TRR</definedName>
    <definedName name="TRR" localSheetId="4">일위대가!TRR</definedName>
    <definedName name="TRR" localSheetId="5">전기일위!TRR</definedName>
    <definedName name="TRR">[0]!TRR</definedName>
    <definedName name="TRRR" localSheetId="4">일위대가!TRRR</definedName>
    <definedName name="TRRR" localSheetId="5">전기일위!TRRR</definedName>
    <definedName name="TRRR">[0]!TRRR</definedName>
    <definedName name="tryrtg" localSheetId="2">대관수수료!bvvc</definedName>
    <definedName name="tryrtg" localSheetId="1">원가계산!bvvc</definedName>
    <definedName name="tryrtg" localSheetId="4">일위대가!bvvc</definedName>
    <definedName name="tryrtg" localSheetId="5">전기일위!bvvc</definedName>
    <definedName name="tryrtg">[0]!bvvc</definedName>
    <definedName name="TTHG" localSheetId="4">일위대가!TTHG</definedName>
    <definedName name="TTHG" localSheetId="5">전기일위!TTHG</definedName>
    <definedName name="TTHG">[0]!TTHG</definedName>
    <definedName name="TTR" localSheetId="2">대관수수료!ㅁㄴㄹㅇㄹ</definedName>
    <definedName name="TTR" localSheetId="1">원가계산!ㅁㄴㄹㅇㄹ</definedName>
    <definedName name="TTR" localSheetId="4">일위대가!ㅁㄴㄹㅇㄹ</definedName>
    <definedName name="TTR" localSheetId="5">전기일위!ㅁㄴㄹㅇㄹ</definedName>
    <definedName name="TTR">[0]!ㅁㄴㄹㅇㄹ</definedName>
    <definedName name="TUNVS" localSheetId="2">대관수수료!ㄷㄹㅈ</definedName>
    <definedName name="TUNVS" localSheetId="1">원가계산!ㄷㄹㅈ</definedName>
    <definedName name="TUNVS" localSheetId="4">[0]!ㄷㄹㅈ</definedName>
    <definedName name="TUNVS" localSheetId="5">전기일위!ㄷㄹㅈ</definedName>
    <definedName name="TUNVS">[0]!ㄷㄹㅈ</definedName>
    <definedName name="tuu" localSheetId="4">일위대가!frt</definedName>
    <definedName name="tuu" localSheetId="5">전기일위!frt</definedName>
    <definedName name="tuu">[0]!frt</definedName>
    <definedName name="TYH" localSheetId="2">대관수수료!TYH</definedName>
    <definedName name="TYH" localSheetId="1">원가계산!TYH</definedName>
    <definedName name="TYH" localSheetId="4">일위대가!TYH</definedName>
    <definedName name="TYH" localSheetId="5">전기일위!TYH</definedName>
    <definedName name="TYH">[0]!TYH</definedName>
    <definedName name="tyj" localSheetId="2">대관수수료!tyj</definedName>
    <definedName name="tyj" localSheetId="1">원가계산!tyj</definedName>
    <definedName name="tyj" localSheetId="4">일위대가!tyj</definedName>
    <definedName name="tyj" localSheetId="5">전기일위!tyj</definedName>
    <definedName name="tyj">[0]!tyj</definedName>
    <definedName name="tyy" localSheetId="2">대관수수료!reyt</definedName>
    <definedName name="tyy" localSheetId="1">원가계산!reyt</definedName>
    <definedName name="tyy" localSheetId="4">일위대가!reyt</definedName>
    <definedName name="tyy" localSheetId="5">전기일위!reyt</definedName>
    <definedName name="tyy">[0]!reyt</definedName>
    <definedName name="uiy" localSheetId="2">대관수수료!uiy</definedName>
    <definedName name="uiy" localSheetId="1">원가계산!uiy</definedName>
    <definedName name="uiy" localSheetId="4">일위대가!uiy</definedName>
    <definedName name="uiy" localSheetId="5">전기일위!uiy</definedName>
    <definedName name="uiy">[0]!uiy</definedName>
    <definedName name="UJJ" localSheetId="2">대관수수료!YHG</definedName>
    <definedName name="UJJ" localSheetId="1">원가계산!YHG</definedName>
    <definedName name="UJJ" localSheetId="4">일위대가!YHG</definedName>
    <definedName name="UJJ" localSheetId="5">전기일위!YHG</definedName>
    <definedName name="UJJ">[0]!YHG</definedName>
    <definedName name="ujy" localSheetId="2">대관수수료!ret</definedName>
    <definedName name="ujy" localSheetId="1">원가계산!ret</definedName>
    <definedName name="ujy" localSheetId="4">일위대가!ret</definedName>
    <definedName name="ujy" localSheetId="5">전기일위!ret</definedName>
    <definedName name="ujy">[0]!ret</definedName>
    <definedName name="UUU" localSheetId="2">대관수수료!UUU</definedName>
    <definedName name="UUU" localSheetId="1">원가계산!UUU</definedName>
    <definedName name="UUU" localSheetId="4">일위대가!UUU</definedName>
    <definedName name="UUU" localSheetId="5">전기일위!UUU</definedName>
    <definedName name="UUU">[0]!UUU</definedName>
    <definedName name="uyj" localSheetId="2">대관수수료!tyj</definedName>
    <definedName name="uyj" localSheetId="1">원가계산!tyj</definedName>
    <definedName name="uyj" localSheetId="4">일위대가!tyj</definedName>
    <definedName name="uyj" localSheetId="5">전기일위!tyj</definedName>
    <definedName name="uyj">[0]!tyj</definedName>
    <definedName name="UYUY" localSheetId="2">대관수수료!DGRT</definedName>
    <definedName name="UYUY" localSheetId="1">원가계산!DGRT</definedName>
    <definedName name="UYUY" localSheetId="4">일위대가!DGRT</definedName>
    <definedName name="UYUY" localSheetId="5">전기일위!DGRT</definedName>
    <definedName name="UYUY">[0]!DGRT</definedName>
    <definedName name="Value">401.106502805424</definedName>
    <definedName name="vbc" localSheetId="2">대관수수료!REGSVTEB</definedName>
    <definedName name="vbc" localSheetId="1">원가계산!REGSVTEB</definedName>
    <definedName name="vbc" localSheetId="4">일위대가!REGSVTEB</definedName>
    <definedName name="vbc" localSheetId="5">전기일위!REGSVTEB</definedName>
    <definedName name="vbc">[0]!REGSVTEB</definedName>
    <definedName name="VBGDH" localSheetId="2">대관수수료!HBHG</definedName>
    <definedName name="VBGDH" localSheetId="1">원가계산!HBHG</definedName>
    <definedName name="VBGDH" localSheetId="4">일위대가!HBHG</definedName>
    <definedName name="VBGDH" localSheetId="5">전기일위!HBHG</definedName>
    <definedName name="VBGDH">[0]!HBHG</definedName>
    <definedName name="vbn" localSheetId="2">대관수수료!vbn</definedName>
    <definedName name="vbn" localSheetId="1">원가계산!vbn</definedName>
    <definedName name="vbn" localSheetId="4">일위대가!vbn</definedName>
    <definedName name="vbn" localSheetId="5">전기일위!vbn</definedName>
    <definedName name="vbn">[0]!vbn</definedName>
    <definedName name="vbnh" localSheetId="2">대관수수료!ㅗㅠㅎㄹ</definedName>
    <definedName name="vbnh" localSheetId="1">원가계산!ㅗㅠㅎㄹ</definedName>
    <definedName name="vbnh" localSheetId="4">일위대가!ㅗㅠㅎㄹ</definedName>
    <definedName name="vbnh" localSheetId="5">전기일위!ㅗㅠㅎㄹ</definedName>
    <definedName name="vbnh">[0]!ㅗㅠㅎㄹ</definedName>
    <definedName name="VBV" localSheetId="2">대관수수료!RGVBF</definedName>
    <definedName name="VBV" localSheetId="1">원가계산!RGVBF</definedName>
    <definedName name="VBV" localSheetId="4">일위대가!RGVBF</definedName>
    <definedName name="VBV" localSheetId="5">전기일위!RGVBF</definedName>
    <definedName name="VBV">[0]!RGVBF</definedName>
    <definedName name="vcx" localSheetId="2">대관수수료!ㅗㅠㅎㄹ</definedName>
    <definedName name="vcx" localSheetId="1">원가계산!ㅗㅠㅎㄹ</definedName>
    <definedName name="vcx" localSheetId="4">일위대가!ㅗㅠㅎㄹ</definedName>
    <definedName name="vcx" localSheetId="5">전기일위!ㅗㅠㅎㄹ</definedName>
    <definedName name="vcx">[0]!ㅗㅠㅎㄹ</definedName>
    <definedName name="VFJKEH" localSheetId="2">대관수수료!DDC</definedName>
    <definedName name="VFJKEH" localSheetId="1">원가계산!DDC</definedName>
    <definedName name="VFJKEH" localSheetId="4">일위대가!DDC</definedName>
    <definedName name="VFJKEH" localSheetId="5">전기일위!DDC</definedName>
    <definedName name="VFJKEH">[0]!DDC</definedName>
    <definedName name="VFV" localSheetId="2">대관수수료!ㄷㄹㅈ</definedName>
    <definedName name="VFV" localSheetId="1">원가계산!ㄷㄹㅈ</definedName>
    <definedName name="VFV" localSheetId="4">[0]!ㄷㄹㅈ</definedName>
    <definedName name="VFV" localSheetId="5">전기일위!ㄷㄹㅈ</definedName>
    <definedName name="VFV">[0]!ㄷㄹㅈ</definedName>
    <definedName name="VGF" localSheetId="2">대관수수료!VGF</definedName>
    <definedName name="VGF" localSheetId="1">원가계산!VGF</definedName>
    <definedName name="VGF" localSheetId="4">일위대가!VGF</definedName>
    <definedName name="VGF" localSheetId="5">전기일위!VGF</definedName>
    <definedName name="VGF">[0]!VGF</definedName>
    <definedName name="vlo" localSheetId="2">대관수수료!juyjuy</definedName>
    <definedName name="vlo" localSheetId="1">원가계산!juyjuy</definedName>
    <definedName name="vlo" localSheetId="4">일위대가!juyjuy</definedName>
    <definedName name="vlo" localSheetId="5">전기일위!juyjuy</definedName>
    <definedName name="vlo">[0]!juyjuy</definedName>
    <definedName name="vnb" localSheetId="2">대관수수료!vnb</definedName>
    <definedName name="vnb" localSheetId="1">원가계산!vnb</definedName>
    <definedName name="vnb" localSheetId="4">일위대가!vnb</definedName>
    <definedName name="vnb" localSheetId="5">전기일위!vnb</definedName>
    <definedName name="vnb">[0]!vnb</definedName>
    <definedName name="VNJ" localSheetId="2">대관수수료!VNJ</definedName>
    <definedName name="VNJ" localSheetId="1">원가계산!VNJ</definedName>
    <definedName name="VNJ" localSheetId="4">일위대가!VNJ</definedName>
    <definedName name="VNJ" localSheetId="5">전기일위!VNJ</definedName>
    <definedName name="VNJ">[0]!VNJ</definedName>
    <definedName name="vvb" localSheetId="2">대관수수료!ㅌㅊㅍ</definedName>
    <definedName name="vvb" localSheetId="1">원가계산!ㅌㅊㅍ</definedName>
    <definedName name="vvb" localSheetId="4">일위대가!ㅌㅊㅍ</definedName>
    <definedName name="vvb" localSheetId="5">전기일위!ㅌㅊㅍ</definedName>
    <definedName name="vvb">[0]!ㅌㅊㅍ</definedName>
    <definedName name="VVV" localSheetId="2">대관수수료!EGERG</definedName>
    <definedName name="VVV" localSheetId="1">원가계산!EGERG</definedName>
    <definedName name="VVV" localSheetId="4">일위대가!EGERG</definedName>
    <definedName name="VVV" localSheetId="5">전기일위!EGERG</definedName>
    <definedName name="VVV">[0]!EGERG</definedName>
    <definedName name="wddw" localSheetId="2">대관수수료!ㅈㄷㅂㄹ</definedName>
    <definedName name="wddw" localSheetId="1">원가계산!ㅈㄷㅂㄹ</definedName>
    <definedName name="wddw" localSheetId="4">일위대가!ㅈㄷㅂㄹ</definedName>
    <definedName name="wddw" localSheetId="5">전기일위!ㅈㄷㅂㄹ</definedName>
    <definedName name="wddw">[0]!ㅈㄷㅂㄹ</definedName>
    <definedName name="wdes" localSheetId="4">일위대가!vbn</definedName>
    <definedName name="wdes" localSheetId="5">전기일위!vbn</definedName>
    <definedName name="wdes">[0]!vbn</definedName>
    <definedName name="WDF" localSheetId="2">대관수수료!QQA</definedName>
    <definedName name="WDF" localSheetId="1">원가계산!QQA</definedName>
    <definedName name="WDF" localSheetId="4">일위대가!QQA</definedName>
    <definedName name="WDF" localSheetId="5">전기일위!QQA</definedName>
    <definedName name="WDF">[0]!QQA</definedName>
    <definedName name="WDV" localSheetId="4">일위대가!WDV</definedName>
    <definedName name="WDV" localSheetId="5">전기일위!WDV</definedName>
    <definedName name="WDV">[0]!WDV</definedName>
    <definedName name="WEFDS" localSheetId="4">일위대가!MATRO</definedName>
    <definedName name="WEFDS" localSheetId="5">전기일위!MATRO</definedName>
    <definedName name="WEFDS">[0]!MATRO</definedName>
    <definedName name="WER" localSheetId="2">대관수수료!TRRR</definedName>
    <definedName name="WER" localSheetId="1">원가계산!TRRR</definedName>
    <definedName name="WER" localSheetId="4">일위대가!TRRR</definedName>
    <definedName name="WER" localSheetId="5">전기일위!TRRR</definedName>
    <definedName name="WER">[0]!TRRR</definedName>
    <definedName name="WFG" localSheetId="2">대관수수료!MATRO</definedName>
    <definedName name="WFG" localSheetId="1">원가계산!MATRO</definedName>
    <definedName name="WFG" localSheetId="4">일위대가!MATRO</definedName>
    <definedName name="WFG" localSheetId="5">전기일위!MATRO</definedName>
    <definedName name="WFG">[0]!MATRO</definedName>
    <definedName name="WIRUY" localSheetId="2">대관수수료!WIRUY</definedName>
    <definedName name="WIRUY" localSheetId="1">원가계산!WIRUY</definedName>
    <definedName name="WIRUY" localSheetId="4">일위대가!WIRUY</definedName>
    <definedName name="WIRUY" localSheetId="5">전기일위!WIRUY</definedName>
    <definedName name="WIRUY">[0]!WIRUY</definedName>
    <definedName name="wm.조골재1" localSheetId="5" hidden="1">{#N/A,#N/A,FALSE,"조골재"}</definedName>
    <definedName name="wm.조골재1" hidden="1">{#N/A,#N/A,FALSE,"조골재"}</definedName>
    <definedName name="woogi" hidden="1">#REF!</definedName>
    <definedName name="woogi2" hidden="1">#REF!</definedName>
    <definedName name="wqd" localSheetId="2">대관수수료!ㅗㅠㅎㄹ</definedName>
    <definedName name="wqd" localSheetId="1">원가계산!ㅗㅠㅎㄹ</definedName>
    <definedName name="wqd" localSheetId="4">일위대가!ㅗㅠㅎㄹ</definedName>
    <definedName name="wqd" localSheetId="5">전기일위!ㅗㅠㅎㄹ</definedName>
    <definedName name="wqd">[0]!ㅗㅠㅎㄹ</definedName>
    <definedName name="wrn.2번." localSheetId="5" hidden="1">{#N/A,#N/A,FALSE,"2~8번"}</definedName>
    <definedName name="wrn.2번." hidden="1">{#N/A,#N/A,FALSE,"2~8번"}</definedName>
    <definedName name="wrn.97년._.사업계획._.및._.예산지침." localSheetId="5" hidden="1">{#N/A,#N/A,TRUE,"1";#N/A,#N/A,TRUE,"2";#N/A,#N/A,TRUE,"3";#N/A,#N/A,TRUE,"4";#N/A,#N/A,TRUE,"5";#N/A,#N/A,TRUE,"6";#N/A,#N/A,TRUE,"7"}</definedName>
    <definedName name="wrn.97년._.사업계획._.및._.예산지침." hidden="1">{#N/A,#N/A,TRUE,"1";#N/A,#N/A,TRUE,"2";#N/A,#N/A,TRUE,"3";#N/A,#N/A,TRUE,"4";#N/A,#N/A,TRUE,"5";#N/A,#N/A,TRUE,"6";#N/A,#N/A,TRUE,"7"}</definedName>
    <definedName name="wrn.abc." localSheetId="2" hidden="1">{#N/A,#N/A,TRUE,"천상그린44PY"}</definedName>
    <definedName name="wrn.abc." localSheetId="4" hidden="1">{#N/A,#N/A,TRUE,"천상그린44PY"}</definedName>
    <definedName name="wrn.abc." localSheetId="5" hidden="1">{#N/A,#N/A,TRUE,"천상그린44PY"}</definedName>
    <definedName name="wrn.abc." hidden="1">{#N/A,#N/A,TRUE,"천상그린44PY"}</definedName>
    <definedName name="wrn.test1." localSheetId="4" hidden="1">{#N/A,#N/A,FALSE,"명세표"}</definedName>
    <definedName name="wrn.test1." localSheetId="5" hidden="1">{#N/A,#N/A,FALSE,"명세표"}</definedName>
    <definedName name="wrn.test1." hidden="1">{#N/A,#N/A,FALSE,"명세표"}</definedName>
    <definedName name="wrn.골재소요량." localSheetId="5" hidden="1">{#N/A,#N/A,FALSE,"골재소요량";#N/A,#N/A,FALSE,"골재소요량"}</definedName>
    <definedName name="wrn.골재소요량." hidden="1">{#N/A,#N/A,FALSE,"골재소요량";#N/A,#N/A,FALSE,"골재소요량"}</definedName>
    <definedName name="wrn.구조2." localSheetId="5" hidden="1">{#N/A,#N/A,FALSE,"구조2"}</definedName>
    <definedName name="wrn.구조2." hidden="1">{#N/A,#N/A,FALSE,"구조2"}</definedName>
    <definedName name="wrn.단가표지." localSheetId="5" hidden="1">{#N/A,#N/A,FALSE,"단가표지"}</definedName>
    <definedName name="wrn.단가표지." hidden="1">{#N/A,#N/A,FALSE,"단가표지"}</definedName>
    <definedName name="wrn.배수1." localSheetId="5" hidden="1">{#N/A,#N/A,FALSE,"배수1"}</definedName>
    <definedName name="wrn.배수1." hidden="1">{#N/A,#N/A,FALSE,"배수1"}</definedName>
    <definedName name="wrn.배수2." localSheetId="5" hidden="1">{#N/A,#N/A,FALSE,"배수2"}</definedName>
    <definedName name="wrn.배수2." hidden="1">{#N/A,#N/A,FALSE,"배수2"}</definedName>
    <definedName name="wrn.부대1." localSheetId="5" hidden="1">{#N/A,#N/A,FALSE,"부대1"}</definedName>
    <definedName name="wrn.부대1." hidden="1">{#N/A,#N/A,FALSE,"부대1"}</definedName>
    <definedName name="wrn.부대2." localSheetId="5" hidden="1">{#N/A,#N/A,FALSE,"부대2"}</definedName>
    <definedName name="wrn.부대2." hidden="1">{#N/A,#N/A,FALSE,"부대2"}</definedName>
    <definedName name="wrn.부산주경기장.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부산주경기장.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속도." localSheetId="5" hidden="1">{#N/A,#N/A,FALSE,"속도"}</definedName>
    <definedName name="wrn.속도." hidden="1">{#N/A,#N/A,FALSE,"속도"}</definedName>
    <definedName name="wrn.운반시간." localSheetId="5" hidden="1">{#N/A,#N/A,FALSE,"운반시간"}</definedName>
    <definedName name="wrn.운반시간." hidden="1">{#N/A,#N/A,FALSE,"운반시간"}</definedName>
    <definedName name="wrn.이정표." localSheetId="5" hidden="1">{#N/A,#N/A,FALSE,"이정표"}</definedName>
    <definedName name="wrn.이정표." hidden="1">{#N/A,#N/A,FALSE,"이정표"}</definedName>
    <definedName name="wrn.조골재." localSheetId="5" hidden="1">{#N/A,#N/A,FALSE,"조골재"}</definedName>
    <definedName name="wrn.조골재." hidden="1">{#N/A,#N/A,FALSE,"조골재"}</definedName>
    <definedName name="wrn.토공1." localSheetId="5" hidden="1">{#N/A,#N/A,FALSE,"구조1"}</definedName>
    <definedName name="wrn.토공1." hidden="1">{#N/A,#N/A,FALSE,"구조1"}</definedName>
    <definedName name="wrn.토공2." localSheetId="5" hidden="1">{#N/A,#N/A,FALSE,"토공2"}</definedName>
    <definedName name="wrn.토공2." hidden="1">{#N/A,#N/A,FALSE,"토공2"}</definedName>
    <definedName name="wrn.포장1." localSheetId="5" hidden="1">{#N/A,#N/A,FALSE,"포장1";#N/A,#N/A,FALSE,"포장1"}</definedName>
    <definedName name="wrn.포장1." hidden="1">{#N/A,#N/A,FALSE,"포장1";#N/A,#N/A,FALSE,"포장1"}</definedName>
    <definedName name="wrn.포장2." localSheetId="5" hidden="1">{#N/A,#N/A,FALSE,"포장2"}</definedName>
    <definedName name="wrn.포장2." hidden="1">{#N/A,#N/A,FALSE,"포장2"}</definedName>
    <definedName name="wrn.표지." localSheetId="5" hidden="1">{#N/A,#N/A,FALSE,"표지"}</definedName>
    <definedName name="wrn.표지." hidden="1">{#N/A,#N/A,FALSE,"표지"}</definedName>
    <definedName name="wrn.표지목차." localSheetId="5" hidden="1">{#N/A,#N/A,FALSE,"표지목차"}</definedName>
    <definedName name="wrn.표지목차." hidden="1">{#N/A,#N/A,FALSE,"표지목차"}</definedName>
    <definedName name="wrn.혼합골재." localSheetId="5" hidden="1">{#N/A,#N/A,FALSE,"혼합골재"}</definedName>
    <definedName name="wrn.혼합골재." hidden="1">{#N/A,#N/A,FALSE,"혼합골재"}</definedName>
    <definedName name="wsdf" localSheetId="2">대관수수료!ret</definedName>
    <definedName name="wsdf" localSheetId="1">원가계산!ret</definedName>
    <definedName name="wsdf" localSheetId="4">일위대가!ret</definedName>
    <definedName name="wsdf" localSheetId="5">전기일위!ret</definedName>
    <definedName name="wsdf">[0]!ret</definedName>
    <definedName name="WSS" localSheetId="2">대관수수료!ㅁㄴㄹㅇㄹ</definedName>
    <definedName name="WSS" localSheetId="1">원가계산!ㅁㄴㄹㅇㄹ</definedName>
    <definedName name="WSS" localSheetId="4">일위대가!ㅁㄴㄹㅇㄹ</definedName>
    <definedName name="WSS" localSheetId="5">전기일위!ㅁㄴㄹㅇㄹ</definedName>
    <definedName name="WSS">[0]!ㅁㄴㄹㅇㄹ</definedName>
    <definedName name="WSX" localSheetId="2">대관수수료!WWF</definedName>
    <definedName name="WSX" localSheetId="1">원가계산!WWF</definedName>
    <definedName name="WSX" localSheetId="4">일위대가!WWF</definedName>
    <definedName name="WSX" localSheetId="5">전기일위!WWF</definedName>
    <definedName name="WSX">[0]!WWF</definedName>
    <definedName name="WWF" localSheetId="2">대관수수료!WWF</definedName>
    <definedName name="WWF" localSheetId="1">원가계산!WWF</definedName>
    <definedName name="WWF" localSheetId="4">일위대가!WWF</definedName>
    <definedName name="WWF" localSheetId="5">전기일위!WWF</definedName>
    <definedName name="WWF">[0]!WWF</definedName>
    <definedName name="WWQ" localSheetId="2">대관수수료!ㄷㄹㅈ</definedName>
    <definedName name="WWQ" localSheetId="1">원가계산!ㄷㄹㅈ</definedName>
    <definedName name="WWQ" localSheetId="4">[0]!ㄷㄹㅈ</definedName>
    <definedName name="WWQ" localSheetId="5">전기일위!ㄷㄹㅈ</definedName>
    <definedName name="WWQ">[0]!ㄷㄹㅈ</definedName>
    <definedName name="WWR" localSheetId="2">대관수수료!uiy</definedName>
    <definedName name="WWR" localSheetId="1">원가계산!uiy</definedName>
    <definedName name="WWR" localSheetId="4">일위대가!uiy</definedName>
    <definedName name="WWR" localSheetId="5">전기일위!uiy</definedName>
    <definedName name="WWR">[0]!uiy</definedName>
    <definedName name="WWT" localSheetId="2">대관수수료!WWT</definedName>
    <definedName name="WWT" localSheetId="1">원가계산!WWT</definedName>
    <definedName name="WWT" localSheetId="4">일위대가!WWT</definedName>
    <definedName name="WWT" localSheetId="5">전기일위!WWT</definedName>
    <definedName name="WWT">[0]!WWT</definedName>
    <definedName name="WWU" localSheetId="2">대관수수료!ㅈㄷㅂㄹ</definedName>
    <definedName name="WWU" localSheetId="1">원가계산!ㅈㄷㅂㄹ</definedName>
    <definedName name="WWU" localSheetId="4">일위대가!ㅈㄷㅂㄹ</definedName>
    <definedName name="WWU" localSheetId="5">전기일위!ㅈㄷㅂㄹ</definedName>
    <definedName name="WWU">[0]!ㅈㄷㅂㄹ</definedName>
    <definedName name="WWW" localSheetId="2">대관수수료!DGRT</definedName>
    <definedName name="WWW" localSheetId="1">원가계산!DGRT</definedName>
    <definedName name="WWW" localSheetId="4">일위대가!DGRT</definedName>
    <definedName name="WWW" localSheetId="5">전기일위!DGRT</definedName>
    <definedName name="WWW">[0]!DGRT</definedName>
    <definedName name="xcc" localSheetId="2">대관수수료!ㅁㄴㄹㅇㄹ</definedName>
    <definedName name="xcc" localSheetId="1">원가계산!ㅁㄴㄹㅇㄹ</definedName>
    <definedName name="xcc" localSheetId="4">일위대가!ㅁㄴㄹㅇㄹ</definedName>
    <definedName name="xcc" localSheetId="5">전기일위!ㅁㄴㄹㅇㄹ</definedName>
    <definedName name="xcc">[0]!ㅁㄴㄹㅇㄹ</definedName>
    <definedName name="xcf" localSheetId="2">대관수수료!xcf</definedName>
    <definedName name="xcf" localSheetId="1">원가계산!xcf</definedName>
    <definedName name="xcf" localSheetId="4">일위대가!xcf</definedName>
    <definedName name="xcf" localSheetId="5">전기일위!xcf</definedName>
    <definedName name="xcf">[0]!xcf</definedName>
    <definedName name="XCXC" localSheetId="2">대관수수료!FFF</definedName>
    <definedName name="XCXC" localSheetId="1">원가계산!FFF</definedName>
    <definedName name="XCXC" localSheetId="4">일위대가!FFF</definedName>
    <definedName name="XCXC" localSheetId="5">전기일위!FFF</definedName>
    <definedName name="XCXC">[0]!FFF</definedName>
    <definedName name="xdd" localSheetId="2">대관수수료!jytr</definedName>
    <definedName name="xdd" localSheetId="1">원가계산!jytr</definedName>
    <definedName name="xdd" localSheetId="4">일위대가!jytr</definedName>
    <definedName name="xdd" localSheetId="5">전기일위!jytr</definedName>
    <definedName name="xdd">[0]!jytr</definedName>
    <definedName name="XDE" localSheetId="2">대관수수료!ㅗㅠㅎㄹ</definedName>
    <definedName name="XDE" localSheetId="1">원가계산!ㅗㅠㅎㄹ</definedName>
    <definedName name="XDE" localSheetId="4">일위대가!ㅗㅠㅎㄹ</definedName>
    <definedName name="XDE" localSheetId="5">전기일위!ㅗㅠㅎㄹ</definedName>
    <definedName name="XDE">[0]!ㅗㅠㅎㄹ</definedName>
    <definedName name="XDF" localSheetId="2">대관수수료!xcf</definedName>
    <definedName name="XDF" localSheetId="1">원가계산!xcf</definedName>
    <definedName name="XDF" localSheetId="4">일위대가!xcf</definedName>
    <definedName name="XDF" localSheetId="5">전기일위!xcf</definedName>
    <definedName name="XDF">[0]!xcf</definedName>
    <definedName name="XDR" localSheetId="2">대관수수료!ㅈㄷㅂㄹ</definedName>
    <definedName name="XDR" localSheetId="1">원가계산!ㅈㄷㅂㄹ</definedName>
    <definedName name="XDR" localSheetId="4">일위대가!ㅈㄷㅂㄹ</definedName>
    <definedName name="XDR" localSheetId="5">전기일위!ㅈㄷㅂㄹ</definedName>
    <definedName name="XDR">[0]!ㅈㄷㅂㄹ</definedName>
    <definedName name="XDS" localSheetId="2">대관수수료!NNF</definedName>
    <definedName name="XDS" localSheetId="1">원가계산!NNF</definedName>
    <definedName name="XDS" localSheetId="4">일위대가!NNF</definedName>
    <definedName name="XDS" localSheetId="5">전기일위!NNF</definedName>
    <definedName name="XDS">[0]!NNF</definedName>
    <definedName name="xhd" localSheetId="2">대관수수료!xhd</definedName>
    <definedName name="xhd" localSheetId="1">원가계산!xhd</definedName>
    <definedName name="xhd" localSheetId="4">일위대가!xhd</definedName>
    <definedName name="xhd" localSheetId="5">전기일위!xhd</definedName>
    <definedName name="xhd">[0]!xhd</definedName>
    <definedName name="XSD" localSheetId="2">대관수수료!MATRO</definedName>
    <definedName name="XSD" localSheetId="1">원가계산!MATRO</definedName>
    <definedName name="XSD" localSheetId="4">일위대가!MATRO</definedName>
    <definedName name="XSD" localSheetId="5">전기일위!MATRO</definedName>
    <definedName name="XSD">[0]!MATRO</definedName>
    <definedName name="Y6U" localSheetId="2">대관수수료!Y6U</definedName>
    <definedName name="Y6U" localSheetId="1">원가계산!Y6U</definedName>
    <definedName name="Y6U" localSheetId="4">일위대가!Y6U</definedName>
    <definedName name="Y6U" localSheetId="5">전기일위!Y6U</definedName>
    <definedName name="Y6U">[0]!Y6U</definedName>
    <definedName name="YHG" localSheetId="2">대관수수료!YHG</definedName>
    <definedName name="YHG" localSheetId="1">원가계산!YHG</definedName>
    <definedName name="YHG" localSheetId="4">일위대가!YHG</definedName>
    <definedName name="YHG" localSheetId="5">전기일위!YHG</definedName>
    <definedName name="YHG">[0]!YHG</definedName>
    <definedName name="YHGG" localSheetId="2">대관수수료!HTD</definedName>
    <definedName name="YHGG" localSheetId="1">원가계산!HTD</definedName>
    <definedName name="YHGG" localSheetId="4">일위대가!HTD</definedName>
    <definedName name="YHGG" localSheetId="5">전기일위!HTD</definedName>
    <definedName name="YHGG">[0]!HTD</definedName>
    <definedName name="YIP" localSheetId="2">대관수수료!QQA</definedName>
    <definedName name="YIP" localSheetId="1">원가계산!QQA</definedName>
    <definedName name="YIP" localSheetId="4">일위대가!QQA</definedName>
    <definedName name="YIP" localSheetId="5">전기일위!QQA</definedName>
    <definedName name="YIP">[0]!QQA</definedName>
    <definedName name="YJH" localSheetId="2">대관수수료!YJH</definedName>
    <definedName name="YJH" localSheetId="1">원가계산!YJH</definedName>
    <definedName name="YJH" localSheetId="4">일위대가!YJH</definedName>
    <definedName name="YJH" localSheetId="5">전기일위!YJH</definedName>
    <definedName name="YJH">[0]!YJH</definedName>
    <definedName name="yjy" localSheetId="2">대관수수료!jytr</definedName>
    <definedName name="yjy" localSheetId="1">원가계산!jytr</definedName>
    <definedName name="yjy" localSheetId="4">일위대가!jytr</definedName>
    <definedName name="yjy" localSheetId="5">전기일위!jytr</definedName>
    <definedName name="yjy">[0]!jytr</definedName>
    <definedName name="yth" localSheetId="2">대관수수료!yth</definedName>
    <definedName name="yth" localSheetId="1">원가계산!yth</definedName>
    <definedName name="yth" localSheetId="4">일위대가!yth</definedName>
    <definedName name="yth" localSheetId="5">전기일위!yth</definedName>
    <definedName name="yth">[0]!yth</definedName>
    <definedName name="ytjuy" localSheetId="2">대관수수료!ytjuy</definedName>
    <definedName name="ytjuy" localSheetId="1">원가계산!ytjuy</definedName>
    <definedName name="ytjuy" localSheetId="4">일위대가!ytjuy</definedName>
    <definedName name="ytjuy" localSheetId="5">전기일위!ytjuy</definedName>
    <definedName name="ytjuy">[0]!ytjuy</definedName>
    <definedName name="ZFVGFDHB" localSheetId="2">대관수수료!AVGHBD</definedName>
    <definedName name="ZFVGFDHB" localSheetId="1">원가계산!AVGHBD</definedName>
    <definedName name="ZFVGFDHB" localSheetId="4">일위대가!AVGHBD</definedName>
    <definedName name="ZFVGFDHB" localSheetId="5">전기일위!AVGHBD</definedName>
    <definedName name="ZFVGFDHB">[0]!AVGHBD</definedName>
    <definedName name="ZLO" localSheetId="2">대관수수료!QQA</definedName>
    <definedName name="ZLO" localSheetId="1">원가계산!QQA</definedName>
    <definedName name="ZLO" localSheetId="4">일위대가!QQA</definedName>
    <definedName name="ZLO" localSheetId="5">전기일위!QQA</definedName>
    <definedName name="ZLO">[0]!QQA</definedName>
    <definedName name="zsb" localSheetId="2">대관수수료!GVHBG</definedName>
    <definedName name="zsb" localSheetId="1">원가계산!GVHBG</definedName>
    <definedName name="zsb" localSheetId="4">일위대가!GVHBG</definedName>
    <definedName name="zsb" localSheetId="5">전기일위!GVHBG</definedName>
    <definedName name="zsb">[0]!GVHBG</definedName>
    <definedName name="zsd" localSheetId="2">대관수수료!ㅈㄷㅂㄹ</definedName>
    <definedName name="zsd" localSheetId="1">원가계산!ㅈㄷㅂㄹ</definedName>
    <definedName name="zsd" localSheetId="4">일위대가!ㅈㄷㅂㄹ</definedName>
    <definedName name="zsd" localSheetId="5">전기일위!ㅈㄷㅂㄹ</definedName>
    <definedName name="zsd">[0]!ㅈㄷㅂㄹ</definedName>
    <definedName name="zxc" localSheetId="2">대관수수료!ㄷㄹㅈ</definedName>
    <definedName name="zxc" localSheetId="1">원가계산!ㄷㄹㅈ</definedName>
    <definedName name="zxc" localSheetId="4">[0]!ㄷㄹㅈ</definedName>
    <definedName name="zxc" localSheetId="5">전기일위!ㄷㄹㅈ</definedName>
    <definedName name="zxc">[0]!ㄷㄹㅈ</definedName>
    <definedName name="zxcf" localSheetId="2">대관수수료!zxcf</definedName>
    <definedName name="zxcf" localSheetId="1">원가계산!zxcf</definedName>
    <definedName name="zxcf" localSheetId="4">일위대가!zxcf</definedName>
    <definedName name="zxcf" localSheetId="5">전기일위!zxcf</definedName>
    <definedName name="zxcf">[0]!zxcf</definedName>
    <definedName name="zxd" localSheetId="4">일위대가!zxd</definedName>
    <definedName name="zxd" localSheetId="5">전기일위!zxd</definedName>
    <definedName name="zxd">[0]!zxd</definedName>
    <definedName name="ZZZ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ZZZ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ㄱㅀㅍㅇ" localSheetId="4">일위대가!ㅝㅗ허</definedName>
    <definedName name="ㄱㅀㅍㅇ" localSheetId="5">전기일위!ㅝㅗ허</definedName>
    <definedName name="ㄱㅀㅍㅇ">#N/A</definedName>
    <definedName name="가로등">#N/A</definedName>
    <definedName name="가로등입력" localSheetId="5">전기일위!가로등입력</definedName>
    <definedName name="가로등입력">[0]!가로등입력</definedName>
    <definedName name="가입" localSheetId="5">전기일위!가입</definedName>
    <definedName name="가입">[0]!가입</definedName>
    <definedName name="결표지" localSheetId="5" hidden="1">{#N/A,#N/A,FALSE,"표지"}</definedName>
    <definedName name="결표지" hidden="1">{#N/A,#N/A,FALSE,"표지"}</definedName>
    <definedName name="경용" localSheetId="4">일위대가!WWF</definedName>
    <definedName name="경용" localSheetId="5">전기일위!WWF</definedName>
    <definedName name="경용">#N/A</definedName>
    <definedName name="계측기기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계측기기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1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곻" localSheetId="5">전기일위!곻</definedName>
    <definedName name="곻">[0]!곻</definedName>
    <definedName name="관급자재" localSheetId="4">일위대가!관급자재</definedName>
    <definedName name="관급자재" localSheetId="5">전기일위!관급자재</definedName>
    <definedName name="관급자재">[0]!관급자재</definedName>
    <definedName name="관급자재대" localSheetId="4">일위대가!관급자재대</definedName>
    <definedName name="관급자재대" localSheetId="5">전기일위!관급자재대</definedName>
    <definedName name="관급자재대">[0]!관급자재대</definedName>
    <definedName name="광영" localSheetId="5">전기일위!ㅁㄴㄹㅇㄹ</definedName>
    <definedName name="광영">[0]!ㅁㄴㄹㅇㄹ</definedName>
    <definedName name="교통" hidden="1">#REF!</definedName>
    <definedName name="구름" localSheetId="5">전기일위!구름</definedName>
    <definedName name="구름">[0]!구름</definedName>
    <definedName name="구산갑지" hidden="1">#REF!</definedName>
    <definedName name="기타자재" localSheetId="5">전기일위!기타자재</definedName>
    <definedName name="기타자재">[0]!기타자재</definedName>
    <definedName name="김김김" localSheetId="5" hidden="1">{#N/A,#N/A,FALSE,"속도"}</definedName>
    <definedName name="김김김" hidden="1">{#N/A,#N/A,FALSE,"속도"}</definedName>
    <definedName name="ㄴㅁ" localSheetId="5">전기일위!ㄴㅁ</definedName>
    <definedName name="ㄴㅁ">[0]!ㄴㅁ</definedName>
    <definedName name="ㄴㅁㄹㅈㄹ" hidden="1">#REF!</definedName>
    <definedName name="나박카스">#N/A</definedName>
    <definedName name="나ㅏㅓㄹ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나ㅏㅓ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남남" hidden="1">[20]Sheet3!#REF!</definedName>
    <definedName name="남해" localSheetId="4">일위대가!TRR</definedName>
    <definedName name="남해" localSheetId="5">전기일위!TRR</definedName>
    <definedName name="남해">[0]!TRR</definedName>
    <definedName name="내장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내장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ㄷㄹㅈ" localSheetId="2">대관수수료!ㄷㄹㅈ</definedName>
    <definedName name="ㄷㄹㅈ" localSheetId="1">원가계산!ㄷㄹㅈ</definedName>
    <definedName name="ㄷㄹㅈ" localSheetId="5">전기일위!ㄷㄹㅈ</definedName>
    <definedName name="ㄷㄹㅈ">[0]!ㄷㄹㅈ</definedName>
    <definedName name="ㄷ수" localSheetId="5">전기일위!ㄷ수</definedName>
    <definedName name="ㄷ수">[0]!ㄷ수</definedName>
    <definedName name="ㄷㅎㄹㅇ" hidden="1">#REF!</definedName>
    <definedName name="단가조사자료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단가조사자료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대구공항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대구공항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도라지" localSheetId="4">일위대가!ㄹ퓰</definedName>
    <definedName name="도라지" localSheetId="5">전기일위!ㄹ퓰</definedName>
    <definedName name="도라지">[0]!ㄹ퓰</definedName>
    <definedName name="도사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도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돌아가기">[20]!돌아가기</definedName>
    <definedName name="동생" localSheetId="4">일위대가!ㄹ퓰</definedName>
    <definedName name="동생" localSheetId="5">전기일위!ㄹ퓰</definedName>
    <definedName name="동생">[0]!ㄹ퓰</definedName>
    <definedName name="ㄹㄴㄹ" localSheetId="5">전기일위!ㄹㄴㄹ</definedName>
    <definedName name="ㄹㄴㄹ">[0]!ㄹㄴㄹ</definedName>
    <definedName name="ㄹㄹㄹ" localSheetId="1" hidden="1">#REF!</definedName>
    <definedName name="ㄹㄹㄹ" hidden="1">#REF!</definedName>
    <definedName name="ㄹㄹㄹㄹ" localSheetId="5">전기일위!ㄹㄹㄹㄹ</definedName>
    <definedName name="ㄹㄹㄹㄹ">[0]!ㄹㄹㄹㄹ</definedName>
    <definedName name="ㄹㄹㅇㄴㄴ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ㄹㅇㄴ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ㅇㄴ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ㅇ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ㅇㅎㄹㅇㅎ">#N/A</definedName>
    <definedName name="ㄹ퓰" localSheetId="4">일위대가!ㄹ퓰</definedName>
    <definedName name="ㄹ퓰" localSheetId="5">전기일위!ㄹ퓰</definedName>
    <definedName name="ㄹ퓰">[0]!ㄹ퓰</definedName>
    <definedName name="ㄹㅎ퓨" localSheetId="4">일위대가!FFF</definedName>
    <definedName name="ㄹㅎ퓨" localSheetId="5">전기일위!FFF</definedName>
    <definedName name="ㄹㅎ퓨">[0]!FFF</definedName>
    <definedName name="라ㅓㅇ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라ㅓ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로롤" localSheetId="5">전기일위!로롤</definedName>
    <definedName name="로롤">[0]!로롤</definedName>
    <definedName name="ㅀㄱㅎㄱㅎㄱㅎ" localSheetId="5">전기일위!ㅀㄱㅎㄱㅎㄱㅎ</definedName>
    <definedName name="ㅀㄱㅎㄱㅎㄱㅎ">[0]!ㅀㄱㅎㄱㅎㄱㅎ</definedName>
    <definedName name="ㅁ" localSheetId="4">일위대가!ㅁ</definedName>
    <definedName name="ㅁ" localSheetId="5">전기일위!ㅁ</definedName>
    <definedName name="ㅁ">[0]!ㅁ</definedName>
    <definedName name="ㅁㄴㄹㅇㄹ" localSheetId="4">일위대가!ㅁㄴㄹㅇㄹ</definedName>
    <definedName name="ㅁㄴㄹㅇㄹ" localSheetId="5">전기일위!ㅁㄴㄹㅇㄹ</definedName>
    <definedName name="ㅁㄴㄹㅇㄹ">[0]!ㅁㄴㄹㅇㄹ</definedName>
    <definedName name="ㅁㄴㅇ" localSheetId="2">대관수수료!ㄹ퓰</definedName>
    <definedName name="ㅁㄴㅇ" localSheetId="1">원가계산!ㄹ퓰</definedName>
    <definedName name="ㅁㄴㅇ" localSheetId="4">일위대가!ㄹ퓰</definedName>
    <definedName name="ㅁㄴㅇ" localSheetId="5">전기일위!ㄹ퓰</definedName>
    <definedName name="ㅁㄴㅇ">[0]!ㄹ퓰</definedName>
    <definedName name="ㅁㄴㅇㅀ">#N/A</definedName>
    <definedName name="ㅁㅅㅅㅁㄱㅈ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ㅁㅅㅅㅁㄱㅈ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물가변동내역서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물가변동내역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미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미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미나" localSheetId="2">대관수수료!ㅈㄷㅂㄹ</definedName>
    <definedName name="미나" localSheetId="4">일위대가!ㅈㄷㅂㄹ</definedName>
    <definedName name="미나" localSheetId="5">전기일위!ㅈㄷㅂㄹ</definedName>
    <definedName name="미나">[0]!ㅈㄷㅂㄹ</definedName>
    <definedName name="미리보기">#N/A</definedName>
    <definedName name="미진" localSheetId="2">대관수수료!NNG</definedName>
    <definedName name="미진" localSheetId="4">일위대가!NNG</definedName>
    <definedName name="미진" localSheetId="5">전기일위!NNG</definedName>
    <definedName name="미진">[0]!NNG</definedName>
    <definedName name="ㅂㅂ" localSheetId="5" hidden="1">{#N/A,#N/A,FALSE,"표지"}</definedName>
    <definedName name="ㅂㅂ" hidden="1">{#N/A,#N/A,FALSE,"표지"}</definedName>
    <definedName name="ㅂㅈ" localSheetId="5" hidden="1">{#N/A,#N/A,TRUE,"1";#N/A,#N/A,TRUE,"2";#N/A,#N/A,TRUE,"3";#N/A,#N/A,TRUE,"4";#N/A,#N/A,TRUE,"5";#N/A,#N/A,TRUE,"6";#N/A,#N/A,TRUE,"7"}</definedName>
    <definedName name="ㅂㅈ" hidden="1">{#N/A,#N/A,TRUE,"1";#N/A,#N/A,TRUE,"2";#N/A,#N/A,TRUE,"3";#N/A,#N/A,TRUE,"4";#N/A,#N/A,TRUE,"5";#N/A,#N/A,TRUE,"6";#N/A,#N/A,TRUE,"7"}</definedName>
    <definedName name="ㅂㅈㄷ" localSheetId="4">일위대가!jhg</definedName>
    <definedName name="ㅂㅈㄷ" localSheetId="5">전기일위!jhg</definedName>
    <definedName name="ㅂㅈㄷ">[0]!jhg</definedName>
    <definedName name="ㅂㅈㄷㄴㅌ" localSheetId="2">대관수수료!juyjuy</definedName>
    <definedName name="ㅂㅈㄷㄴㅌ" localSheetId="4">일위대가!juyjuy</definedName>
    <definedName name="ㅂㅈㄷㄴㅌ" localSheetId="5">전기일위!juyjuy</definedName>
    <definedName name="ㅂㅈㄷㄴㅌ">[0]!juyjuy</definedName>
    <definedName name="박창수" localSheetId="5" hidden="1">{#N/A,#N/A,FALSE,"표지"}</definedName>
    <definedName name="박창수" hidden="1">{#N/A,#N/A,FALSE,"표지"}</definedName>
    <definedName name="백">#N/A</definedName>
    <definedName name="보오링그라우팅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보오링그라우팅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보할공정표">[20]!보할공정표</definedName>
    <definedName name="보현" localSheetId="2">대관수수료!ㅁㄴㄹㅇㄹ</definedName>
    <definedName name="보현" localSheetId="4">일위대가!ㅁㄴㄹㅇㄹ</definedName>
    <definedName name="보현" localSheetId="5">전기일위!ㅁㄴㄹㅇㄹ</definedName>
    <definedName name="보현">[0]!ㅁㄴㄹㅇㄹ</definedName>
    <definedName name="부대원본" localSheetId="5" hidden="1">{#N/A,#N/A,FALSE,"토공2"}</definedName>
    <definedName name="부대원본" hidden="1">{#N/A,#N/A,FALSE,"토공2"}</definedName>
    <definedName name="부대입찰품의서">[20]!부대입찰품의서</definedName>
    <definedName name="부산주경기장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부산주경기장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별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별공사비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별공사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양별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양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비인" localSheetId="2">대관수수료!MATRO</definedName>
    <definedName name="비인" localSheetId="1">원가계산!MATRO</definedName>
    <definedName name="비인" localSheetId="4">일위대가!MATRO</definedName>
    <definedName name="비인" localSheetId="5">전기일위!MATRO</definedName>
    <definedName name="비인">[0]!MATRO</definedName>
    <definedName name="빼기">#N/A</definedName>
    <definedName name="ㅅㅅㅆㅆㅆ" localSheetId="5" hidden="1">{#N/A,#N/A,FALSE,"표지"}</definedName>
    <definedName name="ㅅㅅㅆㅆㅆ" hidden="1">{#N/A,#N/A,FALSE,"표지"}</definedName>
    <definedName name="상호" localSheetId="2">대관수수료!상호</definedName>
    <definedName name="상호" localSheetId="1">원가계산!상호</definedName>
    <definedName name="상호" localSheetId="4">일위대가!상호</definedName>
    <definedName name="상호" localSheetId="5">전기일위!상호</definedName>
    <definedName name="상호">[0]!상호</definedName>
    <definedName name="서해" localSheetId="2">대관수수료!서해</definedName>
    <definedName name="서해" localSheetId="1">원가계산!서해</definedName>
    <definedName name="서해" localSheetId="4">일위대가!서해</definedName>
    <definedName name="서해" localSheetId="5">전기일위!서해</definedName>
    <definedName name="서해">[0]!서해</definedName>
    <definedName name="설변사유" localSheetId="5" hidden="1">{#N/A,#N/A,TRUE,"1";#N/A,#N/A,TRUE,"2";#N/A,#N/A,TRUE,"3";#N/A,#N/A,TRUE,"4";#N/A,#N/A,TRUE,"5";#N/A,#N/A,TRUE,"6";#N/A,#N/A,TRUE,"7"}</definedName>
    <definedName name="설변사유" hidden="1">{#N/A,#N/A,TRUE,"1";#N/A,#N/A,TRUE,"2";#N/A,#N/A,TRUE,"3";#N/A,#N/A,TRUE,"4";#N/A,#N/A,TRUE,"5";#N/A,#N/A,TRUE,"6";#N/A,#N/A,TRUE,"7"}</definedName>
    <definedName name="손">#N/A</definedName>
    <definedName name="송도" localSheetId="2">대관수수료!NNF</definedName>
    <definedName name="송도" localSheetId="1">원가계산!NNF</definedName>
    <definedName name="송도" localSheetId="4">일위대가!NNF</definedName>
    <definedName name="송도" localSheetId="5">전기일위!NNF</definedName>
    <definedName name="송도">[0]!NNF</definedName>
    <definedName name="수역교" localSheetId="2">대관수수료!ㅝㅗ허</definedName>
    <definedName name="수역교" localSheetId="1">원가계산!ㅝㅗ허</definedName>
    <definedName name="수역교" localSheetId="4">일위대가!ㅝㅗ허</definedName>
    <definedName name="수역교" localSheetId="5">전기일위!ㅝㅗ허</definedName>
    <definedName name="수역교">[0]!ㅝㅗ허</definedName>
    <definedName name="수영" localSheetId="2">대관수수료!ㅁㄴㄹㅇㄹ</definedName>
    <definedName name="수영" localSheetId="1">원가계산!ㅁㄴㄹㅇㄹ</definedName>
    <definedName name="수영" localSheetId="4">일위대가!ㅁㄴㄹㅇㄹ</definedName>
    <definedName name="수영" localSheetId="5">전기일위!ㅁㄴㄹㅇㄹ</definedName>
    <definedName name="수영">[0]!ㅁㄴㄹㅇㄹ</definedName>
    <definedName name="수진" localSheetId="2">대관수수료!NNF</definedName>
    <definedName name="수진" localSheetId="1">원가계산!NNF</definedName>
    <definedName name="수진" localSheetId="4">일위대가!NNF</definedName>
    <definedName name="수진" localSheetId="5">전기일위!NNF</definedName>
    <definedName name="수진">[0]!NNF</definedName>
    <definedName name="수현" localSheetId="2">대관수수료!수현</definedName>
    <definedName name="수현" localSheetId="1">원가계산!수현</definedName>
    <definedName name="수현" localSheetId="4">일위대가!수현</definedName>
    <definedName name="수현" localSheetId="5">전기일위!수현</definedName>
    <definedName name="수현">[0]!수현</definedName>
    <definedName name="순공사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순공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순공사비집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순공사비집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숨기기">#N/A</definedName>
    <definedName name="숨기지않기">#N/A</definedName>
    <definedName name="승호" localSheetId="2">대관수수료!MMK</definedName>
    <definedName name="승호" localSheetId="1">원가계산!MMK</definedName>
    <definedName name="승호" localSheetId="4">일위대가!MMK</definedName>
    <definedName name="승호" localSheetId="5">전기일위!MMK</definedName>
    <definedName name="승호">[0]!MMK</definedName>
    <definedName name="신호기" localSheetId="5">전기일위!신호기</definedName>
    <definedName name="신호기">[0]!신호기</definedName>
    <definedName name="신호기용공배관">[16]!돌아가기</definedName>
    <definedName name="실행공사비추정대비표">[20]!실행공사비추정대비표</definedName>
    <definedName name="ㅇㄴㄹㄴㅇㄹ">#N/A</definedName>
    <definedName name="ㅇㄴㄿ" localSheetId="2">대관수수료!ㅇㄴㄿ</definedName>
    <definedName name="ㅇㄴㄿ" localSheetId="1">원가계산!ㅇㄴㄿ</definedName>
    <definedName name="ㅇㄴㄿ" localSheetId="4">일위대가!ㅇㄴㄿ</definedName>
    <definedName name="ㅇㄴㄿ" localSheetId="5">전기일위!ㅇㄴㄿ</definedName>
    <definedName name="ㅇㄴㄿ">[0]!ㅇㄴㄿ</definedName>
    <definedName name="ㅇㄴㅍ" localSheetId="4">일위대가!ㅁㄴㄹㅇㄹ</definedName>
    <definedName name="ㅇㄴㅍ" localSheetId="5">전기일위!ㅁㄴㄹㅇㄹ</definedName>
    <definedName name="ㅇㄴㅍ">[0]!ㅁㄴㄹㅇㄹ</definedName>
    <definedName name="ㅇㄹㄹ" localSheetId="1" hidden="1">#REF!</definedName>
    <definedName name="ㅇㄹㄹ" hidden="1">#REF!</definedName>
    <definedName name="ㅇ라ㅓㅏㅗㄹ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라ㅓㅏㅗ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ㅇㅇ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ㅇ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ㅇㅇㅇ" localSheetId="5">전기일위!ㅇㅇㅇㅇ</definedName>
    <definedName name="ㅇㅇㅇㅇ">[0]!ㅇㅇㅇㅇ</definedName>
    <definedName name="아ㅏㅓ랜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아ㅏㅓ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아ㅏㅓㅗㄹ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아ㅏㅓㅗ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어" localSheetId="4">일위대가!어</definedName>
    <definedName name="어" localSheetId="5">전기일위!어</definedName>
    <definedName name="어">[0]!어</definedName>
    <definedName name="어ㅓㅓㅇ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어ㅓㅓ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어ㅘㄴ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어ㅘ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연접도움말">[16]!연접도움말</definedName>
    <definedName name="연접물량" localSheetId="5">전기일위!연접물량</definedName>
    <definedName name="연접물량">[0]!연접물량</definedName>
    <definedName name="영남" localSheetId="4">일위대가!SSR</definedName>
    <definedName name="영남" localSheetId="5">전기일위!SSR</definedName>
    <definedName name="영남">[0]!SSR</definedName>
    <definedName name="영미" localSheetId="2">대관수수료!NNF</definedName>
    <definedName name="영미" localSheetId="1">원가계산!NNF</definedName>
    <definedName name="영미" localSheetId="4">일위대가!NNF</definedName>
    <definedName name="영미" localSheetId="5">전기일위!NNF</definedName>
    <definedName name="영미">[0]!NNF</definedName>
    <definedName name="예정공정표4월분" localSheetId="5" hidden="1">{#N/A,#N/A,TRUE,"1";#N/A,#N/A,TRUE,"2";#N/A,#N/A,TRUE,"3";#N/A,#N/A,TRUE,"4";#N/A,#N/A,TRUE,"5";#N/A,#N/A,TRUE,"6";#N/A,#N/A,TRUE,"7"}</definedName>
    <definedName name="예정공정표4월분" hidden="1">{#N/A,#N/A,TRUE,"1";#N/A,#N/A,TRUE,"2";#N/A,#N/A,TRUE,"3";#N/A,#N/A,TRUE,"4";#N/A,#N/A,TRUE,"5";#N/A,#N/A,TRUE,"6";#N/A,#N/A,TRUE,"7"}</definedName>
    <definedName name="오배수" localSheetId="2" hidden="1">{#N/A,#N/A,TRUE,"천상그린44PY"}</definedName>
    <definedName name="오배수" localSheetId="4" hidden="1">{#N/A,#N/A,TRUE,"천상그린44PY"}</definedName>
    <definedName name="오배수" localSheetId="5" hidden="1">{#N/A,#N/A,TRUE,"천상그린44PY"}</definedName>
    <definedName name="오배수" hidden="1">{#N/A,#N/A,TRUE,"천상그린44PY"}</definedName>
    <definedName name="오배수입상" localSheetId="2" hidden="1">{#N/A,#N/A,TRUE,"천상그린44PY"}</definedName>
    <definedName name="오배수입상" localSheetId="4" hidden="1">{#N/A,#N/A,TRUE,"천상그린44PY"}</definedName>
    <definedName name="오배수입상" localSheetId="5" hidden="1">{#N/A,#N/A,TRUE,"천상그린44PY"}</definedName>
    <definedName name="오배수입상" hidden="1">{#N/A,#N/A,TRUE,"천상그린44PY"}</definedName>
    <definedName name="오수중계지급" localSheetId="5">전기일위!오수중계지급</definedName>
    <definedName name="오수중계지급">[0]!오수중계지급</definedName>
    <definedName name="옥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옥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외주의뢰1" localSheetId="5" hidden="1">#REF!</definedName>
    <definedName name="외주의뢰1" hidden="1">#REF!</definedName>
    <definedName name="우리나라" localSheetId="4">일위대가!jhg</definedName>
    <definedName name="우리나라" localSheetId="5">전기일위!jhg</definedName>
    <definedName name="우리나라">[0]!jhg</definedName>
    <definedName name="원가계간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가계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가계산" localSheetId="1">원가계산!템플리트모듈6</definedName>
    <definedName name="원가계산" localSheetId="5">전기일위!템플리트모듈6</definedName>
    <definedName name="원가계산19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가계산1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각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각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기기ㅣㅇ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기기ㅣ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의영" localSheetId="4">일위대가!ㅁㄴㄹㅇㄹ</definedName>
    <definedName name="의영" localSheetId="5">전기일위!ㅁㄴㄹㅇㄹ</definedName>
    <definedName name="의영">[0]!ㅁㄴㄹㅇㄹ</definedName>
    <definedName name="인쇄하기">#N/A</definedName>
    <definedName name="인천지검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인천지검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일" localSheetId="5" hidden="1">#REF!</definedName>
    <definedName name="일" hidden="1">#REF!</definedName>
    <definedName name="일본" localSheetId="2">대관수수료!sfd</definedName>
    <definedName name="일본" localSheetId="1">원가계산!sfd</definedName>
    <definedName name="일본" localSheetId="4">일위대가!sfd</definedName>
    <definedName name="일본" localSheetId="5">전기일위!sfd</definedName>
    <definedName name="일본">[0]!sfd</definedName>
    <definedName name="ㅈㄷㅂㄹ" localSheetId="2">대관수수료!ㅈㄷㅂㄹ</definedName>
    <definedName name="ㅈㄷㅂㄹ" localSheetId="1">원가계산!ㅈㄷㅂㄹ</definedName>
    <definedName name="ㅈㄷㅂㄹ" localSheetId="4">일위대가!ㅈㄷㅂㄹ</definedName>
    <definedName name="ㅈㄷㅂㄹ" localSheetId="5">전기일위!ㅈㄷㅂㄹ</definedName>
    <definedName name="ㅈㄷㅂㄹ">[0]!ㅈㄷㅂㄹ</definedName>
    <definedName name="ㅈㅂㄷ" localSheetId="2">대관수수료!ㅈㅂㄷ</definedName>
    <definedName name="ㅈㅂㄷ" localSheetId="1">원가계산!ㅈㅂㄷ</definedName>
    <definedName name="ㅈㅂㄷ" localSheetId="4">일위대가!ㅈㅂㄷ</definedName>
    <definedName name="ㅈㅂㄷ" localSheetId="5">전기일위!ㅈㅂㄷ</definedName>
    <definedName name="ㅈㅂㄷ">[0]!ㅈㅂㄷ</definedName>
    <definedName name="ㅈㅂㄷㄹ" localSheetId="2">대관수수료!ㅈㅂㄷㄹ</definedName>
    <definedName name="ㅈㅂㄷㄹ" localSheetId="1">원가계산!ㅈㅂㄷㄹ</definedName>
    <definedName name="ㅈㅂㄷㄹ" localSheetId="4">일위대가!ㅈㅂㄷㄹ</definedName>
    <definedName name="ㅈㅂㄷㄹ" localSheetId="5">전기일위!ㅈㅂㄷㄹ</definedName>
    <definedName name="ㅈㅂㄷㄹ">[0]!ㅈㅂㄷㄹ</definedName>
    <definedName name="ㅈㅈㅈ" localSheetId="5">전기일위!ㅈㅈㅈ</definedName>
    <definedName name="ㅈㅈㅈ">[0]!ㅈㅈㅈ</definedName>
    <definedName name="전등">#N/A</definedName>
    <definedName name="점멸기입력" localSheetId="5">전기일위!점멸기입력</definedName>
    <definedName name="점멸기입력">[0]!점멸기입력</definedName>
    <definedName name="정">#N/A</definedName>
    <definedName name="제조3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제조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종합청사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종합청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주호" localSheetId="2">대관수수료!ㄷㄹㅈ</definedName>
    <definedName name="주호" localSheetId="1">원가계산!ㄷㄹㅈ</definedName>
    <definedName name="주호" localSheetId="4">[0]!ㄷㄹㅈ</definedName>
    <definedName name="주호" localSheetId="5">전기일위!ㄷㄹㅈ</definedName>
    <definedName name="주호">[0]!ㄷㄹㅈ</definedName>
    <definedName name="준호" localSheetId="2">대관수수료!SAF</definedName>
    <definedName name="준호" localSheetId="1">원가계산!SAF</definedName>
    <definedName name="준호" localSheetId="4">일위대가!SAF</definedName>
    <definedName name="준호" localSheetId="5">전기일위!SAF</definedName>
    <definedName name="준호">[0]!SAF</definedName>
    <definedName name="쥬">#N/A</definedName>
    <definedName name="진국" localSheetId="2">대관수수료!NNF</definedName>
    <definedName name="진국" localSheetId="1">원가계산!NNF</definedName>
    <definedName name="진국" localSheetId="4">일위대가!NNF</definedName>
    <definedName name="진국" localSheetId="5">전기일위!NNF</definedName>
    <definedName name="진국">[0]!NNF</definedName>
    <definedName name="집" localSheetId="4">일위대가!집</definedName>
    <definedName name="집" localSheetId="5">전기일위!집</definedName>
    <definedName name="집">[0]!집</definedName>
    <definedName name="집계" localSheetId="4" hidden="1">{#N/A,#N/A,FALSE,"명세표"}</definedName>
    <definedName name="집계" localSheetId="5" hidden="1">{#N/A,#N/A,FALSE,"명세표"}</definedName>
    <definedName name="집계" hidden="1">{#N/A,#N/A,FALSE,"명세표"}</definedName>
    <definedName name="집계표2" localSheetId="4">일위대가!집</definedName>
    <definedName name="집계표2" localSheetId="5">전기일위!집</definedName>
    <definedName name="ㅊ">#N/A</definedName>
    <definedName name="찰샇기" hidden="1">#REF!</definedName>
    <definedName name="총공" localSheetId="5" hidden="1">{#N/A,#N/A,FALSE,"운반시간"}</definedName>
    <definedName name="총공" hidden="1">{#N/A,#N/A,FALSE,"운반시간"}</definedName>
    <definedName name="충산대" localSheetId="2">대관수수료!VGF</definedName>
    <definedName name="충산대" localSheetId="1">원가계산!VGF</definedName>
    <definedName name="충산대" localSheetId="4">일위대가!VGF</definedName>
    <definedName name="충산대" localSheetId="5">전기일위!VGF</definedName>
    <definedName name="충산대">[0]!VGF</definedName>
    <definedName name="ㅋㅋㅋ" localSheetId="4" hidden="1">{#N/A,#N/A,FALSE,"명세표"}</definedName>
    <definedName name="ㅋㅋㅋ" localSheetId="5" hidden="1">{#N/A,#N/A,FALSE,"명세표"}</definedName>
    <definedName name="ㅋㅋㅋ" hidden="1">{#N/A,#N/A,FALSE,"명세표"}</definedName>
    <definedName name="ㅋㅌㅇ" localSheetId="2">대관수수료!xcf</definedName>
    <definedName name="ㅋㅌㅇ" localSheetId="1">원가계산!xcf</definedName>
    <definedName name="ㅋㅌㅇ" localSheetId="4">일위대가!xcf</definedName>
    <definedName name="ㅋㅌㅇ" localSheetId="5">전기일위!xcf</definedName>
    <definedName name="ㅋㅌㅇ">[0]!xcf</definedName>
    <definedName name="ㅋㅌㅊ" localSheetId="2">대관수수료!ㅋㅌㅊ</definedName>
    <definedName name="ㅋㅌㅊ" localSheetId="1">원가계산!ㅋㅌㅊ</definedName>
    <definedName name="ㅋㅌㅊ" localSheetId="4">일위대가!ㅋㅌㅊ</definedName>
    <definedName name="ㅋㅌㅊ" localSheetId="5">전기일위!ㅋㅌㅊ</definedName>
    <definedName name="ㅋㅌㅊ">[0]!ㅋㅌㅊ</definedName>
    <definedName name="ㅋㅌㅌ" localSheetId="2">대관수수료!SSX</definedName>
    <definedName name="ㅋㅌㅌ" localSheetId="1">원가계산!SSX</definedName>
    <definedName name="ㅋㅌㅌ" localSheetId="4">일위대가!SSX</definedName>
    <definedName name="ㅋㅌㅌ" localSheetId="5">전기일위!SSX</definedName>
    <definedName name="ㅋㅌㅌ">[0]!SSX</definedName>
    <definedName name="콘크리트2" localSheetId="5" hidden="1">#REF!</definedName>
    <definedName name="콘크리트2" hidden="1">#REF!</definedName>
    <definedName name="ㅌㅊㅍ" localSheetId="2">대관수수료!ㅌㅊㅍ</definedName>
    <definedName name="ㅌㅊㅍ" localSheetId="1">원가계산!ㅌㅊㅍ</definedName>
    <definedName name="ㅌㅊㅍ" localSheetId="4">일위대가!ㅌㅊㅍ</definedName>
    <definedName name="ㅌㅊㅍ" localSheetId="5">전기일위!ㅌㅊㅍ</definedName>
    <definedName name="ㅌㅊㅍ">[0]!ㅌㅊㅍ</definedName>
    <definedName name="템플리트모듈6">[0]!템플리트모듈6</definedName>
    <definedName name="토목설계" localSheetId="5" hidden="1">{#N/A,#N/A,FALSE,"골재소요량";#N/A,#N/A,FALSE,"골재소요량"}</definedName>
    <definedName name="토목설계" hidden="1">{#N/A,#N/A,FALSE,"골재소요량";#N/A,#N/A,FALSE,"골재소요량"}</definedName>
    <definedName name="통합" localSheetId="5">전기일위!통합</definedName>
    <definedName name="통합">[0]!통합</definedName>
    <definedName name="폐기물내역서" localSheetId="1">원가계산!템플리트모듈6</definedName>
    <definedName name="폐기물내역서" localSheetId="5">전기일위!템플리트모듈6</definedName>
    <definedName name="폐기물내역서">#N/A</definedName>
    <definedName name="폐기물집계표" localSheetId="2">대관수수료!집</definedName>
    <definedName name="폐기물집계표" localSheetId="1">원가계산!집</definedName>
    <definedName name="폐기물집계표" localSheetId="4">일위대가!집</definedName>
    <definedName name="폐기물집계표" localSheetId="5">전기일위!집</definedName>
    <definedName name="표지2" localSheetId="5" hidden="1">{#N/A,#N/A,FALSE,"단가표지"}</definedName>
    <definedName name="표지2" hidden="1">{#N/A,#N/A,FALSE,"단가표지"}</definedName>
    <definedName name="ㅎㄴ" localSheetId="2">대관수수료!REUIHGURI</definedName>
    <definedName name="ㅎㄴ" localSheetId="1">원가계산!REUIHGURI</definedName>
    <definedName name="ㅎㄴ" localSheetId="4">일위대가!REUIHGURI</definedName>
    <definedName name="ㅎㄴ" localSheetId="5">전기일위!REUIHGURI</definedName>
    <definedName name="ㅎㄴ">[0]!REUIHGURI</definedName>
    <definedName name="ㅎ류" localSheetId="2">대관수수료!SDRFE</definedName>
    <definedName name="ㅎ류" localSheetId="1">원가계산!SDRFE</definedName>
    <definedName name="ㅎ류" localSheetId="4">일위대가!SDRFE</definedName>
    <definedName name="ㅎ류" localSheetId="5">전기일위!SDRFE</definedName>
    <definedName name="ㅎ류">[0]!SDRFE</definedName>
    <definedName name="ㅎㅎㅎㅇ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ㅎㅎㅎ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도사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도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동사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동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수도2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수도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한국" localSheetId="2">대관수수료!jhg</definedName>
    <definedName name="한국" localSheetId="1">원가계산!jhg</definedName>
    <definedName name="한국" localSheetId="4">일위대가!jhg</definedName>
    <definedName name="한국" localSheetId="5">전기일위!jhg</definedName>
    <definedName name="한국">[0]!jhg</definedName>
    <definedName name="허팡" localSheetId="2">대관수수료!dgh</definedName>
    <definedName name="허팡" localSheetId="1">원가계산!dgh</definedName>
    <definedName name="허팡" localSheetId="4">일위대가!dgh</definedName>
    <definedName name="허팡" localSheetId="5">전기일위!dgh</definedName>
    <definedName name="허팡">[0]!dgh</definedName>
    <definedName name="형" localSheetId="2">대관수수료!NNG</definedName>
    <definedName name="형" localSheetId="1">원가계산!NNG</definedName>
    <definedName name="형" localSheetId="4">일위대가!NNG</definedName>
    <definedName name="형" localSheetId="5">전기일위!NNG</definedName>
    <definedName name="형">[0]!NNG</definedName>
    <definedName name="호남" localSheetId="2">대관수수료!bvvc</definedName>
    <definedName name="호남" localSheetId="1">원가계산!bvvc</definedName>
    <definedName name="호남" localSheetId="4">일위대가!bvvc</definedName>
    <definedName name="호남" localSheetId="5">전기일위!bvvc</definedName>
    <definedName name="호남">[0]!bvvc</definedName>
    <definedName name="호서" localSheetId="2">대관수수료!호서</definedName>
    <definedName name="호서" localSheetId="1">원가계산!호서</definedName>
    <definedName name="호서" localSheetId="4">일위대가!호서</definedName>
    <definedName name="호서" localSheetId="5">전기일위!호서</definedName>
    <definedName name="호서">[0]!호서</definedName>
    <definedName name="호진" localSheetId="2">대관수수료!BNH</definedName>
    <definedName name="호진" localSheetId="1">원가계산!BNH</definedName>
    <definedName name="호진" localSheetId="4">일위대가!BNH</definedName>
    <definedName name="호진" localSheetId="5">전기일위!BNH</definedName>
    <definedName name="호진">[0]!BNH</definedName>
    <definedName name="홁ㅎ" localSheetId="2">대관수수료!홁ㅎ</definedName>
    <definedName name="홁ㅎ" localSheetId="1">원가계산!홁ㅎ</definedName>
    <definedName name="홁ㅎ" localSheetId="4">일위대가!홁ㅎ</definedName>
    <definedName name="홁ㅎ" localSheetId="5">전기일위!홁ㅎ</definedName>
    <definedName name="홁ㅎ">[0]!홁ㅎ</definedName>
    <definedName name="홍탁" localSheetId="2">대관수수료!xcf</definedName>
    <definedName name="홍탁" localSheetId="1">원가계산!xcf</definedName>
    <definedName name="홍탁" localSheetId="4">일위대가!xcf</definedName>
    <definedName name="홍탁" localSheetId="5">전기일위!xcf</definedName>
    <definedName name="홍탁">[0]!xcf</definedName>
    <definedName name="황" localSheetId="5">전기일위!황</definedName>
    <definedName name="황">[0]!황</definedName>
    <definedName name="희정" localSheetId="2">대관수수료!sfd</definedName>
    <definedName name="희정" localSheetId="1">원가계산!sfd</definedName>
    <definedName name="희정" localSheetId="4">일위대가!sfd</definedName>
    <definedName name="희정" localSheetId="5">전기일위!sfd</definedName>
    <definedName name="희정">[0]!sfd</definedName>
    <definedName name="ㅏㅏㅏ갸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ㅏ갸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ㅏ데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ㅏ데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ㅣ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ㅣ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ㅑㅑㅑ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ㅑㅑㅑ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" localSheetId="2">대관수수료!jhg</definedName>
    <definedName name="ㅓ" localSheetId="1">원가계산!jhg</definedName>
    <definedName name="ㅓ" localSheetId="4">일위대가!jhg</definedName>
    <definedName name="ㅓ" localSheetId="5">전기일위!jhg</definedName>
    <definedName name="ㅓ">[0]!jhg</definedName>
    <definedName name="ㅓ난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ㅏㅓ" localSheetId="5">전기일위!ㅓㅏㅓ</definedName>
    <definedName name="ㅓㅏㅓ">[0]!ㅓㅏㅓ</definedName>
    <definedName name="ㅓㅓ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ㅏ니ㅣㅇ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ㅏ니ㅣ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ㅓㄴ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ㅓ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ㅗㅡ" localSheetId="2">대관수수료!DGRT</definedName>
    <definedName name="ㅓㅗㅡ" localSheetId="1">원가계산!DGRT</definedName>
    <definedName name="ㅓㅗㅡ" localSheetId="4">일위대가!DGRT</definedName>
    <definedName name="ㅓㅗㅡ" localSheetId="5">전기일위!DGRT</definedName>
    <definedName name="ㅓㅗㅡ">[0]!DGRT</definedName>
    <definedName name="ㅗ뉴" localSheetId="2">대관수수료!HGG</definedName>
    <definedName name="ㅗ뉴" localSheetId="1">원가계산!HGG</definedName>
    <definedName name="ㅗ뉴" localSheetId="4">일위대가!HGG</definedName>
    <definedName name="ㅗ뉴" localSheetId="5">전기일위!HGG</definedName>
    <definedName name="ㅗ뉴">[0]!HGG</definedName>
    <definedName name="ㅗ마ㅓ리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마ㅓ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ㅗㅗ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ㅗㅗ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ㅠㅎㄹ" localSheetId="2">대관수수료!ㅗㅠㅎㄹ</definedName>
    <definedName name="ㅗㅠㅎㄹ" localSheetId="1">원가계산!ㅗㅠㅎㄹ</definedName>
    <definedName name="ㅗㅠㅎㄹ" localSheetId="4">일위대가!ㅗㅠㅎㄹ</definedName>
    <definedName name="ㅗㅠㅎㄹ" localSheetId="5">전기일위!ㅗㅠㅎㄹ</definedName>
    <definedName name="ㅗㅠㅎㄹ">[0]!ㅗㅠㅎㄹ</definedName>
    <definedName name="ㅝㅗ허" localSheetId="2">대관수수료!ㅝㅗ허</definedName>
    <definedName name="ㅝㅗ허" localSheetId="1">원가계산!ㅝㅗ허</definedName>
    <definedName name="ㅝㅗ허" localSheetId="4">일위대가!ㅝㅗ허</definedName>
    <definedName name="ㅝㅗ허" localSheetId="5">전기일위!ㅝㅗ허</definedName>
    <definedName name="ㅝㅗ허">[0]!ㅝㅗ허</definedName>
    <definedName name="ㅠ뮤ㅐ" hidden="1">#REF!</definedName>
    <definedName name="ㅠㅜㅎ" localSheetId="4">일위대가!ㅠㅜㅎ</definedName>
    <definedName name="ㅠㅜㅎ" localSheetId="5">전기일위!ㅠㅜㅎ</definedName>
    <definedName name="ㅠㅜㅎ">[0]!ㅠㅜㅎ</definedName>
    <definedName name="ㅣㅏ아ㅓㄴ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ㅣㅏ아ㅓ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ㅣㅏㅓㅏㅓ" localSheetId="5">전기일위!ㅣㅏㅓㅏㅓ</definedName>
    <definedName name="ㅣㅏㅓㅏㅓ">[0]!ㅣㅏㅓㅏㅓ</definedName>
    <definedName name="ㅣㅣㅣ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ㅣㅣㅣ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ㅣㅣㅣ노원문화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ㅣㅣㅣ노원문화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</definedNames>
  <calcPr calcId="191029" fullCalcOnLoad="1" iterate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N64" i="29" l="1"/>
  <c r="N44" i="29"/>
  <c r="N24" i="29"/>
  <c r="H36" i="108"/>
  <c r="F35" i="108"/>
  <c r="F34" i="108"/>
  <c r="J33" i="108"/>
  <c r="J38" i="108"/>
  <c r="J5" i="108"/>
  <c r="H33" i="108"/>
  <c r="F33" i="108"/>
  <c r="K33" i="108"/>
  <c r="J29" i="108"/>
  <c r="H27" i="108"/>
  <c r="F26" i="108"/>
  <c r="F25" i="108"/>
  <c r="J24" i="108"/>
  <c r="H24" i="108"/>
  <c r="F24" i="108"/>
  <c r="K24" i="108"/>
  <c r="A5" i="108"/>
  <c r="J4" i="108"/>
  <c r="A4" i="108"/>
  <c r="A4" i="105"/>
  <c r="J5" i="106"/>
  <c r="J4" i="106"/>
  <c r="F31" i="106"/>
  <c r="F5" i="106"/>
  <c r="F26" i="106"/>
  <c r="F4" i="106"/>
  <c r="A5" i="106"/>
  <c r="A4" i="106"/>
  <c r="D37" i="103"/>
  <c r="G29" i="106"/>
  <c r="H29" i="106"/>
  <c r="H31" i="106"/>
  <c r="G26" i="108"/>
  <c r="H26" i="108"/>
  <c r="K26" i="108"/>
  <c r="G24" i="106"/>
  <c r="H24" i="106"/>
  <c r="G34" i="108"/>
  <c r="H34" i="108"/>
  <c r="G35" i="108"/>
  <c r="H35" i="108"/>
  <c r="K35" i="108"/>
  <c r="G25" i="108"/>
  <c r="H25" i="108"/>
  <c r="H29" i="108"/>
  <c r="K25" i="108"/>
  <c r="N104" i="29"/>
  <c r="H26" i="106"/>
  <c r="K24" i="106"/>
  <c r="K34" i="108"/>
  <c r="H38" i="108"/>
  <c r="H5" i="106"/>
  <c r="K5" i="106"/>
  <c r="K31" i="106"/>
  <c r="H4" i="108"/>
  <c r="E27" i="108"/>
  <c r="F27" i="108"/>
  <c r="K29" i="106"/>
  <c r="F29" i="108"/>
  <c r="K27" i="108"/>
  <c r="H5" i="108"/>
  <c r="E36" i="108"/>
  <c r="F36" i="108"/>
  <c r="H4" i="106"/>
  <c r="K4" i="106"/>
  <c r="K26" i="106"/>
  <c r="F38" i="108"/>
  <c r="K36" i="108"/>
  <c r="F4" i="108"/>
  <c r="K4" i="108"/>
  <c r="K29" i="108"/>
  <c r="F5" i="108"/>
  <c r="K5" i="108"/>
  <c r="K38" i="108"/>
  <c r="K16" i="103"/>
  <c r="K21" i="103"/>
  <c r="H21" i="103"/>
  <c r="H24" i="103"/>
  <c r="I24" i="103"/>
  <c r="J31" i="103"/>
  <c r="I31" i="103"/>
  <c r="E2" i="103"/>
  <c r="D36" i="103"/>
  <c r="H31" i="103"/>
</calcChain>
</file>

<file path=xl/sharedStrings.xml><?xml version="1.0" encoding="utf-8"?>
<sst xmlns="http://schemas.openxmlformats.org/spreadsheetml/2006/main" count="410" uniqueCount="200">
  <si>
    <t>식</t>
    <phoneticPr fontId="4" type="noConversion"/>
  </si>
  <si>
    <t>내선전공</t>
    <phoneticPr fontId="4" type="noConversion"/>
  </si>
  <si>
    <t>저압케이블공</t>
    <phoneticPr fontId="4" type="noConversion"/>
  </si>
  <si>
    <t>M</t>
  </si>
  <si>
    <t>EA</t>
  </si>
  <si>
    <t>품     명</t>
    <phoneticPr fontId="4" type="noConversion"/>
  </si>
  <si>
    <t>재료 . 규격</t>
    <phoneticPr fontId="4" type="noConversion"/>
  </si>
  <si>
    <t>단위</t>
    <phoneticPr fontId="4" type="noConversion"/>
  </si>
  <si>
    <t>수량</t>
    <phoneticPr fontId="4" type="noConversion"/>
  </si>
  <si>
    <t>재   료   비</t>
    <phoneticPr fontId="4" type="noConversion"/>
  </si>
  <si>
    <t>노   무   비</t>
    <phoneticPr fontId="4" type="noConversion"/>
  </si>
  <si>
    <t>경     비</t>
    <phoneticPr fontId="4" type="noConversion"/>
  </si>
  <si>
    <t>총    액</t>
    <phoneticPr fontId="4" type="noConversion"/>
  </si>
  <si>
    <t>비  고</t>
    <phoneticPr fontId="4" type="noConversion"/>
  </si>
  <si>
    <t xml:space="preserve">단   가 </t>
    <phoneticPr fontId="4" type="noConversion"/>
  </si>
  <si>
    <t>금    액</t>
    <phoneticPr fontId="4" type="noConversion"/>
  </si>
  <si>
    <t>전선관 부속품</t>
    <phoneticPr fontId="4" type="noConversion"/>
  </si>
  <si>
    <t>배관의 15%</t>
    <phoneticPr fontId="4" type="noConversion"/>
  </si>
  <si>
    <t>소모품</t>
    <phoneticPr fontId="4" type="noConversion"/>
  </si>
  <si>
    <t>배관 배선의 2%</t>
    <phoneticPr fontId="4" type="noConversion"/>
  </si>
  <si>
    <t>노무비</t>
    <phoneticPr fontId="4" type="noConversion"/>
  </si>
  <si>
    <t>인</t>
    <phoneticPr fontId="4" type="noConversion"/>
  </si>
  <si>
    <t>공구손료</t>
    <phoneticPr fontId="4" type="noConversion"/>
  </si>
  <si>
    <t>합    계</t>
    <phoneticPr fontId="4" type="noConversion"/>
  </si>
  <si>
    <t>구           분</t>
  </si>
  <si>
    <t>재</t>
  </si>
  <si>
    <t>직 접 재 료 비</t>
  </si>
  <si>
    <t>료</t>
  </si>
  <si>
    <t>작 업 부 산 물</t>
  </si>
  <si>
    <t>비</t>
  </si>
  <si>
    <t>소    계 (A)</t>
  </si>
  <si>
    <t>노</t>
  </si>
  <si>
    <t>직 접 노 무 비</t>
  </si>
  <si>
    <t>무</t>
  </si>
  <si>
    <t>간 접 노 무 비</t>
  </si>
  <si>
    <t>소    계 (B)</t>
  </si>
  <si>
    <t>경</t>
  </si>
  <si>
    <t>산 재 보 험 료</t>
  </si>
  <si>
    <t>소    계 (C)</t>
  </si>
  <si>
    <t>합    계</t>
  </si>
  <si>
    <t>일 반 관 리 비 (D)</t>
  </si>
  <si>
    <t>이          윤 (E)</t>
  </si>
  <si>
    <t>폐 기 물  처 리 비</t>
  </si>
  <si>
    <t>공 사 원 가 계 산 서</t>
    <phoneticPr fontId="9" type="noConversion"/>
  </si>
  <si>
    <t>금    액</t>
    <phoneticPr fontId="9" type="noConversion"/>
  </si>
  <si>
    <t>구  성  비</t>
    <phoneticPr fontId="9" type="noConversion"/>
  </si>
  <si>
    <t>비 고</t>
    <phoneticPr fontId="9" type="noConversion"/>
  </si>
  <si>
    <t>순  공  사  원  가</t>
    <phoneticPr fontId="9" type="noConversion"/>
  </si>
  <si>
    <t>x 직접노무비</t>
    <phoneticPr fontId="9" type="noConversion"/>
  </si>
  <si>
    <t>경          비</t>
    <phoneticPr fontId="9" type="noConversion"/>
  </si>
  <si>
    <t>x 노무비</t>
    <phoneticPr fontId="9" type="noConversion"/>
  </si>
  <si>
    <t>고 용 보 험 료</t>
    <phoneticPr fontId="9" type="noConversion"/>
  </si>
  <si>
    <t>건 강 보 험 료</t>
    <phoneticPr fontId="9" type="noConversion"/>
  </si>
  <si>
    <t>노인장기요양보험료</t>
    <phoneticPr fontId="9" type="noConversion"/>
  </si>
  <si>
    <t>x 건강보험료</t>
    <phoneticPr fontId="9" type="noConversion"/>
  </si>
  <si>
    <t>연 금 보 험 료</t>
    <phoneticPr fontId="9" type="noConversion"/>
  </si>
  <si>
    <t>퇴직공제부금비</t>
    <phoneticPr fontId="9" type="noConversion"/>
  </si>
  <si>
    <t>비</t>
    <phoneticPr fontId="9" type="noConversion"/>
  </si>
  <si>
    <t>기 타 경 비</t>
    <phoneticPr fontId="9" type="noConversion"/>
  </si>
  <si>
    <t>x (재료비+노무비)</t>
    <phoneticPr fontId="9" type="noConversion"/>
  </si>
  <si>
    <t>A+B+C</t>
    <phoneticPr fontId="9" type="noConversion"/>
  </si>
  <si>
    <t>x (A+B+C)</t>
    <phoneticPr fontId="9" type="noConversion"/>
  </si>
  <si>
    <t>x (B+C+D)</t>
    <phoneticPr fontId="9" type="noConversion"/>
  </si>
  <si>
    <t>총      원      가</t>
    <phoneticPr fontId="9" type="noConversion"/>
  </si>
  <si>
    <t>부  가  가  치  세</t>
    <phoneticPr fontId="9" type="noConversion"/>
  </si>
  <si>
    <t>x (A+B+C+D+E)</t>
    <phoneticPr fontId="9" type="noConversion"/>
  </si>
  <si>
    <t>총  공  사  금  액</t>
    <phoneticPr fontId="9" type="noConversion"/>
  </si>
  <si>
    <t>품       명</t>
    <phoneticPr fontId="9" type="noConversion"/>
  </si>
  <si>
    <t>규         격</t>
    <phoneticPr fontId="9" type="noConversion"/>
  </si>
  <si>
    <t>단위</t>
    <phoneticPr fontId="9" type="noConversion"/>
  </si>
  <si>
    <t>수  량</t>
    <phoneticPr fontId="9" type="noConversion"/>
  </si>
  <si>
    <t>재 료 비</t>
    <phoneticPr fontId="9" type="noConversion"/>
  </si>
  <si>
    <t>노 무 비</t>
    <phoneticPr fontId="9" type="noConversion"/>
  </si>
  <si>
    <t>경 비</t>
    <phoneticPr fontId="9" type="noConversion"/>
  </si>
  <si>
    <t>총 액</t>
    <phoneticPr fontId="9" type="noConversion"/>
  </si>
  <si>
    <t>비 고</t>
    <phoneticPr fontId="9" type="noConversion"/>
  </si>
  <si>
    <t>단가</t>
    <phoneticPr fontId="9" type="noConversion"/>
  </si>
  <si>
    <t>금액</t>
    <phoneticPr fontId="9" type="noConversion"/>
  </si>
  <si>
    <t>▶ 전기공사 대관 수수료</t>
    <phoneticPr fontId="4" type="noConversion"/>
  </si>
  <si>
    <t xml:space="preserve">     합     계</t>
    <phoneticPr fontId="4" type="noConversion"/>
  </si>
  <si>
    <t>품       명</t>
    <phoneticPr fontId="9" type="noConversion"/>
  </si>
  <si>
    <t>규         격</t>
    <phoneticPr fontId="9" type="noConversion"/>
  </si>
  <si>
    <t>단위</t>
    <phoneticPr fontId="9" type="noConversion"/>
  </si>
  <si>
    <t>수  량</t>
    <phoneticPr fontId="9" type="noConversion"/>
  </si>
  <si>
    <t>재 료 비</t>
    <phoneticPr fontId="9" type="noConversion"/>
  </si>
  <si>
    <t>노 무 비</t>
    <phoneticPr fontId="9" type="noConversion"/>
  </si>
  <si>
    <t>경 비</t>
    <phoneticPr fontId="9" type="noConversion"/>
  </si>
  <si>
    <t>총 액</t>
    <phoneticPr fontId="9" type="noConversion"/>
  </si>
  <si>
    <t>비 고</t>
    <phoneticPr fontId="9" type="noConversion"/>
  </si>
  <si>
    <t>단가</t>
    <phoneticPr fontId="9" type="noConversion"/>
  </si>
  <si>
    <t>금액</t>
    <phoneticPr fontId="9" type="noConversion"/>
  </si>
  <si>
    <t>식</t>
    <phoneticPr fontId="9" type="noConversion"/>
  </si>
  <si>
    <t>산업안전보건관리비</t>
    <phoneticPr fontId="9" type="noConversion"/>
  </si>
  <si>
    <t>노무비의 3%</t>
    <phoneticPr fontId="4" type="noConversion"/>
  </si>
  <si>
    <t>㎥</t>
    <phoneticPr fontId="9" type="noConversion"/>
  </si>
  <si>
    <t>x (직접노무비)</t>
    <phoneticPr fontId="9" type="noConversion"/>
  </si>
  <si>
    <t>저압</t>
    <phoneticPr fontId="4" type="noConversion"/>
  </si>
  <si>
    <t>KW</t>
    <phoneticPr fontId="4" type="noConversion"/>
  </si>
  <si>
    <t>소    계</t>
    <phoneticPr fontId="4" type="noConversion"/>
  </si>
  <si>
    <t>부가세</t>
    <phoneticPr fontId="4" type="noConversion"/>
  </si>
  <si>
    <t>10%</t>
    <phoneticPr fontId="4" type="noConversion"/>
  </si>
  <si>
    <t>소   계</t>
    <phoneticPr fontId="9" type="noConversion"/>
  </si>
  <si>
    <t xml:space="preserve">  합     계</t>
    <phoneticPr fontId="4" type="noConversion"/>
  </si>
  <si>
    <t xml:space="preserve"> * 전기공사 집계표 </t>
    <phoneticPr fontId="4" type="noConversion"/>
  </si>
  <si>
    <t>도   급    금   액</t>
    <phoneticPr fontId="9" type="noConversion"/>
  </si>
  <si>
    <t>노말밴드</t>
  </si>
  <si>
    <t>관   급    금   액</t>
    <phoneticPr fontId="9" type="noConversion"/>
  </si>
  <si>
    <t>x (재료비+직노)</t>
    <phoneticPr fontId="9" type="noConversion"/>
  </si>
  <si>
    <t>* 전기일위대가 목록표</t>
    <phoneticPr fontId="4" type="noConversion"/>
  </si>
  <si>
    <t>제 1호표 터파기(보통토사) 0~1M,인력)</t>
    <phoneticPr fontId="9" type="noConversion"/>
  </si>
  <si>
    <t>노무비</t>
    <phoneticPr fontId="9" type="noConversion"/>
  </si>
  <si>
    <t>보통인부</t>
    <phoneticPr fontId="9" type="noConversion"/>
  </si>
  <si>
    <t>제 2호표 되메우기(0~1M,인력)</t>
    <phoneticPr fontId="9" type="noConversion"/>
  </si>
  <si>
    <t>대관수수료(한전불입금)</t>
    <phoneticPr fontId="9" type="noConversion"/>
  </si>
  <si>
    <t xml:space="preserve"> 1개월(30일) 이상인 모든 건설공사</t>
    <phoneticPr fontId="9" type="noConversion"/>
  </si>
  <si>
    <t>총  액</t>
    <phoneticPr fontId="9" type="noConversion"/>
  </si>
  <si>
    <t>* 일위대가 목록표</t>
    <phoneticPr fontId="4" type="noConversion"/>
  </si>
  <si>
    <t>개소</t>
    <phoneticPr fontId="9" type="noConversion"/>
  </si>
  <si>
    <t>제 1호표 배관용구멍뚫기(벽체)코어드릴25x150)</t>
    <phoneticPr fontId="9" type="noConversion"/>
  </si>
  <si>
    <t>코아드릴</t>
    <phoneticPr fontId="9" type="noConversion"/>
  </si>
  <si>
    <t>15.24cm</t>
    <phoneticPr fontId="9" type="noConversion"/>
  </si>
  <si>
    <t>hr</t>
    <phoneticPr fontId="9" type="noConversion"/>
  </si>
  <si>
    <t>착암공</t>
    <phoneticPr fontId="9" type="noConversion"/>
  </si>
  <si>
    <t>공구손료</t>
    <phoneticPr fontId="9" type="noConversion"/>
  </si>
  <si>
    <t>노무비의 3%</t>
    <phoneticPr fontId="9" type="noConversion"/>
  </si>
  <si>
    <t>제 2호표 배관용구멍뚫기(바닥)코어드릴25x150)</t>
    <phoneticPr fontId="9" type="noConversion"/>
  </si>
  <si>
    <t xml:space="preserve"> 2천만원 이상 건설공사</t>
    <phoneticPr fontId="9" type="noConversion"/>
  </si>
  <si>
    <t xml:space="preserve"> 1억원 이상 건설공사</t>
    <phoneticPr fontId="9" type="noConversion"/>
  </si>
  <si>
    <t>천정 직부등 (LED 10W)</t>
  </si>
  <si>
    <t>석면분담금</t>
    <phoneticPr fontId="9" type="noConversion"/>
  </si>
  <si>
    <t>임금채권부담금</t>
    <phoneticPr fontId="9" type="noConversion"/>
  </si>
  <si>
    <t>전기공사업 손해배상책임공제료</t>
    <phoneticPr fontId="9" type="noConversion"/>
  </si>
  <si>
    <t>총액의</t>
    <phoneticPr fontId="9" type="noConversion"/>
  </si>
  <si>
    <t>천단위절상</t>
    <phoneticPr fontId="4" type="noConversion"/>
  </si>
  <si>
    <t>기본료(기존)</t>
    <phoneticPr fontId="9" type="noConversion"/>
  </si>
  <si>
    <t>증설</t>
    <phoneticPr fontId="9" type="noConversion"/>
  </si>
  <si>
    <t>1. 한전 불입금 [ 증설 7Kw]</t>
    <phoneticPr fontId="4" type="noConversion"/>
  </si>
  <si>
    <t>1. 저압 불입금 (증설 7Kw )</t>
    <phoneticPr fontId="4" type="noConversion"/>
  </si>
  <si>
    <t>13[KW]</t>
    <phoneticPr fontId="9" type="noConversion"/>
  </si>
  <si>
    <t>공사명: 대동경로당 환경개선 전기공사</t>
    <phoneticPr fontId="9" type="noConversion"/>
  </si>
  <si>
    <t>1. 전기간선 설비공사</t>
  </si>
  <si>
    <t>2. 전열 설비공사</t>
  </si>
  <si>
    <t>3. 전등 설비공사</t>
  </si>
  <si>
    <t>4. 냉.난방 설비공사</t>
  </si>
  <si>
    <t>강제 전선관</t>
  </si>
  <si>
    <t>ST 36C</t>
  </si>
  <si>
    <t>접지용 전선</t>
  </si>
  <si>
    <t>F-GV 10㎟</t>
  </si>
  <si>
    <t>0.6/1KV 난연케이블</t>
  </si>
  <si>
    <t xml:space="preserve">F-CV 4/C 10㎟ </t>
  </si>
  <si>
    <t>분전반</t>
  </si>
  <si>
    <t>LP-2</t>
  </si>
  <si>
    <t>면</t>
  </si>
  <si>
    <t>누전차단기</t>
  </si>
  <si>
    <t>ELCB 2P 30AF/20AT 2.5KA</t>
  </si>
  <si>
    <t>AL DUCT</t>
  </si>
  <si>
    <t>W:150*H:100</t>
  </si>
  <si>
    <t>파이프 행가</t>
  </si>
  <si>
    <t>36C</t>
  </si>
  <si>
    <t>스트롱 앙카</t>
  </si>
  <si>
    <t>3/8"</t>
  </si>
  <si>
    <t>1종금속제 가요전선관</t>
  </si>
  <si>
    <t xml:space="preserve">16C 일반방수 </t>
  </si>
  <si>
    <t xml:space="preserve">22C 일반방수 </t>
  </si>
  <si>
    <t>저독성난연절연전선</t>
  </si>
  <si>
    <t xml:space="preserve">HFIX 4㎟ </t>
  </si>
  <si>
    <t>아웃렛박스(카바부)</t>
  </si>
  <si>
    <t>C/T 4각</t>
  </si>
  <si>
    <t>O/L 4각</t>
  </si>
  <si>
    <t>O/L SW</t>
  </si>
  <si>
    <t>접지형 콘센트</t>
  </si>
  <si>
    <t>2구 250V 16A</t>
  </si>
  <si>
    <t>방우형 콘센트</t>
  </si>
  <si>
    <t>1구 250V 16A</t>
  </si>
  <si>
    <t>접지형 콘센트 철거</t>
  </si>
  <si>
    <t>배관용 홈파기</t>
  </si>
  <si>
    <t>Ø28이하</t>
  </si>
  <si>
    <t>HFIX 2.5㎟</t>
  </si>
  <si>
    <t>C/T 8각</t>
  </si>
  <si>
    <t>단로스위치(WIDE)</t>
  </si>
  <si>
    <t>3구 250V 16A</t>
  </si>
  <si>
    <t>노출형 콘센트</t>
  </si>
  <si>
    <t>조명기구 TYPE:A</t>
  </si>
  <si>
    <t>LED 40W 평판(300x1200)</t>
  </si>
  <si>
    <t>조명기구 TYPE:B</t>
  </si>
  <si>
    <t>LED 40W 평판(600x600)</t>
  </si>
  <si>
    <t>조명기구 TYPE:C</t>
  </si>
  <si>
    <t>LED 15W 다운라이트</t>
  </si>
  <si>
    <t>조명기구 TYPE:D</t>
  </si>
  <si>
    <t>천정 센서등 (LED 10W)</t>
  </si>
  <si>
    <t>조명기구 TYPE:E</t>
  </si>
  <si>
    <t>조명기구 철거</t>
  </si>
  <si>
    <t>천정직부등 (LED 15W)</t>
  </si>
  <si>
    <t>천정직부등 (PL 2/20W)</t>
  </si>
  <si>
    <t>단로스위치 철거</t>
  </si>
  <si>
    <t xml:space="preserve">28C 일반방수 </t>
  </si>
  <si>
    <t>F-GV 6㎟</t>
  </si>
  <si>
    <t xml:space="preserve">F-CV 4/C 6㎟ </t>
  </si>
  <si>
    <t>PULL BOX</t>
  </si>
  <si>
    <t>100*100*100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</si>
</sst>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1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176" formatCode="_-* #,##0.0_-;\-* #,##0.0_-;_-* &quot;-&quot;_-;_-@_-"/>
    <numFmt numFmtId="178" formatCode="_ * #,##0_ ;_ * \-#,##0_ ;_ * &quot;-&quot;_ ;_ @_ "/>
    <numFmt numFmtId="179" formatCode="#,##0_ "/>
    <numFmt numFmtId="180" formatCode="_(&quot;$&quot;* #,##0.00_);_(&quot;$&quot;* \(#,##0.00\);_(&quot;$&quot;* &quot;-&quot;??_);_(@_)"/>
    <numFmt numFmtId="181" formatCode="\5\x00%"/>
    <numFmt numFmtId="182" formatCode="&quot;$&quot;#,##0_);[Red]\(&quot;$&quot;#,##0\)"/>
    <numFmt numFmtId="183" formatCode="0.000000000E+00;\ᯜ"/>
    <numFmt numFmtId="184" formatCode="0.0000000000E+00;\ᯜ"/>
    <numFmt numFmtId="185" formatCode="#,##0;[Red]#,##0"/>
    <numFmt numFmtId="186" formatCode="_-* #,##0.00_-;\-* #,##0.00_-;_-* &quot;-&quot;_-;_-@_-"/>
    <numFmt numFmtId="190" formatCode="#.##"/>
    <numFmt numFmtId="191" formatCode="0.0%"/>
    <numFmt numFmtId="192" formatCode="#,##0_ ;[Red]\-#,##0\ "/>
    <numFmt numFmtId="193" formatCode="#,##0.0_ "/>
    <numFmt numFmtId="194" formatCode="_ * #,##0.00_ ;_ * \-#,##0.00_ ;_ * &quot;-&quot;_ ;_ @_ "/>
    <numFmt numFmtId="197" formatCode="_ * #,##0.000_ ;_ * \-#,##0.000_ ;_ * &quot;-&quot;_ ;_ @_ "/>
    <numFmt numFmtId="202" formatCode="0.000%"/>
    <numFmt numFmtId="205" formatCode="_-* #\!\,##0\!.00&quot;₩&quot;\!\ &quot;DM&quot;_-;&quot;₩&quot;\!\-* #\!\,##0\!.00&quot;₩&quot;\!\ &quot;DM&quot;_-;_-* &quot;-&quot;??&quot;₩&quot;\!\ &quot;DM&quot;_-;_-@_-"/>
    <numFmt numFmtId="206" formatCode="_-* #\!\,##0\!.00&quot;₩&quot;\!\ _D_M_-;&quot;₩&quot;\!\-* #\!\,##0\!.00&quot;₩&quot;\!\ _D_M_-;_-* &quot;-&quot;??&quot;₩&quot;\!\ _D_M_-;_-@_-"/>
    <numFmt numFmtId="207" formatCode="000&quot;₩&quot;\!\-0000"/>
    <numFmt numFmtId="208" formatCode="#\!\,##0\!\,000"/>
    <numFmt numFmtId="209" formatCode="000\!\,000"/>
    <numFmt numFmtId="210" formatCode="#\!\,##0\!.00&quot;₩&quot;\!\ &quot;F&quot;;&quot;₩&quot;\!\-#\!\,##0\!.00&quot;₩&quot;\!\ &quot;F&quot;"/>
    <numFmt numFmtId="212" formatCode="#\!\,##0\!.000"/>
    <numFmt numFmtId="224" formatCode="_ * #,##0.00_ ;_ * \-#,##0.00_ ;_ * &quot;-&quot;??_ ;_ @_ "/>
    <numFmt numFmtId="230" formatCode="#,##0.00_ "/>
    <numFmt numFmtId="237" formatCode="0.00000%"/>
  </numFmts>
  <fonts count="76">
    <font>
      <sz val="12"/>
      <name val="바탕체"/>
      <family val="1"/>
      <charset val="129"/>
    </font>
    <font>
      <b/>
      <sz val="12"/>
      <name val="바탕체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8"/>
      <name val="바탕"/>
      <family val="1"/>
      <charset val="129"/>
    </font>
    <font>
      <b/>
      <sz val="10"/>
      <name val="굴림체"/>
      <family val="3"/>
      <charset val="129"/>
    </font>
    <font>
      <sz val="9"/>
      <name val="굴림체"/>
      <family val="3"/>
      <charset val="129"/>
    </font>
    <font>
      <b/>
      <sz val="9"/>
      <name val="굴림체"/>
      <family val="3"/>
      <charset val="129"/>
    </font>
    <font>
      <sz val="10"/>
      <name val="바탕체"/>
      <family val="1"/>
      <charset val="129"/>
    </font>
    <font>
      <sz val="8"/>
      <name val="돋움"/>
      <family val="3"/>
      <charset val="129"/>
    </font>
    <font>
      <sz val="10"/>
      <name val="Arial"/>
      <family val="2"/>
    </font>
    <font>
      <sz val="11"/>
      <name val="돋움"/>
      <family val="3"/>
      <charset val="129"/>
    </font>
    <font>
      <sz val="1"/>
      <color indexed="8"/>
      <name val="Courier"/>
      <family val="3"/>
    </font>
    <font>
      <sz val="12"/>
      <name val="¹UAAA¼"/>
      <family val="1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u/>
      <sz val="10"/>
      <color indexed="12"/>
      <name val="MS Sans Serif"/>
      <family val="2"/>
    </font>
    <font>
      <sz val="8"/>
      <name val="바탕체"/>
      <family val="1"/>
      <charset val="129"/>
    </font>
    <font>
      <sz val="12"/>
      <color indexed="8"/>
      <name val="바탕체"/>
      <family val="1"/>
      <charset val="129"/>
    </font>
    <font>
      <sz val="8"/>
      <name val="굴림체"/>
      <family val="3"/>
      <charset val="129"/>
    </font>
    <font>
      <sz val="12"/>
      <name val="Times New Roman"/>
      <family val="1"/>
    </font>
    <font>
      <sz val="10"/>
      <color indexed="12"/>
      <name val="굴림체"/>
      <family val="3"/>
      <charset val="129"/>
    </font>
    <font>
      <sz val="12"/>
      <name val="¹ÙÅÁÃ¼"/>
      <family val="1"/>
      <charset val="129"/>
    </font>
    <font>
      <sz val="12"/>
      <name val="¹ÙÅÁÃ¼"/>
      <family val="1"/>
    </font>
    <font>
      <sz val="12"/>
      <name val="¹UAAA¼"/>
      <family val="1"/>
      <charset val="129"/>
    </font>
    <font>
      <sz val="9"/>
      <color indexed="12"/>
      <name val="굴림체"/>
      <family val="3"/>
      <charset val="129"/>
    </font>
    <font>
      <sz val="9"/>
      <color indexed="10"/>
      <name val="굴림체"/>
      <family val="3"/>
      <charset val="129"/>
    </font>
    <font>
      <sz val="9"/>
      <color indexed="8"/>
      <name val="굴림체"/>
      <family val="3"/>
      <charset val="129"/>
    </font>
    <font>
      <sz val="9"/>
      <name val="굴림"/>
      <family val="3"/>
      <charset val="129"/>
    </font>
    <font>
      <sz val="12"/>
      <name val="ⓒoUAAA¨u"/>
      <family val="1"/>
      <charset val="129"/>
    </font>
    <font>
      <sz val="11"/>
      <name val="￥i￠￢￠?o"/>
      <family val="1"/>
      <charset val="129"/>
    </font>
    <font>
      <sz val="12"/>
      <name val="System"/>
      <family val="2"/>
      <charset val="129"/>
    </font>
    <font>
      <sz val="12"/>
      <name val="±¼¸²A¼"/>
      <family val="3"/>
    </font>
    <font>
      <b/>
      <u/>
      <sz val="18"/>
      <name val="굴림체"/>
      <family val="3"/>
      <charset val="129"/>
    </font>
    <font>
      <sz val="10"/>
      <color indexed="10"/>
      <name val="굴림체"/>
      <family val="3"/>
      <charset val="129"/>
    </font>
    <font>
      <sz val="10"/>
      <color indexed="8"/>
      <name val="굴림체"/>
      <family val="3"/>
      <charset val="129"/>
    </font>
    <font>
      <sz val="10"/>
      <color indexed="9"/>
      <name val="굴림체"/>
      <family val="3"/>
      <charset val="129"/>
    </font>
    <font>
      <b/>
      <sz val="12"/>
      <name val="???"/>
      <family val="1"/>
    </font>
    <font>
      <sz val="12"/>
      <name val="©öUAAA¨ù"/>
      <family val="1"/>
      <charset val="129"/>
    </font>
    <font>
      <sz val="11"/>
      <name val="¡¾¨u￠￢ⓒ÷A¨u"/>
      <family val="3"/>
      <charset val="129"/>
    </font>
    <font>
      <sz val="12"/>
      <name val="¡¾¨ù¢¬©÷A¨ù"/>
      <family val="3"/>
      <charset val="129"/>
    </font>
    <font>
      <sz val="11"/>
      <name val="µ¸¿ò"/>
      <family val="3"/>
      <charset val="129"/>
    </font>
    <font>
      <sz val="11"/>
      <name val="±¼¸²Ã¼"/>
      <family val="3"/>
      <charset val="129"/>
    </font>
    <font>
      <sz val="8"/>
      <name val="©öUAAA¨ù"/>
      <family val="1"/>
      <charset val="129"/>
    </font>
    <font>
      <sz val="12"/>
      <name val="¥ì¢¬¢¯oA¨ù"/>
      <family val="3"/>
      <charset val="129"/>
    </font>
    <font>
      <sz val="10"/>
      <name val="¡¾¨ù¢¬©÷A¨ù"/>
      <family val="3"/>
      <charset val="129"/>
    </font>
    <font>
      <sz val="10"/>
      <name val="©öUAAA¨ù"/>
      <family val="1"/>
      <charset val="129"/>
    </font>
    <font>
      <u/>
      <sz val="10"/>
      <color indexed="14"/>
      <name val="MS Sans Serif"/>
      <family val="2"/>
    </font>
    <font>
      <sz val="8.25"/>
      <color indexed="72"/>
      <name val="MS Sans Serif"/>
      <family val="2"/>
    </font>
    <font>
      <b/>
      <sz val="1"/>
      <color indexed="8"/>
      <name val="Courier"/>
      <family val="3"/>
    </font>
    <font>
      <b/>
      <sz val="10"/>
      <name val="Helv"/>
      <family val="2"/>
    </font>
    <font>
      <sz val="10"/>
      <name val="Geneva"/>
      <family val="2"/>
    </font>
    <font>
      <sz val="8.25"/>
      <color indexed="72"/>
      <name val="MS Sans Serif"/>
      <family val="2"/>
    </font>
    <font>
      <sz val="8.25"/>
      <color indexed="72"/>
      <name val="MS Sans Serif"/>
      <family val="2"/>
    </font>
    <font>
      <sz val="11"/>
      <name val="μ¸¿o"/>
      <family val="3"/>
      <charset val="129"/>
    </font>
    <font>
      <b/>
      <sz val="9"/>
      <color indexed="8"/>
      <name val="굴림체"/>
      <family val="3"/>
      <charset val="129"/>
    </font>
    <font>
      <b/>
      <sz val="9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color rgb="FFFF0000"/>
      <name val="굴림체"/>
      <family val="3"/>
      <charset val="129"/>
    </font>
    <font>
      <sz val="9"/>
      <color rgb="FF0000FF"/>
      <name val="굴림체"/>
      <family val="3"/>
      <charset val="129"/>
    </font>
    <font>
      <sz val="9"/>
      <color rgb="FFFF0000"/>
      <name val="굴림체"/>
      <family val="3"/>
      <charset val="129"/>
    </font>
  </fonts>
  <fills count="29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4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23"/>
      </left>
      <right style="hair">
        <color indexed="23"/>
      </right>
      <top style="hair">
        <color indexed="23"/>
      </top>
      <bottom style="hair">
        <color indexed="23"/>
      </bottom>
      <diagonal/>
    </border>
  </borders>
  <cellStyleXfs count="379">
    <xf numFmtId="0" fontId="0" fillId="0" borderId="0"/>
    <xf numFmtId="0" fontId="8" fillId="0" borderId="0"/>
    <xf numFmtId="0" fontId="8" fillId="0" borderId="1">
      <alignment horizontal="centerContinuous" vertical="center"/>
    </xf>
    <xf numFmtId="0" fontId="11" fillId="0" borderId="0" applyFont="0" applyFill="0" applyBorder="0" applyAlignment="0" applyProtection="0"/>
    <xf numFmtId="0" fontId="2" fillId="0" borderId="0"/>
    <xf numFmtId="0" fontId="52" fillId="0" borderId="0" applyFont="0" applyFill="0" applyBorder="0" applyAlignment="0" applyProtection="0"/>
    <xf numFmtId="0" fontId="35" fillId="0" borderId="0"/>
    <xf numFmtId="0" fontId="8" fillId="0" borderId="0">
      <alignment vertical="center"/>
    </xf>
    <xf numFmtId="0" fontId="11" fillId="0" borderId="0">
      <alignment vertical="center"/>
    </xf>
    <xf numFmtId="10" fontId="13" fillId="0" borderId="0" applyFont="0" applyFill="0" applyBorder="0" applyAlignment="0" applyProtection="0"/>
    <xf numFmtId="0" fontId="14" fillId="2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53" fillId="0" borderId="0" applyFont="0" applyFill="0" applyBorder="0" applyAlignment="0" applyProtection="0"/>
    <xf numFmtId="41" fontId="5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53" fillId="0" borderId="0" applyFont="0" applyFill="0" applyBorder="0" applyAlignment="0" applyProtection="0"/>
    <xf numFmtId="43" fontId="54" fillId="0" borderId="0" applyFont="0" applyFill="0" applyBorder="0" applyAlignment="0" applyProtection="0"/>
    <xf numFmtId="0" fontId="12" fillId="0" borderId="0">
      <protection locked="0"/>
    </xf>
    <xf numFmtId="0" fontId="69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39" fillId="0" borderId="0" applyFont="0" applyFill="0" applyBorder="0" applyAlignment="0" applyProtection="0"/>
    <xf numFmtId="42" fontId="57" fillId="0" borderId="0" applyFont="0" applyFill="0" applyBorder="0" applyAlignment="0" applyProtection="0"/>
    <xf numFmtId="0" fontId="39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39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9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56" fillId="0" borderId="0" applyFont="0" applyFill="0" applyBorder="0" applyAlignment="0" applyProtection="0"/>
    <xf numFmtId="0" fontId="39" fillId="0" borderId="0" applyFont="0" applyFill="0" applyBorder="0" applyAlignment="0" applyProtection="0"/>
    <xf numFmtId="44" fontId="57" fillId="0" borderId="0" applyFont="0" applyFill="0" applyBorder="0" applyAlignment="0" applyProtection="0"/>
    <xf numFmtId="0" fontId="39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39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9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39" fillId="0" borderId="0" applyFont="0" applyFill="0" applyBorder="0" applyAlignment="0" applyProtection="0"/>
    <xf numFmtId="41" fontId="57" fillId="0" borderId="0" applyFont="0" applyFill="0" applyBorder="0" applyAlignment="0" applyProtection="0"/>
    <xf numFmtId="0" fontId="39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39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38" fillId="0" borderId="0" applyFont="0" applyFill="0" applyBorder="0" applyAlignment="0" applyProtection="0"/>
    <xf numFmtId="178" fontId="39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39" fillId="0" borderId="0" applyFont="0" applyFill="0" applyBorder="0" applyAlignment="0" applyProtection="0"/>
    <xf numFmtId="43" fontId="5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39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38" fillId="0" borderId="0" applyFont="0" applyFill="0" applyBorder="0" applyAlignment="0" applyProtection="0"/>
    <xf numFmtId="224" fontId="39" fillId="0" borderId="0" applyFont="0" applyFill="0" applyBorder="0" applyAlignment="0" applyProtection="0"/>
    <xf numFmtId="0" fontId="58" fillId="0" borderId="0"/>
    <xf numFmtId="0" fontId="11" fillId="0" borderId="0"/>
    <xf numFmtId="0" fontId="59" fillId="0" borderId="0"/>
    <xf numFmtId="0" fontId="44" fillId="0" borderId="0"/>
    <xf numFmtId="0" fontId="53" fillId="0" borderId="0"/>
    <xf numFmtId="0" fontId="44" fillId="0" borderId="0"/>
    <xf numFmtId="0" fontId="53" fillId="0" borderId="0"/>
    <xf numFmtId="0" fontId="11" fillId="0" borderId="0"/>
    <xf numFmtId="0" fontId="60" fillId="0" borderId="0"/>
    <xf numFmtId="0" fontId="45" fillId="0" borderId="0"/>
    <xf numFmtId="0" fontId="53" fillId="0" borderId="0"/>
    <xf numFmtId="0" fontId="44" fillId="0" borderId="0"/>
    <xf numFmtId="0" fontId="61" fillId="0" borderId="0"/>
    <xf numFmtId="0" fontId="11" fillId="0" borderId="0"/>
    <xf numFmtId="0" fontId="13" fillId="0" borderId="0"/>
    <xf numFmtId="0" fontId="46" fillId="0" borderId="0"/>
    <xf numFmtId="0" fontId="46" fillId="0" borderId="0"/>
    <xf numFmtId="0" fontId="37" fillId="0" borderId="0"/>
    <xf numFmtId="0" fontId="39" fillId="0" borderId="0"/>
    <xf numFmtId="0" fontId="37" fillId="0" borderId="0"/>
    <xf numFmtId="49" fontId="39" fillId="0" borderId="0" applyBorder="0"/>
    <xf numFmtId="0" fontId="57" fillId="0" borderId="0"/>
    <xf numFmtId="0" fontId="39" fillId="0" borderId="0"/>
    <xf numFmtId="0" fontId="38" fillId="0" borderId="0"/>
    <xf numFmtId="0" fontId="13" fillId="0" borderId="0"/>
    <xf numFmtId="0" fontId="38" fillId="0" borderId="0"/>
    <xf numFmtId="0" fontId="39" fillId="0" borderId="0"/>
    <xf numFmtId="0" fontId="37" fillId="0" borderId="0"/>
    <xf numFmtId="0" fontId="39" fillId="0" borderId="0"/>
    <xf numFmtId="0" fontId="37" fillId="0" borderId="0"/>
    <xf numFmtId="0" fontId="65" fillId="0" borderId="0"/>
    <xf numFmtId="190" fontId="3" fillId="0" borderId="0" applyFont="0" applyFill="0" applyBorder="0" applyAlignment="0" applyProtection="0"/>
    <xf numFmtId="38" fontId="10" fillId="0" borderId="0" applyFont="0" applyFill="0" applyBorder="0" applyAlignment="0" applyProtection="0"/>
    <xf numFmtId="212" fontId="11" fillId="0" borderId="0"/>
    <xf numFmtId="40" fontId="66" fillId="0" borderId="0" applyFont="0" applyFill="0" applyBorder="0" applyAlignment="0" applyProtection="0"/>
    <xf numFmtId="183" fontId="11" fillId="0" borderId="0">
      <protection locked="0"/>
    </xf>
    <xf numFmtId="182" fontId="10" fillId="0" borderId="0" applyFont="0" applyFill="0" applyBorder="0" applyAlignment="0" applyProtection="0"/>
    <xf numFmtId="0" fontId="2" fillId="0" borderId="2" applyFill="0" applyBorder="0" applyAlignment="0"/>
    <xf numFmtId="180" fontId="10" fillId="0" borderId="0" applyFont="0" applyFill="0" applyBorder="0" applyAlignment="0" applyProtection="0"/>
    <xf numFmtId="181" fontId="11" fillId="0" borderId="0"/>
    <xf numFmtId="0" fontId="62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10" fillId="0" borderId="0"/>
    <xf numFmtId="184" fontId="11" fillId="0" borderId="0">
      <protection locked="0"/>
    </xf>
    <xf numFmtId="0" fontId="15" fillId="16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20" borderId="3" applyNumberFormat="0" applyAlignment="0" applyProtection="0">
      <alignment vertical="center"/>
    </xf>
    <xf numFmtId="207" fontId="11" fillId="0" borderId="0">
      <protection locked="0"/>
    </xf>
    <xf numFmtId="0" fontId="64" fillId="0" borderId="0">
      <protection locked="0"/>
    </xf>
    <xf numFmtId="0" fontId="64" fillId="0" borderId="0">
      <protection locked="0"/>
    </xf>
    <xf numFmtId="0" fontId="18" fillId="3" borderId="0" applyNumberFormat="0" applyBorder="0" applyAlignment="0" applyProtection="0">
      <alignment vertical="center"/>
    </xf>
    <xf numFmtId="0" fontId="12" fillId="0" borderId="0">
      <protection locked="0"/>
    </xf>
    <xf numFmtId="0" fontId="12" fillId="0" borderId="0">
      <protection locked="0"/>
    </xf>
    <xf numFmtId="0" fontId="11" fillId="21" borderId="4" applyNumberFormat="0" applyFont="0" applyAlignment="0" applyProtection="0">
      <alignment vertical="center"/>
    </xf>
    <xf numFmtId="9" fontId="72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/>
    <xf numFmtId="0" fontId="19" fillId="22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3" borderId="5" applyNumberFormat="0" applyAlignment="0" applyProtection="0">
      <alignment vertical="center"/>
    </xf>
    <xf numFmtId="1" fontId="2" fillId="0" borderId="0"/>
    <xf numFmtId="210" fontId="11" fillId="0" borderId="0">
      <alignment vertical="center"/>
    </xf>
    <xf numFmtId="41" fontId="72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72" fillId="0" borderId="0" applyFont="0" applyFill="0" applyBorder="0" applyAlignment="0" applyProtection="0">
      <alignment vertical="center"/>
    </xf>
    <xf numFmtId="41" fontId="7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72" fillId="0" borderId="0" applyFont="0" applyFill="0" applyBorder="0" applyAlignment="0" applyProtection="0">
      <alignment vertical="center"/>
    </xf>
    <xf numFmtId="0" fontId="3" fillId="0" borderId="0" applyFont="0" applyFill="0" applyBorder="0" applyAlignment="0" applyProtection="0"/>
    <xf numFmtId="0" fontId="22" fillId="0" borderId="6" applyNumberFormat="0" applyFill="0" applyAlignment="0" applyProtection="0">
      <alignment vertical="center"/>
    </xf>
    <xf numFmtId="0" fontId="23" fillId="0" borderId="7" applyNumberFormat="0" applyFill="0" applyAlignment="0" applyProtection="0">
      <alignment vertical="center"/>
    </xf>
    <xf numFmtId="0" fontId="24" fillId="7" borderId="3" applyNumberFormat="0" applyAlignment="0" applyProtection="0">
      <alignment vertical="center"/>
    </xf>
    <xf numFmtId="4" fontId="12" fillId="0" borderId="0">
      <protection locked="0"/>
    </xf>
    <xf numFmtId="208" fontId="11" fillId="0" borderId="0">
      <protection locked="0"/>
    </xf>
    <xf numFmtId="0" fontId="25" fillId="0" borderId="0" applyNumberFormat="0" applyFill="0" applyBorder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4" borderId="0" applyNumberFormat="0" applyBorder="0" applyAlignment="0" applyProtection="0">
      <alignment vertical="center"/>
    </xf>
    <xf numFmtId="0" fontId="30" fillId="20" borderId="11" applyNumberFormat="0" applyAlignment="0" applyProtection="0">
      <alignment vertical="center"/>
    </xf>
    <xf numFmtId="210" fontId="11" fillId="0" borderId="0" applyFont="0" applyFill="0" applyBorder="0" applyAlignment="0" applyProtection="0"/>
    <xf numFmtId="178" fontId="2" fillId="0" borderId="0" applyFont="0" applyFill="0" applyBorder="0" applyAlignment="0" applyProtection="0"/>
    <xf numFmtId="179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42" fontId="10" fillId="0" borderId="0" applyFill="0" applyBorder="0" applyAlignment="0" applyProtection="0"/>
    <xf numFmtId="206" fontId="11" fillId="0" borderId="0">
      <protection locked="0"/>
    </xf>
    <xf numFmtId="0" fontId="63" fillId="0" borderId="0">
      <alignment vertical="top" wrapText="1"/>
      <protection locked="0"/>
    </xf>
    <xf numFmtId="0" fontId="63" fillId="0" borderId="0">
      <alignment vertical="top" wrapText="1"/>
      <protection locked="0"/>
    </xf>
    <xf numFmtId="0" fontId="63" fillId="0" borderId="0">
      <alignment vertical="top" wrapText="1"/>
      <protection locked="0"/>
    </xf>
    <xf numFmtId="0" fontId="63" fillId="0" borderId="0">
      <alignment vertical="top" wrapText="1"/>
      <protection locked="0"/>
    </xf>
    <xf numFmtId="0" fontId="63" fillId="0" borderId="0">
      <alignment vertical="top" wrapText="1"/>
      <protection locked="0"/>
    </xf>
    <xf numFmtId="0" fontId="63" fillId="0" borderId="0">
      <alignment vertical="top" wrapText="1"/>
      <protection locked="0"/>
    </xf>
    <xf numFmtId="0" fontId="63" fillId="0" borderId="0">
      <alignment vertical="top" wrapText="1"/>
      <protection locked="0"/>
    </xf>
    <xf numFmtId="0" fontId="63" fillId="0" borderId="0">
      <alignment vertical="top" wrapText="1"/>
      <protection locked="0"/>
    </xf>
    <xf numFmtId="0" fontId="63" fillId="0" borderId="0">
      <alignment vertical="top" wrapText="1"/>
      <protection locked="0"/>
    </xf>
    <xf numFmtId="0" fontId="63" fillId="0" borderId="0">
      <alignment vertical="top" wrapText="1"/>
      <protection locked="0"/>
    </xf>
    <xf numFmtId="0" fontId="63" fillId="0" borderId="0">
      <alignment vertical="top" wrapText="1"/>
      <protection locked="0"/>
    </xf>
    <xf numFmtId="0" fontId="63" fillId="0" borderId="0">
      <alignment vertical="top" wrapText="1"/>
      <protection locked="0"/>
    </xf>
    <xf numFmtId="0" fontId="63" fillId="0" borderId="0">
      <alignment vertical="top" wrapText="1"/>
      <protection locked="0"/>
    </xf>
    <xf numFmtId="0" fontId="63" fillId="0" borderId="0">
      <alignment vertical="top" wrapText="1"/>
      <protection locked="0"/>
    </xf>
    <xf numFmtId="0" fontId="63" fillId="0" borderId="0">
      <alignment vertical="top" wrapText="1"/>
      <protection locked="0"/>
    </xf>
    <xf numFmtId="0" fontId="63" fillId="0" borderId="0">
      <alignment vertical="top" wrapText="1"/>
      <protection locked="0"/>
    </xf>
    <xf numFmtId="0" fontId="63" fillId="0" borderId="0">
      <alignment vertical="top" wrapText="1"/>
      <protection locked="0"/>
    </xf>
    <xf numFmtId="0" fontId="63" fillId="0" borderId="0">
      <alignment vertical="top" wrapText="1"/>
      <protection locked="0"/>
    </xf>
    <xf numFmtId="0" fontId="63" fillId="0" borderId="0">
      <alignment vertical="top" wrapText="1"/>
      <protection locked="0"/>
    </xf>
    <xf numFmtId="0" fontId="63" fillId="0" borderId="0">
      <alignment vertical="top" wrapText="1"/>
      <protection locked="0"/>
    </xf>
    <xf numFmtId="0" fontId="63" fillId="0" borderId="0">
      <alignment vertical="top" wrapText="1"/>
      <protection locked="0"/>
    </xf>
    <xf numFmtId="0" fontId="63" fillId="0" borderId="0">
      <alignment vertical="top" wrapText="1"/>
      <protection locked="0"/>
    </xf>
    <xf numFmtId="0" fontId="63" fillId="0" borderId="0">
      <alignment vertical="top" wrapText="1"/>
      <protection locked="0"/>
    </xf>
    <xf numFmtId="0" fontId="63" fillId="0" borderId="0">
      <alignment vertical="top" wrapText="1"/>
      <protection locked="0"/>
    </xf>
    <xf numFmtId="0" fontId="63" fillId="0" borderId="0">
      <alignment vertical="top" wrapText="1"/>
      <protection locked="0"/>
    </xf>
    <xf numFmtId="0" fontId="63" fillId="0" borderId="0">
      <alignment vertical="top" wrapText="1"/>
      <protection locked="0"/>
    </xf>
    <xf numFmtId="0" fontId="63" fillId="0" borderId="0">
      <alignment vertical="top" wrapText="1"/>
      <protection locked="0"/>
    </xf>
    <xf numFmtId="0" fontId="63" fillId="0" borderId="0">
      <alignment vertical="top" wrapText="1"/>
      <protection locked="0"/>
    </xf>
    <xf numFmtId="0" fontId="63" fillId="0" borderId="0">
      <alignment vertical="top" wrapText="1"/>
      <protection locked="0"/>
    </xf>
    <xf numFmtId="0" fontId="63" fillId="0" borderId="0">
      <alignment vertical="top" wrapText="1"/>
      <protection locked="0"/>
    </xf>
    <xf numFmtId="0" fontId="63" fillId="0" borderId="0">
      <alignment vertical="top" wrapText="1"/>
      <protection locked="0"/>
    </xf>
    <xf numFmtId="0" fontId="63" fillId="0" borderId="0">
      <alignment vertical="top" wrapText="1"/>
      <protection locked="0"/>
    </xf>
    <xf numFmtId="0" fontId="63" fillId="0" borderId="0">
      <alignment vertical="top" wrapText="1"/>
      <protection locked="0"/>
    </xf>
    <xf numFmtId="0" fontId="63" fillId="0" borderId="0">
      <alignment vertical="top" wrapText="1"/>
      <protection locked="0"/>
    </xf>
    <xf numFmtId="0" fontId="63" fillId="0" borderId="0">
      <alignment vertical="top" wrapText="1"/>
      <protection locked="0"/>
    </xf>
    <xf numFmtId="0" fontId="63" fillId="0" borderId="0">
      <alignment vertical="top" wrapText="1"/>
      <protection locked="0"/>
    </xf>
    <xf numFmtId="0" fontId="63" fillId="0" borderId="0">
      <alignment vertical="top" wrapText="1"/>
      <protection locked="0"/>
    </xf>
    <xf numFmtId="0" fontId="63" fillId="0" borderId="0">
      <alignment vertical="top" wrapText="1"/>
      <protection locked="0"/>
    </xf>
    <xf numFmtId="0" fontId="63" fillId="0" borderId="0">
      <alignment vertical="top" wrapText="1"/>
      <protection locked="0"/>
    </xf>
    <xf numFmtId="0" fontId="63" fillId="0" borderId="0">
      <alignment vertical="top" wrapText="1"/>
      <protection locked="0"/>
    </xf>
    <xf numFmtId="0" fontId="63" fillId="0" borderId="0">
      <alignment vertical="top" wrapText="1"/>
      <protection locked="0"/>
    </xf>
    <xf numFmtId="0" fontId="63" fillId="0" borderId="0">
      <alignment vertical="top" wrapText="1"/>
      <protection locked="0"/>
    </xf>
    <xf numFmtId="0" fontId="63" fillId="0" borderId="0">
      <alignment vertical="top" wrapText="1"/>
      <protection locked="0"/>
    </xf>
    <xf numFmtId="0" fontId="63" fillId="0" borderId="0">
      <alignment vertical="top" wrapText="1"/>
      <protection locked="0"/>
    </xf>
    <xf numFmtId="0" fontId="63" fillId="0" borderId="0">
      <alignment vertical="top" wrapText="1"/>
      <protection locked="0"/>
    </xf>
    <xf numFmtId="0" fontId="63" fillId="0" borderId="0">
      <alignment vertical="top" wrapText="1"/>
      <protection locked="0"/>
    </xf>
    <xf numFmtId="0" fontId="63" fillId="0" borderId="0">
      <alignment vertical="top" wrapText="1"/>
      <protection locked="0"/>
    </xf>
    <xf numFmtId="0" fontId="63" fillId="0" borderId="0">
      <alignment vertical="top" wrapText="1"/>
      <protection locked="0"/>
    </xf>
    <xf numFmtId="0" fontId="63" fillId="0" borderId="0">
      <alignment vertical="top" wrapText="1"/>
      <protection locked="0"/>
    </xf>
    <xf numFmtId="0" fontId="63" fillId="0" borderId="0">
      <alignment vertical="top" wrapText="1"/>
      <protection locked="0"/>
    </xf>
    <xf numFmtId="0" fontId="63" fillId="0" borderId="0">
      <alignment vertical="top" wrapText="1"/>
      <protection locked="0"/>
    </xf>
    <xf numFmtId="0" fontId="63" fillId="0" borderId="0">
      <alignment vertical="top" wrapText="1"/>
      <protection locked="0"/>
    </xf>
    <xf numFmtId="0" fontId="63" fillId="0" borderId="0">
      <alignment vertical="top" wrapText="1"/>
      <protection locked="0"/>
    </xf>
    <xf numFmtId="0" fontId="63" fillId="0" borderId="0">
      <alignment vertical="top" wrapText="1"/>
      <protection locked="0"/>
    </xf>
    <xf numFmtId="0" fontId="63" fillId="0" borderId="0">
      <alignment vertical="top" wrapText="1"/>
      <protection locked="0"/>
    </xf>
    <xf numFmtId="0" fontId="63" fillId="0" borderId="0">
      <alignment vertical="top" wrapText="1"/>
      <protection locked="0"/>
    </xf>
    <xf numFmtId="0" fontId="63" fillId="0" borderId="0">
      <alignment vertical="top" wrapText="1"/>
      <protection locked="0"/>
    </xf>
    <xf numFmtId="0" fontId="63" fillId="0" borderId="0">
      <alignment vertical="top" wrapText="1"/>
      <protection locked="0"/>
    </xf>
    <xf numFmtId="0" fontId="63" fillId="0" borderId="0">
      <alignment vertical="top" wrapText="1"/>
      <protection locked="0"/>
    </xf>
    <xf numFmtId="0" fontId="63" fillId="0" borderId="0">
      <alignment vertical="top" wrapText="1"/>
      <protection locked="0"/>
    </xf>
    <xf numFmtId="0" fontId="63" fillId="0" borderId="0">
      <alignment vertical="top" wrapText="1"/>
      <protection locked="0"/>
    </xf>
    <xf numFmtId="0" fontId="67" fillId="0" borderId="0">
      <alignment vertical="top" wrapText="1"/>
      <protection locked="0"/>
    </xf>
    <xf numFmtId="0" fontId="63" fillId="0" borderId="0">
      <alignment vertical="top" wrapText="1"/>
      <protection locked="0"/>
    </xf>
    <xf numFmtId="0" fontId="68" fillId="0" borderId="0">
      <alignment vertical="top" wrapText="1"/>
      <protection locked="0"/>
    </xf>
    <xf numFmtId="0" fontId="63" fillId="0" borderId="0">
      <alignment vertical="top" wrapText="1"/>
      <protection locked="0"/>
    </xf>
    <xf numFmtId="0" fontId="68" fillId="0" borderId="0">
      <alignment vertical="top" wrapText="1"/>
      <protection locked="0"/>
    </xf>
    <xf numFmtId="0" fontId="63" fillId="0" borderId="0">
      <alignment vertical="top" wrapText="1"/>
      <protection locked="0"/>
    </xf>
    <xf numFmtId="0" fontId="68" fillId="0" borderId="0">
      <alignment vertical="top" wrapText="1"/>
      <protection locked="0"/>
    </xf>
    <xf numFmtId="0" fontId="63" fillId="0" borderId="0">
      <alignment vertical="top" wrapText="1"/>
      <protection locked="0"/>
    </xf>
    <xf numFmtId="0" fontId="63" fillId="0" borderId="0">
      <alignment vertical="top" wrapText="1"/>
      <protection locked="0"/>
    </xf>
    <xf numFmtId="0" fontId="63" fillId="0" borderId="0">
      <alignment vertical="top" wrapText="1"/>
      <protection locked="0"/>
    </xf>
    <xf numFmtId="0" fontId="72" fillId="0" borderId="0">
      <alignment vertical="center"/>
    </xf>
    <xf numFmtId="0" fontId="63" fillId="0" borderId="0">
      <alignment vertical="top" wrapText="1"/>
      <protection locked="0"/>
    </xf>
    <xf numFmtId="0" fontId="63" fillId="0" borderId="0">
      <alignment vertical="top" wrapText="1"/>
      <protection locked="0"/>
    </xf>
    <xf numFmtId="0" fontId="63" fillId="0" borderId="0">
      <alignment vertical="top" wrapText="1"/>
      <protection locked="0"/>
    </xf>
    <xf numFmtId="0" fontId="63" fillId="0" borderId="0">
      <alignment vertical="top" wrapText="1"/>
      <protection locked="0"/>
    </xf>
    <xf numFmtId="0" fontId="11" fillId="0" borderId="0">
      <alignment vertical="center"/>
    </xf>
    <xf numFmtId="0" fontId="63" fillId="0" borderId="0">
      <alignment vertical="top" wrapText="1"/>
      <protection locked="0"/>
    </xf>
    <xf numFmtId="0" fontId="11" fillId="0" borderId="0">
      <alignment vertical="center"/>
    </xf>
    <xf numFmtId="0" fontId="63" fillId="0" borderId="0">
      <alignment vertical="top" wrapText="1"/>
      <protection locked="0"/>
    </xf>
    <xf numFmtId="0" fontId="11" fillId="0" borderId="0"/>
    <xf numFmtId="0" fontId="2" fillId="0" borderId="0"/>
    <xf numFmtId="0" fontId="63" fillId="0" borderId="0">
      <alignment vertical="top" wrapText="1"/>
      <protection locked="0"/>
    </xf>
    <xf numFmtId="0" fontId="63" fillId="0" borderId="0">
      <alignment vertical="top" wrapText="1"/>
      <protection locked="0"/>
    </xf>
    <xf numFmtId="0" fontId="63" fillId="0" borderId="0">
      <alignment vertical="top" wrapText="1"/>
      <protection locked="0"/>
    </xf>
    <xf numFmtId="0" fontId="63" fillId="0" borderId="0">
      <alignment vertical="top" wrapText="1"/>
      <protection locked="0"/>
    </xf>
    <xf numFmtId="0" fontId="63" fillId="0" borderId="0">
      <alignment vertical="top" wrapText="1"/>
      <protection locked="0"/>
    </xf>
    <xf numFmtId="0" fontId="63" fillId="0" borderId="0">
      <alignment vertical="top" wrapText="1"/>
      <protection locked="0"/>
    </xf>
    <xf numFmtId="0" fontId="63" fillId="0" borderId="0">
      <alignment vertical="top" wrapText="1"/>
      <protection locked="0"/>
    </xf>
    <xf numFmtId="0" fontId="63" fillId="0" borderId="0">
      <alignment vertical="top" wrapText="1"/>
      <protection locked="0"/>
    </xf>
    <xf numFmtId="0" fontId="63" fillId="0" borderId="0">
      <alignment vertical="top" wrapText="1"/>
      <protection locked="0"/>
    </xf>
    <xf numFmtId="0" fontId="63" fillId="0" borderId="0">
      <alignment vertical="top" wrapText="1"/>
      <protection locked="0"/>
    </xf>
    <xf numFmtId="0" fontId="63" fillId="0" borderId="0">
      <alignment vertical="top" wrapText="1"/>
      <protection locked="0"/>
    </xf>
    <xf numFmtId="0" fontId="63" fillId="0" borderId="0">
      <alignment vertical="top" wrapText="1"/>
      <protection locked="0"/>
    </xf>
    <xf numFmtId="0" fontId="63" fillId="0" borderId="0">
      <alignment vertical="top" wrapText="1"/>
      <protection locked="0"/>
    </xf>
    <xf numFmtId="0" fontId="63" fillId="0" borderId="0">
      <alignment vertical="top" wrapText="1"/>
      <protection locked="0"/>
    </xf>
    <xf numFmtId="0" fontId="63" fillId="0" borderId="0">
      <alignment vertical="top" wrapText="1"/>
      <protection locked="0"/>
    </xf>
    <xf numFmtId="0" fontId="63" fillId="0" borderId="0">
      <alignment vertical="top" wrapText="1"/>
      <protection locked="0"/>
    </xf>
    <xf numFmtId="0" fontId="63" fillId="0" borderId="0">
      <alignment vertical="top" wrapText="1"/>
      <protection locked="0"/>
    </xf>
    <xf numFmtId="0" fontId="63" fillId="0" borderId="0">
      <alignment vertical="top" wrapText="1"/>
      <protection locked="0"/>
    </xf>
    <xf numFmtId="0" fontId="63" fillId="0" borderId="0">
      <alignment vertical="top" wrapText="1"/>
      <protection locked="0"/>
    </xf>
    <xf numFmtId="0" fontId="63" fillId="0" borderId="0">
      <alignment vertical="top" wrapText="1"/>
      <protection locked="0"/>
    </xf>
    <xf numFmtId="0" fontId="63" fillId="0" borderId="0">
      <alignment vertical="top" wrapText="1"/>
      <protection locked="0"/>
    </xf>
    <xf numFmtId="0" fontId="63" fillId="0" borderId="0">
      <alignment vertical="top" wrapText="1"/>
      <protection locked="0"/>
    </xf>
    <xf numFmtId="0" fontId="63" fillId="0" borderId="0">
      <alignment vertical="top" wrapText="1"/>
      <protection locked="0"/>
    </xf>
    <xf numFmtId="0" fontId="63" fillId="0" borderId="0">
      <alignment vertical="top" wrapText="1"/>
      <protection locked="0"/>
    </xf>
    <xf numFmtId="0" fontId="63" fillId="0" borderId="0">
      <alignment vertical="top" wrapText="1"/>
      <protection locked="0"/>
    </xf>
    <xf numFmtId="0" fontId="63" fillId="0" borderId="0">
      <alignment vertical="top" wrapText="1"/>
      <protection locked="0"/>
    </xf>
    <xf numFmtId="0" fontId="63" fillId="0" borderId="0">
      <alignment vertical="top" wrapText="1"/>
      <protection locked="0"/>
    </xf>
    <xf numFmtId="0" fontId="63" fillId="0" borderId="0">
      <alignment vertical="top" wrapText="1"/>
      <protection locked="0"/>
    </xf>
    <xf numFmtId="0" fontId="63" fillId="0" borderId="0">
      <alignment vertical="top" wrapText="1"/>
      <protection locked="0"/>
    </xf>
    <xf numFmtId="0" fontId="63" fillId="0" borderId="0">
      <alignment vertical="top" wrapText="1"/>
      <protection locked="0"/>
    </xf>
    <xf numFmtId="0" fontId="63" fillId="0" borderId="0">
      <alignment vertical="top" wrapText="1"/>
      <protection locked="0"/>
    </xf>
    <xf numFmtId="0" fontId="63" fillId="0" borderId="0">
      <alignment vertical="top" wrapText="1"/>
      <protection locked="0"/>
    </xf>
    <xf numFmtId="0" fontId="63" fillId="0" borderId="0">
      <alignment vertical="top" wrapText="1"/>
      <protection locked="0"/>
    </xf>
    <xf numFmtId="0" fontId="63" fillId="0" borderId="0">
      <alignment vertical="top" wrapText="1"/>
      <protection locked="0"/>
    </xf>
    <xf numFmtId="0" fontId="63" fillId="0" borderId="0">
      <alignment vertical="top" wrapText="1"/>
      <protection locked="0"/>
    </xf>
    <xf numFmtId="0" fontId="63" fillId="0" borderId="0">
      <alignment vertical="top" wrapText="1"/>
      <protection locked="0"/>
    </xf>
    <xf numFmtId="0" fontId="63" fillId="0" borderId="0">
      <alignment vertical="top" wrapText="1"/>
      <protection locked="0"/>
    </xf>
    <xf numFmtId="0" fontId="63" fillId="0" borderId="0">
      <alignment vertical="top" wrapText="1"/>
      <protection locked="0"/>
    </xf>
    <xf numFmtId="0" fontId="63" fillId="0" borderId="0">
      <alignment vertical="top" wrapText="1"/>
      <protection locked="0"/>
    </xf>
    <xf numFmtId="0" fontId="63" fillId="0" borderId="0">
      <alignment vertical="top" wrapText="1"/>
      <protection locked="0"/>
    </xf>
    <xf numFmtId="0" fontId="63" fillId="0" borderId="0">
      <alignment vertical="top" wrapText="1"/>
      <protection locked="0"/>
    </xf>
    <xf numFmtId="0" fontId="63" fillId="0" borderId="0">
      <alignment vertical="top" wrapText="1"/>
      <protection locked="0"/>
    </xf>
    <xf numFmtId="0" fontId="63" fillId="0" borderId="0">
      <alignment vertical="top" wrapText="1"/>
      <protection locked="0"/>
    </xf>
    <xf numFmtId="0" fontId="63" fillId="0" borderId="0">
      <alignment vertical="top" wrapText="1"/>
      <protection locked="0"/>
    </xf>
    <xf numFmtId="0" fontId="63" fillId="0" borderId="0">
      <alignment vertical="top" wrapText="1"/>
      <protection locked="0"/>
    </xf>
    <xf numFmtId="0" fontId="63" fillId="0" borderId="0">
      <alignment vertical="top" wrapText="1"/>
      <protection locked="0"/>
    </xf>
    <xf numFmtId="0" fontId="63" fillId="0" borderId="0">
      <alignment vertical="top" wrapText="1"/>
      <protection locked="0"/>
    </xf>
    <xf numFmtId="0" fontId="63" fillId="0" borderId="0">
      <alignment vertical="top" wrapText="1"/>
      <protection locked="0"/>
    </xf>
    <xf numFmtId="0" fontId="63" fillId="0" borderId="0">
      <alignment vertical="top" wrapText="1"/>
      <protection locked="0"/>
    </xf>
    <xf numFmtId="0" fontId="63" fillId="0" borderId="0">
      <alignment vertical="top" wrapText="1"/>
      <protection locked="0"/>
    </xf>
    <xf numFmtId="0" fontId="63" fillId="0" borderId="0">
      <alignment vertical="top" wrapText="1"/>
      <protection locked="0"/>
    </xf>
    <xf numFmtId="0" fontId="63" fillId="0" borderId="0">
      <alignment vertical="top" wrapText="1"/>
      <protection locked="0"/>
    </xf>
    <xf numFmtId="0" fontId="63" fillId="0" borderId="0">
      <alignment vertical="top" wrapText="1"/>
      <protection locked="0"/>
    </xf>
    <xf numFmtId="0" fontId="63" fillId="0" borderId="0">
      <alignment vertical="top" wrapText="1"/>
      <protection locked="0"/>
    </xf>
    <xf numFmtId="0" fontId="63" fillId="0" borderId="0">
      <alignment vertical="top" wrapText="1"/>
      <protection locked="0"/>
    </xf>
    <xf numFmtId="0" fontId="63" fillId="0" borderId="0">
      <alignment vertical="top" wrapText="1"/>
      <protection locked="0"/>
    </xf>
    <xf numFmtId="0" fontId="63" fillId="0" borderId="0">
      <alignment vertical="top" wrapText="1"/>
      <protection locked="0"/>
    </xf>
    <xf numFmtId="0" fontId="63" fillId="0" borderId="0">
      <alignment vertical="top" wrapText="1"/>
      <protection locked="0"/>
    </xf>
    <xf numFmtId="0" fontId="63" fillId="0" borderId="0">
      <alignment vertical="top" wrapText="1"/>
      <protection locked="0"/>
    </xf>
    <xf numFmtId="0" fontId="63" fillId="0" borderId="0">
      <alignment vertical="top" wrapText="1"/>
      <protection locked="0"/>
    </xf>
    <xf numFmtId="0" fontId="63" fillId="0" borderId="0">
      <alignment vertical="top" wrapText="1"/>
      <protection locked="0"/>
    </xf>
    <xf numFmtId="0" fontId="63" fillId="0" borderId="0">
      <alignment vertical="top" wrapText="1"/>
      <protection locked="0"/>
    </xf>
    <xf numFmtId="0" fontId="63" fillId="0" borderId="0">
      <alignment vertical="top" wrapText="1"/>
      <protection locked="0"/>
    </xf>
    <xf numFmtId="0" fontId="63" fillId="0" borderId="0">
      <alignment vertical="top" wrapText="1"/>
      <protection locked="0"/>
    </xf>
    <xf numFmtId="0" fontId="63" fillId="0" borderId="0">
      <alignment vertical="top" wrapText="1"/>
      <protection locked="0"/>
    </xf>
    <xf numFmtId="0" fontId="63" fillId="0" borderId="0">
      <alignment vertical="top" wrapText="1"/>
      <protection locked="0"/>
    </xf>
    <xf numFmtId="0" fontId="63" fillId="0" borderId="0">
      <alignment vertical="top" wrapText="1"/>
      <protection locked="0"/>
    </xf>
    <xf numFmtId="0" fontId="63" fillId="0" borderId="0">
      <alignment vertical="top" wrapText="1"/>
      <protection locked="0"/>
    </xf>
    <xf numFmtId="0" fontId="63" fillId="0" borderId="0">
      <alignment vertical="top" wrapText="1"/>
      <protection locked="0"/>
    </xf>
    <xf numFmtId="0" fontId="63" fillId="0" borderId="0">
      <alignment vertical="top" wrapText="1"/>
      <protection locked="0"/>
    </xf>
    <xf numFmtId="0" fontId="63" fillId="0" borderId="0">
      <alignment vertical="top" wrapText="1"/>
      <protection locked="0"/>
    </xf>
    <xf numFmtId="0" fontId="63" fillId="0" borderId="0">
      <alignment vertical="top" wrapText="1"/>
      <protection locked="0"/>
    </xf>
    <xf numFmtId="0" fontId="63" fillId="0" borderId="0">
      <alignment vertical="top" wrapText="1"/>
      <protection locked="0"/>
    </xf>
    <xf numFmtId="0" fontId="63" fillId="0" borderId="0">
      <alignment vertical="top" wrapText="1"/>
      <protection locked="0"/>
    </xf>
    <xf numFmtId="0" fontId="63" fillId="0" borderId="0">
      <alignment vertical="top" wrapText="1"/>
      <protection locked="0"/>
    </xf>
    <xf numFmtId="0" fontId="63" fillId="0" borderId="0">
      <alignment vertical="top" wrapText="1"/>
      <protection locked="0"/>
    </xf>
    <xf numFmtId="0" fontId="63" fillId="0" borderId="0">
      <alignment vertical="top" wrapText="1"/>
      <protection locked="0"/>
    </xf>
    <xf numFmtId="0" fontId="63" fillId="0" borderId="0">
      <alignment vertical="top" wrapText="1"/>
      <protection locked="0"/>
    </xf>
    <xf numFmtId="0" fontId="63" fillId="0" borderId="0">
      <alignment vertical="top" wrapText="1"/>
      <protection locked="0"/>
    </xf>
    <xf numFmtId="0" fontId="63" fillId="0" borderId="0">
      <alignment vertical="top" wrapText="1"/>
      <protection locked="0"/>
    </xf>
    <xf numFmtId="0" fontId="63" fillId="0" borderId="0">
      <alignment vertical="top" wrapText="1"/>
      <protection locked="0"/>
    </xf>
    <xf numFmtId="0" fontId="63" fillId="0" borderId="0">
      <alignment vertical="top" wrapText="1"/>
      <protection locked="0"/>
    </xf>
    <xf numFmtId="0" fontId="63" fillId="0" borderId="0">
      <alignment vertical="top" wrapText="1"/>
      <protection locked="0"/>
    </xf>
    <xf numFmtId="0" fontId="63" fillId="0" borderId="0">
      <alignment vertical="top" wrapText="1"/>
      <protection locked="0"/>
    </xf>
    <xf numFmtId="0" fontId="63" fillId="0" borderId="0">
      <alignment vertical="top" wrapText="1"/>
      <protection locked="0"/>
    </xf>
    <xf numFmtId="0" fontId="63" fillId="0" borderId="0">
      <alignment vertical="top" wrapText="1"/>
      <protection locked="0"/>
    </xf>
    <xf numFmtId="0" fontId="63" fillId="0" borderId="0">
      <alignment vertical="top" wrapText="1"/>
      <protection locked="0"/>
    </xf>
    <xf numFmtId="0" fontId="63" fillId="0" borderId="0">
      <alignment vertical="top" wrapText="1"/>
      <protection locked="0"/>
    </xf>
    <xf numFmtId="0" fontId="63" fillId="0" borderId="0">
      <alignment vertical="top" wrapText="1"/>
      <protection locked="0"/>
    </xf>
    <xf numFmtId="0" fontId="63" fillId="0" borderId="0">
      <alignment vertical="top" wrapText="1"/>
      <protection locked="0"/>
    </xf>
    <xf numFmtId="0" fontId="63" fillId="0" borderId="0">
      <alignment vertical="top" wrapText="1"/>
      <protection locked="0"/>
    </xf>
    <xf numFmtId="0" fontId="63" fillId="0" borderId="0">
      <alignment vertical="top" wrapText="1"/>
      <protection locked="0"/>
    </xf>
    <xf numFmtId="0" fontId="11" fillId="0" borderId="0"/>
    <xf numFmtId="0" fontId="2" fillId="0" borderId="0"/>
    <xf numFmtId="0" fontId="2" fillId="0" borderId="0"/>
    <xf numFmtId="0" fontId="3" fillId="0" borderId="0"/>
    <xf numFmtId="0" fontId="11" fillId="0" borderId="0"/>
    <xf numFmtId="0" fontId="11" fillId="0" borderId="0"/>
    <xf numFmtId="0" fontId="2" fillId="0" borderId="0"/>
    <xf numFmtId="0" fontId="12" fillId="0" borderId="12">
      <protection locked="0"/>
    </xf>
    <xf numFmtId="205" fontId="11" fillId="0" borderId="0">
      <protection locked="0"/>
    </xf>
    <xf numFmtId="209" fontId="11" fillId="0" borderId="0">
      <protection locked="0"/>
    </xf>
  </cellStyleXfs>
  <cellXfs count="288">
    <xf numFmtId="0" fontId="0" fillId="0" borderId="0" xfId="0"/>
    <xf numFmtId="41" fontId="6" fillId="0" borderId="13" xfId="161" applyFont="1" applyBorder="1" applyAlignment="1">
      <alignment vertical="center"/>
    </xf>
    <xf numFmtId="41" fontId="6" fillId="0" borderId="14" xfId="161" applyFont="1" applyBorder="1" applyAlignment="1">
      <alignment vertical="center"/>
    </xf>
    <xf numFmtId="41" fontId="6" fillId="0" borderId="14" xfId="161" applyFont="1" applyBorder="1" applyAlignment="1">
      <alignment horizontal="center" vertical="center"/>
    </xf>
    <xf numFmtId="41" fontId="6" fillId="0" borderId="15" xfId="161" applyFont="1" applyBorder="1" applyAlignment="1">
      <alignment vertical="center"/>
    </xf>
    <xf numFmtId="0" fontId="7" fillId="0" borderId="16" xfId="161" applyNumberFormat="1" applyFont="1" applyBorder="1" applyAlignment="1">
      <alignment vertical="center"/>
    </xf>
    <xf numFmtId="41" fontId="6" fillId="0" borderId="17" xfId="161" applyFont="1" applyBorder="1" applyAlignment="1">
      <alignment vertical="center"/>
    </xf>
    <xf numFmtId="0" fontId="6" fillId="0" borderId="17" xfId="161" applyNumberFormat="1" applyFont="1" applyBorder="1" applyAlignment="1">
      <alignment vertical="center" shrinkToFit="1"/>
    </xf>
    <xf numFmtId="41" fontId="6" fillId="0" borderId="0" xfId="161" applyFont="1" applyAlignment="1">
      <alignment vertical="center"/>
    </xf>
    <xf numFmtId="179" fontId="3" fillId="0" borderId="0" xfId="372" applyNumberFormat="1" applyAlignment="1">
      <alignment vertical="center"/>
    </xf>
    <xf numFmtId="179" fontId="5" fillId="0" borderId="18" xfId="372" applyNumberFormat="1" applyFont="1" applyBorder="1" applyAlignment="1">
      <alignment horizontal="left" vertical="center"/>
    </xf>
    <xf numFmtId="179" fontId="3" fillId="0" borderId="0" xfId="176" applyNumberFormat="1" applyAlignment="1">
      <alignment vertical="center"/>
    </xf>
    <xf numFmtId="179" fontId="3" fillId="0" borderId="2" xfId="372" applyNumberFormat="1" applyFill="1" applyBorder="1" applyAlignment="1">
      <alignment horizontal="centerContinuous" vertical="center"/>
    </xf>
    <xf numFmtId="179" fontId="3" fillId="0" borderId="2" xfId="176" applyNumberFormat="1" applyFont="1" applyFill="1" applyBorder="1" applyAlignment="1">
      <alignment horizontal="center" vertical="center"/>
    </xf>
    <xf numFmtId="179" fontId="3" fillId="24" borderId="0" xfId="372" applyNumberFormat="1" applyFill="1" applyAlignment="1">
      <alignment vertical="center"/>
    </xf>
    <xf numFmtId="179" fontId="3" fillId="0" borderId="19" xfId="372" applyNumberFormat="1" applyBorder="1" applyAlignment="1">
      <alignment horizontal="center" vertical="center"/>
    </xf>
    <xf numFmtId="179" fontId="3" fillId="0" borderId="2" xfId="372" applyNumberFormat="1" applyBorder="1" applyAlignment="1">
      <alignment horizontal="left" vertical="center" indent="1"/>
    </xf>
    <xf numFmtId="179" fontId="36" fillId="0" borderId="2" xfId="176" applyNumberFormat="1" applyFont="1" applyBorder="1" applyAlignment="1">
      <alignment vertical="center"/>
    </xf>
    <xf numFmtId="10" fontId="3" fillId="0" borderId="2" xfId="154" applyNumberFormat="1" applyFont="1" applyBorder="1" applyAlignment="1">
      <alignment horizontal="center" vertical="center"/>
    </xf>
    <xf numFmtId="179" fontId="3" fillId="0" borderId="2" xfId="372" applyNumberFormat="1" applyBorder="1" applyAlignment="1">
      <alignment vertical="center"/>
    </xf>
    <xf numFmtId="179" fontId="3" fillId="0" borderId="2" xfId="176" applyNumberFormat="1" applyBorder="1" applyAlignment="1">
      <alignment vertical="center"/>
    </xf>
    <xf numFmtId="179" fontId="3" fillId="0" borderId="20" xfId="372" applyNumberFormat="1" applyBorder="1" applyAlignment="1">
      <alignment horizontal="center" vertical="center"/>
    </xf>
    <xf numFmtId="179" fontId="49" fillId="0" borderId="2" xfId="176" applyNumberFormat="1" applyFont="1" applyBorder="1" applyAlignment="1">
      <alignment vertical="center"/>
    </xf>
    <xf numFmtId="179" fontId="3" fillId="0" borderId="21" xfId="372" applyNumberFormat="1" applyBorder="1" applyAlignment="1">
      <alignment horizontal="center" vertical="center"/>
    </xf>
    <xf numFmtId="179" fontId="3" fillId="0" borderId="2" xfId="372" applyNumberFormat="1" applyBorder="1" applyAlignment="1">
      <alignment horizontal="center" vertical="center"/>
    </xf>
    <xf numFmtId="179" fontId="50" fillId="0" borderId="2" xfId="176" applyNumberFormat="1" applyFont="1" applyBorder="1" applyAlignment="1">
      <alignment vertical="center"/>
    </xf>
    <xf numFmtId="191" fontId="3" fillId="0" borderId="2" xfId="155" applyNumberFormat="1" applyFont="1" applyBorder="1" applyAlignment="1">
      <alignment horizontal="center" vertical="center"/>
    </xf>
    <xf numFmtId="179" fontId="3" fillId="0" borderId="2" xfId="372" applyNumberFormat="1" applyFont="1" applyBorder="1" applyAlignment="1">
      <alignment vertical="center"/>
    </xf>
    <xf numFmtId="179" fontId="3" fillId="0" borderId="2" xfId="372" quotePrefix="1" applyNumberFormat="1" applyBorder="1" applyAlignment="1">
      <alignment horizontal="center" vertical="center"/>
    </xf>
    <xf numFmtId="10" fontId="3" fillId="0" borderId="2" xfId="155" applyNumberFormat="1" applyFont="1" applyBorder="1" applyAlignment="1">
      <alignment horizontal="center" vertical="center"/>
    </xf>
    <xf numFmtId="179" fontId="3" fillId="0" borderId="2" xfId="372" applyNumberFormat="1" applyFont="1" applyBorder="1" applyAlignment="1">
      <alignment horizontal="left" vertical="center" indent="1"/>
    </xf>
    <xf numFmtId="179" fontId="3" fillId="0" borderId="2" xfId="176" applyNumberFormat="1" applyFont="1" applyBorder="1" applyAlignment="1">
      <alignment vertical="center"/>
    </xf>
    <xf numFmtId="179" fontId="3" fillId="0" borderId="20" xfId="372" applyNumberFormat="1" applyFill="1" applyBorder="1" applyAlignment="1">
      <alignment horizontal="center" vertical="center"/>
    </xf>
    <xf numFmtId="179" fontId="3" fillId="0" borderId="2" xfId="372" applyNumberFormat="1" applyFont="1" applyFill="1" applyBorder="1" applyAlignment="1">
      <alignment horizontal="left" vertical="center" indent="1"/>
    </xf>
    <xf numFmtId="10" fontId="3" fillId="0" borderId="22" xfId="154" applyNumberFormat="1" applyFont="1" applyFill="1" applyBorder="1" applyAlignment="1">
      <alignment horizontal="center" vertical="center"/>
    </xf>
    <xf numFmtId="179" fontId="3" fillId="0" borderId="2" xfId="372" applyNumberFormat="1" applyFont="1" applyBorder="1" applyAlignment="1">
      <alignment horizontal="left" vertical="center" wrapText="1"/>
    </xf>
    <xf numFmtId="179" fontId="3" fillId="25" borderId="0" xfId="372" applyNumberFormat="1" applyFill="1" applyAlignment="1">
      <alignment vertical="center"/>
    </xf>
    <xf numFmtId="179" fontId="50" fillId="25" borderId="2" xfId="176" applyNumberFormat="1" applyFont="1" applyFill="1" applyBorder="1" applyAlignment="1">
      <alignment vertical="center"/>
    </xf>
    <xf numFmtId="179" fontId="3" fillId="0" borderId="20" xfId="372" applyNumberFormat="1" applyFont="1" applyBorder="1" applyAlignment="1">
      <alignment horizontal="center" vertical="center"/>
    </xf>
    <xf numFmtId="191" fontId="3" fillId="0" borderId="2" xfId="154" applyNumberFormat="1" applyFont="1" applyBorder="1" applyAlignment="1">
      <alignment horizontal="center" vertical="center"/>
    </xf>
    <xf numFmtId="179" fontId="3" fillId="0" borderId="2" xfId="372" applyNumberFormat="1" applyFont="1" applyBorder="1" applyAlignment="1">
      <alignment horizontal="left" vertical="center"/>
    </xf>
    <xf numFmtId="179" fontId="3" fillId="0" borderId="2" xfId="372" applyNumberFormat="1" applyBorder="1" applyAlignment="1">
      <alignment horizontal="centerContinuous" vertical="center"/>
    </xf>
    <xf numFmtId="179" fontId="36" fillId="0" borderId="2" xfId="176" applyNumberFormat="1" applyFont="1" applyBorder="1" applyAlignment="1">
      <alignment horizontal="right" vertical="center"/>
    </xf>
    <xf numFmtId="193" fontId="3" fillId="0" borderId="0" xfId="372" applyNumberFormat="1" applyFont="1" applyAlignment="1">
      <alignment vertical="center"/>
    </xf>
    <xf numFmtId="41" fontId="3" fillId="0" borderId="0" xfId="161" applyFont="1" applyAlignment="1">
      <alignment horizontal="right" vertical="center"/>
    </xf>
    <xf numFmtId="191" fontId="51" fillId="0" borderId="2" xfId="176" applyNumberFormat="1" applyFont="1" applyBorder="1" applyAlignment="1">
      <alignment vertical="center"/>
    </xf>
    <xf numFmtId="179" fontId="3" fillId="0" borderId="2" xfId="372" applyNumberFormat="1" applyFont="1" applyBorder="1" applyAlignment="1">
      <alignment horizontal="centerContinuous" vertical="center"/>
    </xf>
    <xf numFmtId="179" fontId="51" fillId="0" borderId="2" xfId="176" applyNumberFormat="1" applyFont="1" applyBorder="1" applyAlignment="1">
      <alignment vertical="center"/>
    </xf>
    <xf numFmtId="179" fontId="36" fillId="0" borderId="0" xfId="372" applyNumberFormat="1" applyFont="1" applyAlignment="1">
      <alignment vertical="center"/>
    </xf>
    <xf numFmtId="10" fontId="3" fillId="0" borderId="2" xfId="372" applyNumberFormat="1" applyBorder="1" applyAlignment="1">
      <alignment horizontal="center" vertical="center"/>
    </xf>
    <xf numFmtId="179" fontId="73" fillId="0" borderId="2" xfId="372" applyNumberFormat="1" applyFont="1" applyBorder="1" applyAlignment="1">
      <alignment vertical="center"/>
    </xf>
    <xf numFmtId="179" fontId="3" fillId="26" borderId="2" xfId="176" applyNumberFormat="1" applyFont="1" applyFill="1" applyBorder="1" applyAlignment="1">
      <alignment vertical="center"/>
    </xf>
    <xf numFmtId="179" fontId="3" fillId="26" borderId="2" xfId="372" applyNumberFormat="1" applyFont="1" applyFill="1" applyBorder="1" applyAlignment="1">
      <alignment vertical="center"/>
    </xf>
    <xf numFmtId="179" fontId="3" fillId="0" borderId="0" xfId="372" applyNumberFormat="1"/>
    <xf numFmtId="179" fontId="3" fillId="0" borderId="0" xfId="372" applyNumberFormat="1" applyAlignment="1">
      <alignment horizontal="center"/>
    </xf>
    <xf numFmtId="179" fontId="3" fillId="0" borderId="0" xfId="176" applyNumberFormat="1"/>
    <xf numFmtId="0" fontId="3" fillId="0" borderId="0" xfId="372" applyAlignment="1">
      <alignment horizontal="center"/>
    </xf>
    <xf numFmtId="41" fontId="43" fillId="0" borderId="16" xfId="161" applyFont="1" applyFill="1" applyBorder="1" applyAlignment="1">
      <alignment vertical="center"/>
    </xf>
    <xf numFmtId="41" fontId="43" fillId="0" borderId="13" xfId="161" applyFont="1" applyFill="1" applyBorder="1" applyAlignment="1">
      <alignment vertical="center"/>
    </xf>
    <xf numFmtId="0" fontId="43" fillId="0" borderId="13" xfId="370" applyFont="1" applyFill="1" applyBorder="1" applyAlignment="1">
      <alignment horizontal="center" vertical="center"/>
    </xf>
    <xf numFmtId="192" fontId="43" fillId="0" borderId="13" xfId="161" applyNumberFormat="1" applyFont="1" applyFill="1" applyBorder="1" applyAlignment="1">
      <alignment vertical="center"/>
    </xf>
    <xf numFmtId="192" fontId="43" fillId="0" borderId="23" xfId="161" applyNumberFormat="1" applyFont="1" applyFill="1" applyBorder="1" applyAlignment="1">
      <alignment horizontal="center" vertical="center" shrinkToFit="1"/>
    </xf>
    <xf numFmtId="0" fontId="43" fillId="0" borderId="0" xfId="369" applyFont="1" applyFill="1" applyAlignment="1">
      <alignment vertical="center"/>
    </xf>
    <xf numFmtId="41" fontId="43" fillId="0" borderId="17" xfId="161" applyFont="1" applyFill="1" applyBorder="1" applyAlignment="1">
      <alignment vertical="center"/>
    </xf>
    <xf numFmtId="41" fontId="43" fillId="0" borderId="14" xfId="161" applyFont="1" applyFill="1" applyBorder="1" applyAlignment="1">
      <alignment vertical="center"/>
    </xf>
    <xf numFmtId="0" fontId="43" fillId="0" borderId="14" xfId="370" applyFont="1" applyFill="1" applyBorder="1" applyAlignment="1">
      <alignment horizontal="center" vertical="center"/>
    </xf>
    <xf numFmtId="41" fontId="43" fillId="0" borderId="14" xfId="161" applyFont="1" applyFill="1" applyBorder="1" applyAlignment="1">
      <alignment horizontal="center" vertical="center"/>
    </xf>
    <xf numFmtId="192" fontId="43" fillId="0" borderId="14" xfId="161" applyNumberFormat="1" applyFont="1" applyFill="1" applyBorder="1" applyAlignment="1">
      <alignment vertical="center"/>
    </xf>
    <xf numFmtId="192" fontId="43" fillId="0" borderId="24" xfId="161" applyNumberFormat="1" applyFont="1" applyFill="1" applyBorder="1" applyAlignment="1">
      <alignment horizontal="center" vertical="center" shrinkToFit="1"/>
    </xf>
    <xf numFmtId="0" fontId="6" fillId="0" borderId="13" xfId="161" applyNumberFormat="1" applyFont="1" applyBorder="1" applyAlignment="1">
      <alignment vertical="center"/>
    </xf>
    <xf numFmtId="41" fontId="6" fillId="0" borderId="23" xfId="161" applyFont="1" applyBorder="1" applyAlignment="1">
      <alignment horizontal="center" vertical="center"/>
    </xf>
    <xf numFmtId="41" fontId="6" fillId="0" borderId="24" xfId="161" applyFont="1" applyBorder="1" applyAlignment="1">
      <alignment horizontal="center" vertical="center"/>
    </xf>
    <xf numFmtId="0" fontId="6" fillId="0" borderId="17" xfId="161" applyNumberFormat="1" applyFont="1" applyFill="1" applyBorder="1" applyAlignment="1">
      <alignment vertical="center"/>
    </xf>
    <xf numFmtId="0" fontId="6" fillId="0" borderId="14" xfId="161" applyNumberFormat="1" applyFont="1" applyFill="1" applyBorder="1" applyAlignment="1">
      <alignment vertical="center"/>
    </xf>
    <xf numFmtId="41" fontId="6" fillId="0" borderId="14" xfId="161" applyFont="1" applyFill="1" applyBorder="1" applyAlignment="1">
      <alignment vertical="center"/>
    </xf>
    <xf numFmtId="41" fontId="6" fillId="0" borderId="24" xfId="161" applyFont="1" applyFill="1" applyBorder="1" applyAlignment="1">
      <alignment horizontal="center" vertical="center"/>
    </xf>
    <xf numFmtId="0" fontId="6" fillId="0" borderId="14" xfId="161" applyNumberFormat="1" applyFont="1" applyBorder="1" applyAlignment="1">
      <alignment vertical="center" shrinkToFit="1"/>
    </xf>
    <xf numFmtId="41" fontId="6" fillId="0" borderId="14" xfId="161" applyFont="1" applyBorder="1" applyAlignment="1">
      <alignment horizontal="center" vertical="center" shrinkToFit="1"/>
    </xf>
    <xf numFmtId="41" fontId="6" fillId="0" borderId="13" xfId="161" applyFont="1" applyBorder="1" applyAlignment="1">
      <alignment vertical="center" shrinkToFit="1"/>
    </xf>
    <xf numFmtId="41" fontId="6" fillId="0" borderId="14" xfId="161" applyFont="1" applyBorder="1" applyAlignment="1">
      <alignment vertical="center" shrinkToFit="1"/>
    </xf>
    <xf numFmtId="41" fontId="6" fillId="0" borderId="14" xfId="161" applyFont="1" applyBorder="1" applyAlignment="1" applyProtection="1">
      <alignment vertical="center"/>
      <protection locked="0"/>
    </xf>
    <xf numFmtId="176" fontId="6" fillId="0" borderId="14" xfId="161" applyNumberFormat="1" applyFont="1" applyBorder="1" applyAlignment="1">
      <alignment horizontal="center" vertical="center"/>
    </xf>
    <xf numFmtId="0" fontId="6" fillId="0" borderId="2" xfId="161" applyNumberFormat="1" applyFont="1" applyBorder="1" applyAlignment="1">
      <alignment shrinkToFit="1"/>
    </xf>
    <xf numFmtId="41" fontId="6" fillId="0" borderId="2" xfId="161" applyFont="1" applyBorder="1" applyAlignment="1"/>
    <xf numFmtId="3" fontId="42" fillId="27" borderId="2" xfId="0" applyNumberFormat="1" applyFont="1" applyFill="1" applyBorder="1" applyAlignment="1">
      <alignment horizontal="center" vertical="center"/>
    </xf>
    <xf numFmtId="0" fontId="6" fillId="0" borderId="2" xfId="0" applyFont="1" applyBorder="1" applyAlignment="1">
      <alignment vertical="center"/>
    </xf>
    <xf numFmtId="0" fontId="6" fillId="0" borderId="2" xfId="0" applyFont="1" applyBorder="1" applyAlignment="1">
      <alignment horizontal="center"/>
    </xf>
    <xf numFmtId="0" fontId="6" fillId="0" borderId="2" xfId="0" applyFont="1" applyBorder="1" applyAlignment="1">
      <alignment shrinkToFit="1"/>
    </xf>
    <xf numFmtId="185" fontId="42" fillId="0" borderId="0" xfId="0" applyNumberFormat="1" applyFont="1" applyAlignment="1">
      <alignment vertical="center"/>
    </xf>
    <xf numFmtId="0" fontId="34" fillId="0" borderId="0" xfId="0" applyFont="1" applyAlignment="1">
      <alignment vertical="center"/>
    </xf>
    <xf numFmtId="41" fontId="6" fillId="0" borderId="0" xfId="0" applyNumberFormat="1" applyFont="1" applyAlignment="1">
      <alignment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3" fontId="6" fillId="0" borderId="0" xfId="0" applyNumberFormat="1" applyFont="1" applyAlignment="1">
      <alignment vertical="center"/>
    </xf>
    <xf numFmtId="0" fontId="6" fillId="0" borderId="2" xfId="0" applyFont="1" applyBorder="1" applyAlignment="1">
      <alignment vertical="center" shrinkToFit="1"/>
    </xf>
    <xf numFmtId="0" fontId="6" fillId="0" borderId="13" xfId="0" applyFont="1" applyBorder="1" applyAlignment="1">
      <alignment vertical="center"/>
    </xf>
    <xf numFmtId="0" fontId="6" fillId="0" borderId="13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Border="1" applyAlignment="1">
      <alignment vertical="center"/>
    </xf>
    <xf numFmtId="0" fontId="6" fillId="0" borderId="15" xfId="0" applyFont="1" applyBorder="1" applyAlignment="1">
      <alignment horizontal="center" vertical="center"/>
    </xf>
    <xf numFmtId="41" fontId="6" fillId="0" borderId="13" xfId="0" applyNumberFormat="1" applyFont="1" applyBorder="1" applyAlignment="1">
      <alignment vertical="center"/>
    </xf>
    <xf numFmtId="41" fontId="6" fillId="0" borderId="14" xfId="0" applyNumberFormat="1" applyFont="1" applyBorder="1" applyAlignment="1">
      <alignment vertical="center"/>
    </xf>
    <xf numFmtId="0" fontId="6" fillId="0" borderId="14" xfId="0" applyFont="1" applyFill="1" applyBorder="1" applyAlignment="1">
      <alignment vertical="center" shrinkToFit="1"/>
    </xf>
    <xf numFmtId="41" fontId="6" fillId="0" borderId="15" xfId="0" applyNumberFormat="1" applyFont="1" applyBorder="1" applyAlignment="1">
      <alignment vertical="center"/>
    </xf>
    <xf numFmtId="0" fontId="6" fillId="0" borderId="25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 shrinkToFit="1"/>
    </xf>
    <xf numFmtId="3" fontId="6" fillId="0" borderId="15" xfId="0" applyNumberFormat="1" applyFont="1" applyBorder="1" applyAlignment="1">
      <alignment vertical="center"/>
    </xf>
    <xf numFmtId="0" fontId="6" fillId="0" borderId="13" xfId="0" applyFont="1" applyBorder="1" applyAlignment="1">
      <alignment horizontal="center" vertical="center" shrinkToFit="1"/>
    </xf>
    <xf numFmtId="0" fontId="6" fillId="0" borderId="23" xfId="0" applyFont="1" applyBorder="1" applyAlignment="1">
      <alignment horizontal="center" vertical="center"/>
    </xf>
    <xf numFmtId="0" fontId="6" fillId="0" borderId="24" xfId="0" applyFont="1" applyBorder="1" applyAlignment="1">
      <alignment horizontal="center" vertical="center"/>
    </xf>
    <xf numFmtId="0" fontId="6" fillId="0" borderId="2" xfId="0" applyFont="1" applyBorder="1"/>
    <xf numFmtId="0" fontId="34" fillId="0" borderId="24" xfId="0" applyFont="1" applyBorder="1" applyAlignment="1">
      <alignment horizontal="center" vertical="center"/>
    </xf>
    <xf numFmtId="3" fontId="6" fillId="0" borderId="26" xfId="0" applyNumberFormat="1" applyFont="1" applyBorder="1" applyAlignment="1">
      <alignment vertical="center"/>
    </xf>
    <xf numFmtId="0" fontId="34" fillId="0" borderId="25" xfId="0" applyFont="1" applyBorder="1" applyAlignment="1">
      <alignment horizontal="center" vertical="center"/>
    </xf>
    <xf numFmtId="0" fontId="0" fillId="0" borderId="18" xfId="0" applyBorder="1" applyAlignment="1">
      <alignment vertical="center"/>
    </xf>
    <xf numFmtId="41" fontId="6" fillId="0" borderId="2" xfId="0" applyNumberFormat="1" applyFont="1" applyBorder="1" applyAlignment="1">
      <alignment horizontal="left" vertical="center" shrinkToFit="1"/>
    </xf>
    <xf numFmtId="41" fontId="6" fillId="0" borderId="17" xfId="0" applyNumberFormat="1" applyFont="1" applyBorder="1" applyAlignment="1">
      <alignment vertical="center"/>
    </xf>
    <xf numFmtId="3" fontId="6" fillId="0" borderId="14" xfId="0" applyNumberFormat="1" applyFont="1" applyBorder="1" applyAlignment="1">
      <alignment vertical="center"/>
    </xf>
    <xf numFmtId="0" fontId="7" fillId="27" borderId="2" xfId="0" applyFont="1" applyFill="1" applyBorder="1" applyAlignment="1">
      <alignment horizontal="center" vertical="center"/>
    </xf>
    <xf numFmtId="41" fontId="6" fillId="0" borderId="2" xfId="0" applyNumberFormat="1" applyFont="1" applyBorder="1" applyAlignment="1">
      <alignment vertical="center" shrinkToFit="1"/>
    </xf>
    <xf numFmtId="41" fontId="43" fillId="0" borderId="13" xfId="168" applyFont="1" applyFill="1" applyBorder="1" applyAlignment="1">
      <alignment vertical="center" shrinkToFit="1"/>
    </xf>
    <xf numFmtId="192" fontId="43" fillId="0" borderId="13" xfId="168" applyNumberFormat="1" applyFont="1" applyFill="1" applyBorder="1" applyAlignment="1">
      <alignment vertical="center" shrinkToFit="1"/>
    </xf>
    <xf numFmtId="192" fontId="43" fillId="0" borderId="23" xfId="168" applyNumberFormat="1" applyFont="1" applyFill="1" applyBorder="1" applyAlignment="1">
      <alignment horizontal="center" vertical="center" shrinkToFit="1"/>
    </xf>
    <xf numFmtId="41" fontId="43" fillId="0" borderId="17" xfId="168" applyFont="1" applyFill="1" applyBorder="1" applyAlignment="1">
      <alignment horizontal="left" vertical="center"/>
    </xf>
    <xf numFmtId="41" fontId="43" fillId="0" borderId="14" xfId="168" applyFont="1" applyFill="1" applyBorder="1" applyAlignment="1">
      <alignment horizontal="left" vertical="center"/>
    </xf>
    <xf numFmtId="41" fontId="43" fillId="0" borderId="14" xfId="168" applyFont="1" applyFill="1" applyBorder="1" applyAlignment="1">
      <alignment vertical="center" shrinkToFit="1"/>
    </xf>
    <xf numFmtId="192" fontId="43" fillId="0" borderId="14" xfId="168" applyNumberFormat="1" applyFont="1" applyFill="1" applyBorder="1" applyAlignment="1">
      <alignment vertical="center" shrinkToFit="1"/>
    </xf>
    <xf numFmtId="192" fontId="43" fillId="0" borderId="24" xfId="168" applyNumberFormat="1" applyFont="1" applyFill="1" applyBorder="1" applyAlignment="1">
      <alignment horizontal="center" vertical="center" shrinkToFit="1"/>
    </xf>
    <xf numFmtId="192" fontId="43" fillId="0" borderId="14" xfId="168" applyNumberFormat="1" applyFont="1" applyFill="1" applyBorder="1" applyAlignment="1">
      <alignment vertical="center"/>
    </xf>
    <xf numFmtId="41" fontId="43" fillId="0" borderId="17" xfId="168" applyFont="1" applyFill="1" applyBorder="1" applyAlignment="1">
      <alignment vertical="center" shrinkToFit="1"/>
    </xf>
    <xf numFmtId="41" fontId="43" fillId="0" borderId="14" xfId="168" applyFont="1" applyFill="1" applyBorder="1" applyAlignment="1">
      <alignment horizontal="center" vertical="center" shrinkToFit="1"/>
    </xf>
    <xf numFmtId="41" fontId="43" fillId="0" borderId="14" xfId="168" quotePrefix="1" applyFont="1" applyFill="1" applyBorder="1" applyAlignment="1">
      <alignment vertical="center" shrinkToFit="1"/>
    </xf>
    <xf numFmtId="179" fontId="41" fillId="0" borderId="2" xfId="176" applyNumberFormat="1" applyFont="1" applyBorder="1" applyAlignment="1">
      <alignment vertical="center"/>
    </xf>
    <xf numFmtId="41" fontId="6" fillId="0" borderId="14" xfId="168" applyFont="1" applyBorder="1" applyAlignment="1">
      <alignment horizontal="center" vertical="center"/>
    </xf>
    <xf numFmtId="41" fontId="6" fillId="0" borderId="14" xfId="168" applyFont="1" applyBorder="1" applyAlignment="1">
      <alignment vertical="center"/>
    </xf>
    <xf numFmtId="179" fontId="3" fillId="0" borderId="0" xfId="372" applyNumberFormat="1" applyAlignment="1">
      <alignment horizontal="right" vertical="center"/>
    </xf>
    <xf numFmtId="202" fontId="3" fillId="0" borderId="2" xfId="155" applyNumberFormat="1" applyFont="1" applyBorder="1" applyAlignment="1">
      <alignment horizontal="center" vertical="center"/>
    </xf>
    <xf numFmtId="0" fontId="74" fillId="0" borderId="17" xfId="161" applyNumberFormat="1" applyFont="1" applyFill="1" applyBorder="1" applyAlignment="1">
      <alignment vertical="center"/>
    </xf>
    <xf numFmtId="0" fontId="74" fillId="0" borderId="14" xfId="161" applyNumberFormat="1" applyFont="1" applyFill="1" applyBorder="1" applyAlignment="1">
      <alignment vertical="center"/>
    </xf>
    <xf numFmtId="41" fontId="74" fillId="0" borderId="14" xfId="161" applyFont="1" applyFill="1" applyBorder="1" applyAlignment="1">
      <alignment vertical="center"/>
    </xf>
    <xf numFmtId="41" fontId="74" fillId="0" borderId="24" xfId="161" applyFont="1" applyFill="1" applyBorder="1" applyAlignment="1">
      <alignment horizontal="center" vertical="center"/>
    </xf>
    <xf numFmtId="0" fontId="74" fillId="0" borderId="21" xfId="0" applyFont="1" applyBorder="1" applyAlignment="1">
      <alignment vertical="center" shrinkToFit="1"/>
    </xf>
    <xf numFmtId="0" fontId="43" fillId="0" borderId="0" xfId="369" applyFont="1" applyAlignment="1">
      <alignment vertical="center"/>
    </xf>
    <xf numFmtId="0" fontId="6" fillId="0" borderId="26" xfId="161" applyNumberFormat="1" applyFont="1" applyBorder="1" applyAlignment="1">
      <alignment vertical="center" shrinkToFit="1"/>
    </xf>
    <xf numFmtId="0" fontId="6" fillId="0" borderId="15" xfId="161" applyNumberFormat="1" applyFont="1" applyBorder="1" applyAlignment="1">
      <alignment vertical="center" shrinkToFit="1"/>
    </xf>
    <xf numFmtId="0" fontId="6" fillId="0" borderId="15" xfId="0" applyFont="1" applyBorder="1" applyAlignment="1">
      <alignment horizontal="center" vertical="center" shrinkToFit="1"/>
    </xf>
    <xf numFmtId="41" fontId="6" fillId="0" borderId="15" xfId="161" applyFont="1" applyBorder="1" applyAlignment="1">
      <alignment horizontal="center" vertical="center" shrinkToFit="1"/>
    </xf>
    <xf numFmtId="41" fontId="6" fillId="0" borderId="15" xfId="161" applyFont="1" applyBorder="1" applyAlignment="1" applyProtection="1">
      <alignment vertical="center"/>
      <protection locked="0"/>
    </xf>
    <xf numFmtId="0" fontId="43" fillId="0" borderId="13" xfId="370" applyFont="1" applyBorder="1" applyAlignment="1">
      <alignment horizontal="center" vertical="center" shrinkToFit="1"/>
    </xf>
    <xf numFmtId="0" fontId="43" fillId="0" borderId="14" xfId="370" applyFont="1" applyBorder="1" applyAlignment="1">
      <alignment horizontal="center" vertical="center" shrinkToFit="1"/>
    </xf>
    <xf numFmtId="179" fontId="3" fillId="0" borderId="2" xfId="372" applyNumberFormat="1" applyBorder="1" applyAlignment="1">
      <alignment horizontal="left" vertical="center" wrapText="1"/>
    </xf>
    <xf numFmtId="41" fontId="6" fillId="0" borderId="17" xfId="373" applyNumberFormat="1" applyFont="1" applyBorder="1" applyAlignment="1">
      <alignment vertical="center"/>
    </xf>
    <xf numFmtId="41" fontId="6" fillId="0" borderId="14" xfId="373" applyNumberFormat="1" applyFont="1" applyBorder="1" applyAlignment="1">
      <alignment vertical="center"/>
    </xf>
    <xf numFmtId="0" fontId="6" fillId="0" borderId="14" xfId="373" applyFont="1" applyBorder="1" applyAlignment="1">
      <alignment horizontal="center" vertical="center"/>
    </xf>
    <xf numFmtId="41" fontId="7" fillId="0" borderId="14" xfId="168" applyFont="1" applyBorder="1" applyAlignment="1">
      <alignment vertical="center"/>
    </xf>
    <xf numFmtId="0" fontId="6" fillId="0" borderId="24" xfId="373" applyFont="1" applyBorder="1" applyAlignment="1">
      <alignment horizontal="center" vertical="center"/>
    </xf>
    <xf numFmtId="0" fontId="6" fillId="0" borderId="2" xfId="373" applyFont="1" applyBorder="1" applyAlignment="1">
      <alignment vertical="center"/>
    </xf>
    <xf numFmtId="0" fontId="7" fillId="0" borderId="17" xfId="371" applyFont="1" applyBorder="1" applyAlignment="1">
      <alignment vertical="center"/>
    </xf>
    <xf numFmtId="9" fontId="6" fillId="0" borderId="14" xfId="373" applyNumberFormat="1" applyFont="1" applyBorder="1" applyAlignment="1">
      <alignment vertical="center" shrinkToFit="1"/>
    </xf>
    <xf numFmtId="41" fontId="41" fillId="0" borderId="14" xfId="168" applyFont="1" applyBorder="1" applyAlignment="1">
      <alignment vertical="center"/>
    </xf>
    <xf numFmtId="41" fontId="42" fillId="0" borderId="14" xfId="168" applyFont="1" applyBorder="1" applyAlignment="1">
      <alignment vertical="center"/>
    </xf>
    <xf numFmtId="0" fontId="6" fillId="0" borderId="27" xfId="373" applyFont="1" applyBorder="1" applyAlignment="1">
      <alignment horizontal="left" vertical="center"/>
    </xf>
    <xf numFmtId="0" fontId="6" fillId="0" borderId="28" xfId="373" applyFont="1" applyBorder="1" applyAlignment="1">
      <alignment horizontal="left" vertical="center"/>
    </xf>
    <xf numFmtId="0" fontId="6" fillId="0" borderId="28" xfId="373" applyFont="1" applyBorder="1" applyAlignment="1">
      <alignment horizontal="center" vertical="center"/>
    </xf>
    <xf numFmtId="186" fontId="6" fillId="0" borderId="28" xfId="168" applyNumberFormat="1" applyFont="1" applyBorder="1" applyAlignment="1">
      <alignment vertical="center"/>
    </xf>
    <xf numFmtId="41" fontId="6" fillId="0" borderId="28" xfId="168" applyFont="1" applyBorder="1" applyAlignment="1">
      <alignment vertical="center"/>
    </xf>
    <xf numFmtId="0" fontId="7" fillId="0" borderId="16" xfId="166" applyNumberFormat="1" applyFont="1" applyBorder="1" applyAlignment="1">
      <alignment vertical="center"/>
    </xf>
    <xf numFmtId="41" fontId="6" fillId="0" borderId="13" xfId="166" applyFont="1" applyBorder="1" applyAlignment="1">
      <alignment vertical="center" shrinkToFit="1"/>
    </xf>
    <xf numFmtId="0" fontId="6" fillId="0" borderId="13" xfId="375" applyFont="1" applyBorder="1" applyAlignment="1">
      <alignment horizontal="center" vertical="center"/>
    </xf>
    <xf numFmtId="0" fontId="6" fillId="0" borderId="13" xfId="375" applyFont="1" applyBorder="1" applyAlignment="1">
      <alignment vertical="center"/>
    </xf>
    <xf numFmtId="41" fontId="6" fillId="0" borderId="13" xfId="375" applyNumberFormat="1" applyFont="1" applyBorder="1" applyAlignment="1">
      <alignment vertical="center"/>
    </xf>
    <xf numFmtId="41" fontId="6" fillId="0" borderId="13" xfId="166" applyFont="1" applyBorder="1" applyAlignment="1">
      <alignment vertical="center"/>
    </xf>
    <xf numFmtId="0" fontId="6" fillId="0" borderId="23" xfId="375" applyFont="1" applyBorder="1" applyAlignment="1">
      <alignment vertical="center"/>
    </xf>
    <xf numFmtId="0" fontId="6" fillId="0" borderId="2" xfId="375" applyFont="1" applyBorder="1" applyAlignment="1">
      <alignment vertical="center"/>
    </xf>
    <xf numFmtId="0" fontId="6" fillId="0" borderId="17" xfId="166" applyNumberFormat="1" applyFont="1" applyBorder="1" applyAlignment="1">
      <alignment vertical="center"/>
    </xf>
    <xf numFmtId="0" fontId="6" fillId="0" borderId="14" xfId="166" applyNumberFormat="1" applyFont="1" applyBorder="1" applyAlignment="1">
      <alignment vertical="center" shrinkToFit="1"/>
    </xf>
    <xf numFmtId="0" fontId="6" fillId="0" borderId="14" xfId="375" applyFont="1" applyBorder="1" applyAlignment="1">
      <alignment horizontal="center" vertical="center"/>
    </xf>
    <xf numFmtId="41" fontId="6" fillId="0" borderId="14" xfId="166" applyFont="1" applyBorder="1" applyAlignment="1">
      <alignment horizontal="center" vertical="center"/>
    </xf>
    <xf numFmtId="41" fontId="6" fillId="0" borderId="14" xfId="375" applyNumberFormat="1" applyFont="1" applyBorder="1" applyAlignment="1">
      <alignment vertical="center"/>
    </xf>
    <xf numFmtId="41" fontId="6" fillId="0" borderId="14" xfId="375" applyNumberFormat="1" applyFont="1" applyBorder="1" applyAlignment="1">
      <alignment horizontal="center" vertical="center"/>
    </xf>
    <xf numFmtId="0" fontId="6" fillId="0" borderId="24" xfId="375" applyFont="1" applyBorder="1" applyAlignment="1">
      <alignment vertical="center"/>
    </xf>
    <xf numFmtId="0" fontId="7" fillId="0" borderId="29" xfId="371" applyFont="1" applyBorder="1" applyAlignment="1">
      <alignment vertical="center"/>
    </xf>
    <xf numFmtId="9" fontId="6" fillId="0" borderId="30" xfId="373" applyNumberFormat="1" applyFont="1" applyBorder="1" applyAlignment="1">
      <alignment vertical="center" shrinkToFit="1"/>
    </xf>
    <xf numFmtId="41" fontId="6" fillId="0" borderId="30" xfId="168" applyFont="1" applyBorder="1" applyAlignment="1">
      <alignment horizontal="center" vertical="center"/>
    </xf>
    <xf numFmtId="41" fontId="41" fillId="0" borderId="30" xfId="168" applyFont="1" applyBorder="1" applyAlignment="1">
      <alignment vertical="center"/>
    </xf>
    <xf numFmtId="41" fontId="41" fillId="0" borderId="13" xfId="168" applyFont="1" applyBorder="1" applyAlignment="1">
      <alignment vertical="center"/>
    </xf>
    <xf numFmtId="0" fontId="41" fillId="0" borderId="23" xfId="373" applyFont="1" applyBorder="1" applyAlignment="1">
      <alignment horizontal="center" vertical="center"/>
    </xf>
    <xf numFmtId="0" fontId="41" fillId="0" borderId="2" xfId="373" applyFont="1" applyBorder="1" applyAlignment="1">
      <alignment vertical="center"/>
    </xf>
    <xf numFmtId="0" fontId="6" fillId="0" borderId="17" xfId="371" applyFont="1" applyBorder="1" applyAlignment="1">
      <alignment vertical="center"/>
    </xf>
    <xf numFmtId="0" fontId="6" fillId="0" borderId="14" xfId="371" applyFont="1" applyBorder="1" applyAlignment="1">
      <alignment vertical="center"/>
    </xf>
    <xf numFmtId="194" fontId="6" fillId="0" borderId="14" xfId="190" applyNumberFormat="1" applyFont="1" applyBorder="1" applyAlignment="1">
      <alignment vertical="center"/>
    </xf>
    <xf numFmtId="3" fontId="6" fillId="0" borderId="14" xfId="164" applyNumberFormat="1" applyFont="1" applyBorder="1" applyAlignment="1">
      <alignment vertical="center"/>
    </xf>
    <xf numFmtId="41" fontId="6" fillId="0" borderId="31" xfId="168" applyFont="1" applyBorder="1" applyAlignment="1">
      <alignment vertical="center"/>
    </xf>
    <xf numFmtId="0" fontId="34" fillId="0" borderId="2" xfId="373" applyFont="1" applyBorder="1" applyAlignment="1">
      <alignment vertical="center"/>
    </xf>
    <xf numFmtId="0" fontId="41" fillId="0" borderId="24" xfId="373" applyFont="1" applyBorder="1" applyAlignment="1">
      <alignment horizontal="center" vertical="center"/>
    </xf>
    <xf numFmtId="0" fontId="6" fillId="0" borderId="17" xfId="373" applyFont="1" applyBorder="1" applyAlignment="1">
      <alignment horizontal="left" vertical="center"/>
    </xf>
    <xf numFmtId="0" fontId="6" fillId="0" borderId="14" xfId="373" applyFont="1" applyBorder="1" applyAlignment="1">
      <alignment horizontal="left" vertical="center"/>
    </xf>
    <xf numFmtId="186" fontId="6" fillId="0" borderId="14" xfId="168" applyNumberFormat="1" applyFont="1" applyBorder="1" applyAlignment="1">
      <alignment vertical="center"/>
    </xf>
    <xf numFmtId="197" fontId="6" fillId="0" borderId="14" xfId="190" applyNumberFormat="1" applyFont="1" applyBorder="1" applyAlignment="1">
      <alignment vertical="center"/>
    </xf>
    <xf numFmtId="41" fontId="7" fillId="0" borderId="14" xfId="168" applyFont="1" applyBorder="1" applyAlignment="1">
      <alignment horizontal="center" vertical="center"/>
    </xf>
    <xf numFmtId="41" fontId="6" fillId="0" borderId="14" xfId="168" applyFont="1" applyBorder="1" applyAlignment="1" applyProtection="1">
      <alignment vertical="center"/>
      <protection locked="0"/>
    </xf>
    <xf numFmtId="41" fontId="43" fillId="0" borderId="26" xfId="168" applyFont="1" applyFill="1" applyBorder="1" applyAlignment="1">
      <alignment vertical="center"/>
    </xf>
    <xf numFmtId="41" fontId="43" fillId="0" borderId="15" xfId="168" applyFont="1" applyFill="1" applyBorder="1" applyAlignment="1">
      <alignment vertical="center"/>
    </xf>
    <xf numFmtId="0" fontId="43" fillId="0" borderId="15" xfId="370" applyFont="1" applyBorder="1" applyAlignment="1">
      <alignment horizontal="center" vertical="center"/>
    </xf>
    <xf numFmtId="192" fontId="43" fillId="0" borderId="15" xfId="168" applyNumberFormat="1" applyFont="1" applyFill="1" applyBorder="1" applyAlignment="1">
      <alignment vertical="center"/>
    </xf>
    <xf numFmtId="192" fontId="43" fillId="0" borderId="25" xfId="168" applyNumberFormat="1" applyFont="1" applyFill="1" applyBorder="1" applyAlignment="1">
      <alignment horizontal="center" vertical="center" shrinkToFit="1"/>
    </xf>
    <xf numFmtId="0" fontId="74" fillId="0" borderId="27" xfId="161" applyNumberFormat="1" applyFont="1" applyFill="1" applyBorder="1" applyAlignment="1">
      <alignment vertical="center"/>
    </xf>
    <xf numFmtId="0" fontId="6" fillId="0" borderId="28" xfId="0" applyFont="1" applyBorder="1" applyAlignment="1">
      <alignment horizontal="center" vertical="center" shrinkToFit="1"/>
    </xf>
    <xf numFmtId="0" fontId="6" fillId="0" borderId="27" xfId="161" applyNumberFormat="1" applyFont="1" applyBorder="1" applyAlignment="1">
      <alignment vertical="center" shrinkToFit="1"/>
    </xf>
    <xf numFmtId="0" fontId="6" fillId="0" borderId="28" xfId="161" applyNumberFormat="1" applyFont="1" applyBorder="1" applyAlignment="1">
      <alignment vertical="center" shrinkToFit="1"/>
    </xf>
    <xf numFmtId="41" fontId="6" fillId="0" borderId="28" xfId="161" applyFont="1" applyBorder="1" applyAlignment="1">
      <alignment horizontal="center" vertical="center" shrinkToFit="1"/>
    </xf>
    <xf numFmtId="41" fontId="6" fillId="0" borderId="28" xfId="0" applyNumberFormat="1" applyFont="1" applyBorder="1" applyAlignment="1">
      <alignment vertical="center"/>
    </xf>
    <xf numFmtId="41" fontId="6" fillId="0" borderId="28" xfId="161" applyFont="1" applyBorder="1" applyAlignment="1">
      <alignment vertical="center"/>
    </xf>
    <xf numFmtId="0" fontId="6" fillId="0" borderId="28" xfId="0" applyFont="1" applyBorder="1" applyAlignment="1">
      <alignment vertical="center"/>
    </xf>
    <xf numFmtId="0" fontId="6" fillId="0" borderId="32" xfId="0" applyFont="1" applyBorder="1" applyAlignment="1">
      <alignment horizontal="center" vertical="center"/>
    </xf>
    <xf numFmtId="179" fontId="40" fillId="0" borderId="2" xfId="176" applyNumberFormat="1" applyFont="1" applyBorder="1" applyAlignment="1">
      <alignment vertical="center"/>
    </xf>
    <xf numFmtId="3" fontId="70" fillId="27" borderId="2" xfId="276" applyNumberFormat="1" applyFont="1" applyFill="1" applyBorder="1" applyAlignment="1">
      <alignment horizontal="center" vertical="center"/>
    </xf>
    <xf numFmtId="185" fontId="70" fillId="0" borderId="2" xfId="276" applyNumberFormat="1" applyFont="1" applyBorder="1" applyAlignment="1">
      <alignment vertical="center"/>
    </xf>
    <xf numFmtId="0" fontId="7" fillId="0" borderId="16" xfId="276" applyFont="1" applyBorder="1" applyAlignment="1">
      <alignment vertical="center"/>
    </xf>
    <xf numFmtId="0" fontId="6" fillId="0" borderId="13" xfId="276" applyFont="1" applyBorder="1" applyAlignment="1">
      <alignment vertical="center" shrinkToFit="1"/>
    </xf>
    <xf numFmtId="0" fontId="6" fillId="0" borderId="13" xfId="276" applyFont="1" applyBorder="1" applyAlignment="1">
      <alignment horizontal="center" vertical="center"/>
    </xf>
    <xf numFmtId="0" fontId="6" fillId="0" borderId="13" xfId="276" applyFont="1" applyBorder="1" applyAlignment="1">
      <alignment vertical="center"/>
    </xf>
    <xf numFmtId="41" fontId="6" fillId="0" borderId="13" xfId="276" applyNumberFormat="1" applyFont="1" applyBorder="1" applyAlignment="1">
      <alignment vertical="center"/>
    </xf>
    <xf numFmtId="0" fontId="6" fillId="0" borderId="23" xfId="276" applyFont="1" applyBorder="1" applyAlignment="1">
      <alignment vertical="center"/>
    </xf>
    <xf numFmtId="0" fontId="6" fillId="0" borderId="2" xfId="276" applyFont="1" applyBorder="1" applyAlignment="1">
      <alignment vertical="center"/>
    </xf>
    <xf numFmtId="0" fontId="6" fillId="0" borderId="17" xfId="276" applyFont="1" applyBorder="1" applyAlignment="1">
      <alignment vertical="center"/>
    </xf>
    <xf numFmtId="0" fontId="6" fillId="0" borderId="14" xfId="276" applyFont="1" applyBorder="1" applyAlignment="1">
      <alignment vertical="center" shrinkToFit="1"/>
    </xf>
    <xf numFmtId="0" fontId="6" fillId="0" borderId="14" xfId="276" applyFont="1" applyBorder="1" applyAlignment="1">
      <alignment horizontal="center" vertical="center"/>
    </xf>
    <xf numFmtId="41" fontId="6" fillId="0" borderId="14" xfId="276" applyNumberFormat="1" applyFont="1" applyBorder="1" applyAlignment="1">
      <alignment vertical="center"/>
    </xf>
    <xf numFmtId="41" fontId="6" fillId="0" borderId="14" xfId="276" applyNumberFormat="1" applyFont="1" applyBorder="1" applyAlignment="1">
      <alignment horizontal="center" vertical="center"/>
    </xf>
    <xf numFmtId="0" fontId="6" fillId="0" borderId="24" xfId="276" applyFont="1" applyBorder="1" applyAlignment="1">
      <alignment vertical="center"/>
    </xf>
    <xf numFmtId="197" fontId="6" fillId="0" borderId="14" xfId="191" applyNumberFormat="1" applyFont="1" applyBorder="1" applyAlignment="1">
      <alignment vertical="center"/>
    </xf>
    <xf numFmtId="41" fontId="6" fillId="0" borderId="14" xfId="174" applyFont="1" applyBorder="1" applyAlignment="1">
      <alignment vertical="center"/>
    </xf>
    <xf numFmtId="41" fontId="6" fillId="0" borderId="14" xfId="287" applyNumberFormat="1" applyFont="1" applyBorder="1" applyAlignment="1" applyProtection="1">
      <alignment vertical="center"/>
    </xf>
    <xf numFmtId="41" fontId="6" fillId="0" borderId="2" xfId="373" applyNumberFormat="1" applyFont="1" applyBorder="1" applyAlignment="1">
      <alignment vertical="center"/>
    </xf>
    <xf numFmtId="0" fontId="6" fillId="0" borderId="14" xfId="162" applyNumberFormat="1" applyFont="1" applyBorder="1" applyAlignment="1">
      <alignment vertical="center"/>
    </xf>
    <xf numFmtId="41" fontId="6" fillId="0" borderId="14" xfId="162" applyFont="1" applyBorder="1" applyAlignment="1">
      <alignment horizontal="center" vertical="center"/>
    </xf>
    <xf numFmtId="41" fontId="6" fillId="0" borderId="26" xfId="276" applyNumberFormat="1" applyFont="1" applyBorder="1" applyAlignment="1">
      <alignment vertical="center"/>
    </xf>
    <xf numFmtId="41" fontId="6" fillId="0" borderId="15" xfId="276" applyNumberFormat="1" applyFont="1" applyBorder="1" applyAlignment="1">
      <alignment vertical="center"/>
    </xf>
    <xf numFmtId="0" fontId="6" fillId="0" borderId="15" xfId="276" applyFont="1" applyBorder="1" applyAlignment="1">
      <alignment horizontal="center" vertical="center"/>
    </xf>
    <xf numFmtId="0" fontId="6" fillId="0" borderId="15" xfId="276" applyFont="1" applyBorder="1" applyAlignment="1">
      <alignment vertical="center"/>
    </xf>
    <xf numFmtId="0" fontId="7" fillId="0" borderId="15" xfId="276" applyFont="1" applyBorder="1" applyAlignment="1">
      <alignment vertical="center"/>
    </xf>
    <xf numFmtId="0" fontId="6" fillId="0" borderId="25" xfId="276" applyFont="1" applyBorder="1" applyAlignment="1">
      <alignment horizontal="center" vertical="center"/>
    </xf>
    <xf numFmtId="41" fontId="6" fillId="0" borderId="2" xfId="276" applyNumberFormat="1" applyFont="1" applyBorder="1" applyAlignment="1">
      <alignment vertical="center"/>
    </xf>
    <xf numFmtId="0" fontId="6" fillId="0" borderId="2" xfId="276" applyFont="1" applyBorder="1" applyAlignment="1">
      <alignment horizontal="center" vertical="center"/>
    </xf>
    <xf numFmtId="3" fontId="6" fillId="0" borderId="2" xfId="276" applyNumberFormat="1" applyFont="1" applyBorder="1" applyAlignment="1">
      <alignment vertical="center"/>
    </xf>
    <xf numFmtId="179" fontId="3" fillId="0" borderId="2" xfId="372" applyNumberFormat="1" applyBorder="1" applyAlignment="1">
      <alignment horizontal="left" vertical="center"/>
    </xf>
    <xf numFmtId="237" fontId="3" fillId="0" borderId="2" xfId="372" applyNumberFormat="1" applyBorder="1" applyAlignment="1">
      <alignment horizontal="center" vertical="center"/>
    </xf>
    <xf numFmtId="179" fontId="75" fillId="0" borderId="2" xfId="372" applyNumberFormat="1" applyFont="1" applyBorder="1" applyAlignment="1">
      <alignment vertical="center"/>
    </xf>
    <xf numFmtId="179" fontId="6" fillId="0" borderId="0" xfId="372" applyNumberFormat="1" applyFont="1" applyAlignment="1">
      <alignment vertical="center"/>
    </xf>
    <xf numFmtId="41" fontId="71" fillId="28" borderId="33" xfId="162" applyFont="1" applyFill="1" applyBorder="1" applyAlignment="1">
      <alignment horizontal="right" vertical="center"/>
    </xf>
    <xf numFmtId="230" fontId="6" fillId="0" borderId="0" xfId="372" applyNumberFormat="1" applyFont="1" applyAlignment="1">
      <alignment vertical="center"/>
    </xf>
    <xf numFmtId="237" fontId="43" fillId="0" borderId="0" xfId="374" applyNumberFormat="1" applyFont="1" applyAlignment="1">
      <alignment vertical="center"/>
    </xf>
    <xf numFmtId="0" fontId="6" fillId="0" borderId="2" xfId="0" applyFont="1" applyBorder="1" applyAlignment="1">
      <alignment horizontal="left" vertical="center"/>
    </xf>
    <xf numFmtId="0" fontId="6" fillId="0" borderId="2" xfId="0" applyFont="1" applyBorder="1" applyAlignment="1">
      <alignment horizontal="left" vertical="center" shrinkToFit="1"/>
    </xf>
    <xf numFmtId="0" fontId="74" fillId="0" borderId="14" xfId="0" applyFont="1" applyBorder="1" applyAlignment="1">
      <alignment horizontal="center" vertical="center"/>
    </xf>
    <xf numFmtId="0" fontId="74" fillId="0" borderId="21" xfId="0" applyFont="1" applyBorder="1" applyAlignment="1">
      <alignment horizontal="left" vertical="center" shrinkToFit="1"/>
    </xf>
    <xf numFmtId="0" fontId="6" fillId="0" borderId="2" xfId="0" applyFont="1" applyBorder="1" applyAlignment="1">
      <alignment horizontal="left" shrinkToFit="1"/>
    </xf>
    <xf numFmtId="0" fontId="6" fillId="0" borderId="2" xfId="0" applyFont="1" applyBorder="1" applyAlignment="1">
      <alignment horizontal="left"/>
    </xf>
    <xf numFmtId="179" fontId="3" fillId="0" borderId="2" xfId="372" applyNumberFormat="1" applyFont="1" applyBorder="1" applyAlignment="1">
      <alignment horizontal="center" vertical="center"/>
    </xf>
    <xf numFmtId="179" fontId="3" fillId="0" borderId="2" xfId="372" applyNumberFormat="1" applyBorder="1" applyAlignment="1">
      <alignment horizontal="center" vertical="center"/>
    </xf>
    <xf numFmtId="179" fontId="3" fillId="26" borderId="2" xfId="372" applyNumberFormat="1" applyFont="1" applyFill="1" applyBorder="1" applyAlignment="1">
      <alignment horizontal="center" vertical="center"/>
    </xf>
    <xf numFmtId="179" fontId="3" fillId="26" borderId="2" xfId="372" applyNumberFormat="1" applyFill="1" applyBorder="1" applyAlignment="1">
      <alignment horizontal="center" vertical="center"/>
    </xf>
    <xf numFmtId="179" fontId="48" fillId="0" borderId="0" xfId="372" applyNumberFormat="1" applyFont="1" applyAlignment="1">
      <alignment horizontal="center" vertical="center"/>
    </xf>
    <xf numFmtId="41" fontId="3" fillId="0" borderId="0" xfId="161" applyFont="1" applyBorder="1" applyAlignment="1">
      <alignment horizontal="right" vertical="center"/>
    </xf>
    <xf numFmtId="179" fontId="3" fillId="0" borderId="2" xfId="372" quotePrefix="1" applyNumberFormat="1" applyFont="1" applyFill="1" applyBorder="1" applyAlignment="1">
      <alignment horizontal="center" vertical="center"/>
    </xf>
    <xf numFmtId="179" fontId="3" fillId="0" borderId="2" xfId="372" quotePrefix="1" applyNumberFormat="1" applyFill="1" applyBorder="1" applyAlignment="1">
      <alignment horizontal="center" vertical="center"/>
    </xf>
    <xf numFmtId="179" fontId="3" fillId="0" borderId="2" xfId="372" applyNumberFormat="1" applyFont="1" applyBorder="1" applyAlignment="1">
      <alignment horizontal="center" vertical="center" textRotation="255"/>
    </xf>
    <xf numFmtId="41" fontId="43" fillId="0" borderId="16" xfId="168" applyFont="1" applyFill="1" applyBorder="1" applyAlignment="1">
      <alignment horizontal="left" vertical="center"/>
    </xf>
    <xf numFmtId="41" fontId="43" fillId="0" borderId="13" xfId="168" applyFont="1" applyFill="1" applyBorder="1" applyAlignment="1">
      <alignment horizontal="left" vertical="center"/>
    </xf>
    <xf numFmtId="41" fontId="42" fillId="27" borderId="2" xfId="0" applyNumberFormat="1" applyFont="1" applyFill="1" applyBorder="1" applyAlignment="1">
      <alignment horizontal="center" vertical="center"/>
    </xf>
    <xf numFmtId="185" fontId="42" fillId="27" borderId="2" xfId="0" applyNumberFormat="1" applyFont="1" applyFill="1" applyBorder="1" applyAlignment="1">
      <alignment horizontal="center" vertical="center" textRotation="255"/>
    </xf>
    <xf numFmtId="185" fontId="42" fillId="27" borderId="2" xfId="0" applyNumberFormat="1" applyFont="1" applyFill="1" applyBorder="1" applyAlignment="1">
      <alignment horizontal="center" vertical="center"/>
    </xf>
    <xf numFmtId="3" fontId="42" fillId="27" borderId="2" xfId="0" applyNumberFormat="1" applyFont="1" applyFill="1" applyBorder="1" applyAlignment="1">
      <alignment horizontal="center" vertical="center"/>
    </xf>
    <xf numFmtId="41" fontId="7" fillId="27" borderId="2" xfId="161" applyFont="1" applyFill="1" applyBorder="1" applyAlignment="1">
      <alignment horizontal="center" vertical="center"/>
    </xf>
    <xf numFmtId="41" fontId="7" fillId="27" borderId="2" xfId="161" applyFont="1" applyFill="1" applyBorder="1" applyAlignment="1">
      <alignment vertical="center"/>
    </xf>
    <xf numFmtId="0" fontId="7" fillId="27" borderId="2" xfId="0" applyFont="1" applyFill="1" applyBorder="1" applyAlignment="1">
      <alignment horizontal="center" vertical="center"/>
    </xf>
    <xf numFmtId="0" fontId="7" fillId="27" borderId="2" xfId="161" applyNumberFormat="1" applyFont="1" applyFill="1" applyBorder="1" applyAlignment="1">
      <alignment horizontal="center" vertical="center" shrinkToFit="1"/>
    </xf>
    <xf numFmtId="0" fontId="7" fillId="27" borderId="2" xfId="161" applyNumberFormat="1" applyFont="1" applyFill="1" applyBorder="1" applyAlignment="1">
      <alignment vertical="center" shrinkToFit="1"/>
    </xf>
    <xf numFmtId="0" fontId="7" fillId="0" borderId="16" xfId="161" applyNumberFormat="1" applyFont="1" applyBorder="1" applyAlignment="1">
      <alignment horizontal="left" vertical="center" shrinkToFit="1"/>
    </xf>
    <xf numFmtId="0" fontId="7" fillId="0" borderId="13" xfId="161" applyNumberFormat="1" applyFont="1" applyBorder="1" applyAlignment="1">
      <alignment horizontal="left" vertical="center" shrinkToFit="1"/>
    </xf>
    <xf numFmtId="0" fontId="7" fillId="27" borderId="2" xfId="0" applyFont="1" applyFill="1" applyBorder="1" applyAlignment="1">
      <alignment vertical="center"/>
    </xf>
    <xf numFmtId="3" fontId="70" fillId="27" borderId="2" xfId="276" applyNumberFormat="1" applyFont="1" applyFill="1" applyBorder="1" applyAlignment="1">
      <alignment horizontal="center" vertical="center"/>
    </xf>
    <xf numFmtId="0" fontId="1" fillId="0" borderId="2" xfId="276" applyFont="1" applyBorder="1" applyAlignment="1">
      <alignment horizontal="center" vertical="center"/>
    </xf>
    <xf numFmtId="185" fontId="70" fillId="27" borderId="2" xfId="276" applyNumberFormat="1" applyFont="1" applyFill="1" applyBorder="1" applyAlignment="1">
      <alignment horizontal="center" vertical="center"/>
    </xf>
    <xf numFmtId="41" fontId="70" fillId="27" borderId="2" xfId="276" applyNumberFormat="1" applyFont="1" applyFill="1" applyBorder="1" applyAlignment="1">
      <alignment horizontal="center" vertical="center"/>
    </xf>
    <xf numFmtId="185" fontId="70" fillId="27" borderId="2" xfId="276" applyNumberFormat="1" applyFont="1" applyFill="1" applyBorder="1" applyAlignment="1">
      <alignment horizontal="center" vertical="center" textRotation="255"/>
    </xf>
  </cellXfs>
  <cellStyles count="379">
    <cellStyle name="          _x000d__x000a_386grabber=vga.3gr_x000d__x000a_" xfId="1" xr:uid="{FE956A05-5F3E-44AA-95FA-EB9D581836D1}"/>
    <cellStyle name="#_품셈 " xfId="2" xr:uid="{D63E36BA-74B5-4908-AAC2-14A07FE8E742}"/>
    <cellStyle name="?? [0]_????? " xfId="3" xr:uid="{8809B104-F07E-4A4B-9CE6-ADEC8B8DAAAC}"/>
    <cellStyle name="??&amp;O?&amp;H?_x0008_??_x0007__x0001__x0001_" xfId="4" xr:uid="{11A14908-BF6C-4541-A1A2-DAF11D2E78C0}"/>
    <cellStyle name="??_????? " xfId="5" xr:uid="{D7D41A87-4A16-489C-8A98-7736CDBB78CF}"/>
    <cellStyle name="¤@?e_TEST-1 " xfId="6" xr:uid="{1F562852-4E66-4839-BF1C-80A662797E0F}"/>
    <cellStyle name="0.000%_품셈 " xfId="7" xr:uid="{8D74BB40-AE20-485A-997B-F308C71BE823}"/>
    <cellStyle name="0.0000%_자재물량산출_품셈 " xfId="8" xr:uid="{6A9C5860-9A23-4702-99FB-22D662E0EA7C}"/>
    <cellStyle name="¹eºÐA²_AIAIC°AuCoE² " xfId="9" xr:uid="{234AED61-DA8C-46F4-9732-8758FCF14AD0}"/>
    <cellStyle name="20% - 강조색1" xfId="10" builtinId="30" customBuiltin="1"/>
    <cellStyle name="20% - 강조색2" xfId="11" builtinId="34" customBuiltin="1"/>
    <cellStyle name="20% - 강조색3" xfId="12" builtinId="38" customBuiltin="1"/>
    <cellStyle name="20% - 강조색4" xfId="13" builtinId="42" customBuiltin="1"/>
    <cellStyle name="20% - 강조색5" xfId="14" builtinId="46" customBuiltin="1"/>
    <cellStyle name="20% - 강조색6" xfId="15" builtinId="50" customBuiltin="1"/>
    <cellStyle name="40% - 강조색1" xfId="16" builtinId="31" customBuiltin="1"/>
    <cellStyle name="40% - 강조색2" xfId="17" builtinId="35" customBuiltin="1"/>
    <cellStyle name="40% - 강조색3" xfId="18" builtinId="39" customBuiltin="1"/>
    <cellStyle name="40% - 강조색4" xfId="19" builtinId="43" customBuiltin="1"/>
    <cellStyle name="40% - 강조색5" xfId="20" builtinId="47" customBuiltin="1"/>
    <cellStyle name="40% - 강조색6" xfId="21" builtinId="51" customBuiltin="1"/>
    <cellStyle name="60% - 강조색1" xfId="22" builtinId="32" customBuiltin="1"/>
    <cellStyle name="60% - 강조색2" xfId="23" builtinId="36" customBuiltin="1"/>
    <cellStyle name="60% - 강조색3" xfId="24" builtinId="40" customBuiltin="1"/>
    <cellStyle name="60% - 강조색4" xfId="25" builtinId="44" customBuiltin="1"/>
    <cellStyle name="60% - 강조색5" xfId="26" builtinId="48" customBuiltin="1"/>
    <cellStyle name="60% - 강조색6" xfId="27" builtinId="52" customBuiltin="1"/>
    <cellStyle name="A¡§¡ⓒ¡E¡þ¡EO [0]_¡§uc¡§oA " xfId="28" xr:uid="{FF4F4C2D-063F-422C-B2F9-3499E101CEA8}"/>
    <cellStyle name="A¡§¡ⓒ¡E¡þ¡EO_¡§uc¡§oA " xfId="29" xr:uid="{9D149039-F947-4D5B-BE5E-62AF38782B3B}"/>
    <cellStyle name="A¨­￠￢￠O [0]_¡Æu￠￢RBS('98) " xfId="30" xr:uid="{248781B6-64B3-4F0F-8F42-FC4D052B4FF6}"/>
    <cellStyle name="A¨­¢¬¢Ò [0]_¨úc¨öA " xfId="31" xr:uid="{543D1A5E-9C0E-41A5-8086-10AD228CF832}"/>
    <cellStyle name="A¨­￠￢￠O [0]_3￠?u¨uoAⓒ÷ " xfId="32" xr:uid="{34C3F97C-84BC-40AE-A069-05E7D0B2B20B}"/>
    <cellStyle name="A¨­¢¬¢Ò [0]_4PART " xfId="33" xr:uid="{8CCB592D-A672-42E3-B399-5A77F437593A}"/>
    <cellStyle name="A¨­￠￢￠O [0]_A|A￠O1¨￢I1¡Æu CoEⓒ÷ " xfId="34" xr:uid="{DEA93AA1-DE6D-47AB-98D5-315E22893010}"/>
    <cellStyle name="A¨­¢¬¢Ò [0]_C¡Æ¢¬n¨¬¡Æ " xfId="35" xr:uid="{133D8537-82C8-4A4B-9469-58CB707A7F5F}"/>
    <cellStyle name="A¨­￠￢￠O [0]_ⓒoⓒ¡A¨o¨￢R " xfId="36" xr:uid="{6B2B65FD-E43B-4CEF-9A17-7048DCC8F96E}"/>
    <cellStyle name="A¨­￠￢￠O_¡Æu￠￢RC¡¿￠￢n_¨u¡AA¨u¨￢¡Æ " xfId="37" xr:uid="{D76C19A8-3EFF-4BD6-B4AD-F505B0E937F8}"/>
    <cellStyle name="A¨­¢¬¢Ò_¨úc¨öA " xfId="38" xr:uid="{5BA02DD9-52BF-49B1-B891-2183F8A7598A}"/>
    <cellStyle name="A¨­￠￢￠O_3￠?u¨uoAⓒ÷ " xfId="39" xr:uid="{395A09EE-ED04-4D90-AF6F-AD31B46AC656}"/>
    <cellStyle name="A¨­¢¬¢Ò_95©øaAN¡Æy¨ùo¡¤R " xfId="40" xr:uid="{8816A5C6-9BBD-4EA5-B8E1-05CF8000E7D5}"/>
    <cellStyle name="A¨­￠￢￠O_A|A￠O1¨￢I1¡Æu CoEⓒ÷ " xfId="41" xr:uid="{B7E6BDD9-42B3-463B-B280-A04D4EADAF71}"/>
    <cellStyle name="A¨­¢¬¢Ò_C¡Æ¢¬n¨¬¡Æ " xfId="42" xr:uid="{354B5894-1DA6-4F4D-A491-CCBC072FC99E}"/>
    <cellStyle name="A¨­￠￢￠O_ⓒoⓒ¡A¨o¨￢R " xfId="43" xr:uid="{551FDE1C-C891-4EC9-91F4-02F834DA8F39}"/>
    <cellStyle name="Aee­ " xfId="44" xr:uid="{C056CDFC-7440-4465-84BB-D566F5A00B6B}"/>
    <cellStyle name="AeE­ [0]_  A¾  CO  " xfId="45" xr:uid="{4881808E-3E4B-40F1-9D70-78562278D00D}"/>
    <cellStyle name="ÅëÈ­ [0]_¾÷Á¾º° " xfId="46" xr:uid="{8D744F16-55B4-49A1-9A4F-881FA8D17594}"/>
    <cellStyle name="AeE­ [0]_¾c½A " xfId="47" xr:uid="{51A70C9E-ADE9-4EB3-9078-E5EB4A306D20}"/>
    <cellStyle name="ÅëÈ­ [0]_¹æÀ½º® " xfId="48" xr:uid="{AD1982D6-CAFE-4ADE-8D68-3186EA3F6769}"/>
    <cellStyle name="AeE­ [0]_4PART " xfId="49" xr:uid="{413D1759-D2AD-455D-8686-AFF2A15BB643}"/>
    <cellStyle name="ÅëÈ­ [0]_Á¦Á¶1ºÎ1°ú ÇöÈ² " xfId="50" xr:uid="{32AD77A5-E34B-424D-A954-65D34DFDA3DB}"/>
    <cellStyle name="AeE­ [0]_A¾CO½A¼³ " xfId="51" xr:uid="{7CCEB22D-16ED-4030-B2E0-30B09AB022FF}"/>
    <cellStyle name="ÅëÈ­ [0]_Á¾ÇÕ½Å¼³ " xfId="52" xr:uid="{ADF756CE-47CF-431B-9B18-7A2F3A21767E}"/>
    <cellStyle name="AeE­ [0]_A¾COA¶°AºÐ " xfId="53" xr:uid="{C086E7A9-7231-4915-AE29-D661F9B48476}"/>
    <cellStyle name="ÅëÈ­ [0]_Á¾ÇÕÃ¶°ÅºÐ " xfId="54" xr:uid="{8B577820-1055-49A5-9C55-6A653FEE3363}"/>
    <cellStyle name="AeE­ [0]_AMT " xfId="55" xr:uid="{00DB07E5-1D7E-4468-B6E6-2545B4EF7CDB}"/>
    <cellStyle name="AeE­_  A¾  CO  " xfId="56" xr:uid="{6667826E-8D3C-4F15-BFFB-394248F3137D}"/>
    <cellStyle name="ÅëÈ­_¾÷Á¾º° " xfId="57" xr:uid="{6C046D74-5E1B-4424-A5EC-DF560085914D}"/>
    <cellStyle name="AeE­_¾c½A " xfId="58" xr:uid="{B60CE3A0-2DAE-42F5-986B-A1E57270BA14}"/>
    <cellStyle name="ÅëÈ­_¹æÀ½º® " xfId="59" xr:uid="{699905D1-5C8F-484F-8CE6-4426FF8398AA}"/>
    <cellStyle name="AeE­_4PART " xfId="60" xr:uid="{6B2C19D3-4EB7-46D8-B172-7CE9A62B717B}"/>
    <cellStyle name="ÅëÈ­_Á¦Á¶1ºÎ1°ú ÇöÈ² " xfId="61" xr:uid="{6160C779-BD5D-4872-8F0D-EA778ED61EFF}"/>
    <cellStyle name="AeE­_A¾CO½A¼³ " xfId="62" xr:uid="{DCDE02A8-11B0-46EC-9057-1EEAEFE2F359}"/>
    <cellStyle name="ÅëÈ­_Á¾ÇÕ½Å¼³ " xfId="63" xr:uid="{5CFA17DD-B2F6-46D2-BFBD-14AFF98101E8}"/>
    <cellStyle name="AeE­_A¾COA¶°AºÐ " xfId="64" xr:uid="{2C606154-666C-452F-B80B-D37EA634169C}"/>
    <cellStyle name="ÅëÈ­_Á¾ÇÕÃ¶°ÅºÐ " xfId="65" xr:uid="{EE5EE51F-C722-4F1A-AE68-2A838AB86BDC}"/>
    <cellStyle name="AeE­_AMT " xfId="66" xr:uid="{04EA3223-83EF-4AF2-9F4E-72C02081653D}"/>
    <cellStyle name="AeE¡© [0]_¨úc¨öA " xfId="67" xr:uid="{2C66039B-9122-4800-9676-602ABAF72DD5}"/>
    <cellStyle name="AeE¡©_¨úc¨öA " xfId="68" xr:uid="{8DA95294-0D58-4598-9EC1-8747851A410D}"/>
    <cellStyle name="AeE¡ⓒ [0]_¡Æu￠￢RC¡¿￠￢n_¨u¡AA¨u¨￢¡Æ " xfId="69" xr:uid="{BC1C7FE3-A682-4447-AE69-52CE618D8DA3}"/>
    <cellStyle name="AeE¡ⓒ_¡Æu￠￢RC¡¿￠￢n_¨u¡AA¨u¨￢¡Æ " xfId="70" xr:uid="{35E30705-0512-4FBD-A248-68730AA65D06}"/>
    <cellStyle name="AeE￠R¨I [0]_¡§uc¡§oA " xfId="71" xr:uid="{068990B5-60BC-4014-A8C4-0C9F1261422B}"/>
    <cellStyle name="AeE￠R¨I_¡§uc¡§oA " xfId="72" xr:uid="{4FDD62D0-A4BA-4376-A653-BE97188599C7}"/>
    <cellStyle name="AÞ¸¶ [0]_  A¾  CO  " xfId="73" xr:uid="{D866CB75-2B1D-4FC4-96EE-3EB7F05C6C58}"/>
    <cellStyle name="ÄÞ¸¶ [0]_¾÷Á¾º° " xfId="74" xr:uid="{73B36A5A-29CB-48D0-89C7-638D8CCB25DB}"/>
    <cellStyle name="AÞ¸¶ [0]_¾c½A " xfId="75" xr:uid="{98AD0B91-270A-4100-A013-62EC3C8E0BAD}"/>
    <cellStyle name="ÄÞ¸¶ [0]_¹æÀ½º® " xfId="76" xr:uid="{4E480EC5-2975-4CC9-B203-73B097B308E1}"/>
    <cellStyle name="AÞ¸¶ [0]_4PART " xfId="77" xr:uid="{8ADA45DE-53A0-422F-8705-AAD36A74F23F}"/>
    <cellStyle name="ÄÞ¸¶ [0]_Á¦Á¶1ºÎ1°ú ÇöÈ² " xfId="78" xr:uid="{9014F4CD-2E7F-4792-AADB-E9F0DE3AA39C}"/>
    <cellStyle name="AÞ¸¶ [0]_A¾CO½A¼³ " xfId="79" xr:uid="{E4D2343B-DB0A-40FA-A7DB-9F3185DF01ED}"/>
    <cellStyle name="ÄÞ¸¶ [0]_Á¾ÇÕ½Å¼³ " xfId="80" xr:uid="{B7E7B70E-5FCC-46BF-B65E-7B012AE9FD0F}"/>
    <cellStyle name="AÞ¸¶ [0]_A¾COA¶°AºÐ " xfId="81" xr:uid="{950FED9E-A69B-4E1B-98CD-C4AF1C3D9EAA}"/>
    <cellStyle name="ÄÞ¸¶ [0]_Á¾ÇÕÃ¶°ÅºÐ " xfId="82" xr:uid="{4CF82725-FDA7-4511-AA42-E043C3C9DE1A}"/>
    <cellStyle name="AÞ¸¶ [0]_AN°y(1.25) " xfId="83" xr:uid="{DAA02B18-317E-4293-80A4-96B631E4A2BA}"/>
    <cellStyle name="AÞ¸¶_  A¾  CO  " xfId="84" xr:uid="{C1B2FC53-B199-4D7F-B040-37DB0CB64707}"/>
    <cellStyle name="ÄÞ¸¶_¾÷Á¾º° " xfId="85" xr:uid="{11817A6D-B1E3-4CFC-B579-439339F12EE7}"/>
    <cellStyle name="AÞ¸¶_¾c½A " xfId="86" xr:uid="{E1B7D881-5478-432C-8B61-CC1DA19AE841}"/>
    <cellStyle name="ÄÞ¸¶_¹æÀ½º® " xfId="87" xr:uid="{5C35DBA4-608E-4536-845F-32DD65113B7F}"/>
    <cellStyle name="AÞ¸¶_95³aAN°y¼o·R " xfId="88" xr:uid="{F6822DC6-17BD-4549-B78A-B3C64D9BDF55}"/>
    <cellStyle name="ÄÞ¸¶_Á¦Á¶1ºÎ1°ú ÇöÈ² " xfId="89" xr:uid="{79B80983-23C7-41FE-A497-CB7CD53B9067}"/>
    <cellStyle name="AÞ¸¶_A¾CO½A¼³ " xfId="90" xr:uid="{56889E0F-396A-4616-9062-1CBAC5703261}"/>
    <cellStyle name="ÄÞ¸¶_Á¾ÇÕ½Å¼³ " xfId="91" xr:uid="{623BE222-9856-4F7B-A84F-3DD1FBE740A6}"/>
    <cellStyle name="AÞ¸¶_A¾COA¶°AºÐ " xfId="92" xr:uid="{889DC45E-E3E1-406B-81E4-065E0DA43B88}"/>
    <cellStyle name="ÄÞ¸¶_Á¾ÇÕÃ¶°ÅºÐ " xfId="93" xr:uid="{37DA3EA4-165A-446D-B6C6-8638E512A57D}"/>
    <cellStyle name="AÞ¸¶_AN°y(1.25) " xfId="94" xr:uid="{472704FB-9230-47C3-AAD2-CE0D80D36130}"/>
    <cellStyle name="C¡ÍA¨ª_  FAB AIA¢´  " xfId="95" xr:uid="{44EBD79D-50E6-43C2-A17E-7C90EDDFDF40}"/>
    <cellStyle name="C¡IA¨ª_¡Æ¡IA¡E¨￢n_¡Æ¡IA¡E¨￢n " xfId="96" xr:uid="{6C102488-8611-4B4A-B2B6-BCB0DDFCABF1}"/>
    <cellStyle name="C¡ÍA¨ª_¡Æ©øAI OXIDE " xfId="97" xr:uid="{AFAB1FBE-7F2F-4E09-9620-184333A7C73F}"/>
    <cellStyle name="C¡IA¨ª_¡Æu￠￢RBS('98) " xfId="98" xr:uid="{C73727F6-D37D-4F41-B3BC-DF0224518C99}"/>
    <cellStyle name="C¡ÍA¨ª_¡íoE©÷¡¾a¡¤IAo " xfId="99" xr:uid="{17548557-6FFC-4B29-9323-AE31F6465BE7}"/>
    <cellStyle name="C¡IA¨ª_¡ioEⓒ÷¡¾a¡¤IAo " xfId="100" xr:uid="{4CF79102-EE72-4393-BADC-F6854C33B49C}"/>
    <cellStyle name="C¡ÍA¨ª_03 " xfId="101" xr:uid="{7E2B1C6B-B872-4A4A-AB76-CDC73D37E351}"/>
    <cellStyle name="C¡IA¨ª_12￠?u " xfId="102" xr:uid="{97EC5B82-2DB7-41E4-A560-8F8B5E6FF8BE}"/>
    <cellStyle name="C¡ÍA¨ª_12AO " xfId="103" xr:uid="{5AE41786-DFCC-42F7-8AE2-1A8058730902}"/>
    <cellStyle name="C¡IA¨ª_Ac¡Æi¡Æu￠￢R " xfId="104" xr:uid="{7C316965-50DA-413B-B93C-C5BC14ADA44B}"/>
    <cellStyle name="C¡ÍA¨ª_C¡ÍAo " xfId="105" xr:uid="{DBC3858E-8FDF-4F2C-B719-D1A330C9328A}"/>
    <cellStyle name="C¡IA¨ª_CD-ROM " xfId="106" xr:uid="{928CDBAD-587E-45B5-8A78-33EA23C48BDA}"/>
    <cellStyle name="C¡ÍA¨ª_Sheet1_4PART " xfId="107" xr:uid="{83DAD977-9049-4A9D-81F5-51640AE1C358}"/>
    <cellStyle name="C￠RIA¡§¨￡_  FAB AIA¡E￠￥  " xfId="108" xr:uid="{AE0661F9-F5F8-4667-81B4-3CDEC8DFC448}"/>
    <cellStyle name="C￥AØ_  A¾  CO  " xfId="109" xr:uid="{E483D269-1002-4D75-858B-92C0DC2D1D2E}"/>
    <cellStyle name="Ç¥ÁØ_»ç¾÷ºÎº° ÃÑ°è " xfId="110" xr:uid="{BC916EDC-8B4B-4B04-931D-1A0296E2707E}"/>
    <cellStyle name="C￥AØ_≫c¾÷ºIº° AN°e " xfId="111" xr:uid="{E029F639-BFA5-4BCD-8289-FB61F894BD0F}"/>
    <cellStyle name="Ç¥ÁØ_°ü¸®BS('98) " xfId="112" xr:uid="{D4E87514-7EDE-4103-9452-DF7BBA190F6C}"/>
    <cellStyle name="C￥AØ_03 " xfId="113" xr:uid="{DD631E59-33BB-4C03-BA51-787912EA1389}"/>
    <cellStyle name="Ç¥ÁØ_0N-HANDLING " xfId="114" xr:uid="{E87CCA27-25CA-40DC-B26D-ABF5395769A2}"/>
    <cellStyle name="C￥AØ_¼oAI¼º " xfId="115" xr:uid="{3C030ABB-0C1E-40F0-9853-7FBD0D44807A}"/>
    <cellStyle name="Ç¥ÁØ_¹æÀ½º® " xfId="116" xr:uid="{9BD19246-58D0-4535-A46E-BF52578D855F}"/>
    <cellStyle name="C￥AØ_53AO " xfId="117" xr:uid="{8EFBF401-2D54-4FA4-BD85-E05FF8A14D1B}"/>
    <cellStyle name="Ç¥ÁØ_Á¾ÇÕ½Å¼³ " xfId="118" xr:uid="{58EFFB5C-DA75-447A-BDF8-3369AFC981B6}"/>
    <cellStyle name="C￥AØ_A¾COA¶°AºÐ " xfId="119" xr:uid="{F7EF6C64-9E9B-4CD8-964C-25A9A7923106}"/>
    <cellStyle name="Ç¥ÁØ_Á¾ÇÕÃ¶°ÅºÐ " xfId="120" xr:uid="{21B27CB6-018F-462E-96FC-BB5E205B754B}"/>
    <cellStyle name="C￥AØ_AN°y(1.25) " xfId="121" xr:uid="{14E659B1-FACC-42B8-86BD-7A4C963452A5}"/>
    <cellStyle name="Ç¥ÁØ_Áý°èÇ¥(2¿ù) " xfId="122" xr:uid="{D5D67ABD-C8E6-4D70-87FC-798C2CD95191}"/>
    <cellStyle name="C￥AØ_C￥Ao " xfId="123" xr:uid="{FED1B6EC-5D0A-4B48-9BE2-874F8D3A424B}"/>
    <cellStyle name="Ç¥ÁØ_CD-ROM " xfId="124" xr:uid="{739E9B0E-F19E-4BDC-9D49-9E436E04E98A}"/>
    <cellStyle name="category" xfId="125" xr:uid="{97925CE7-5814-411E-A27A-D5C72F6E8645}"/>
    <cellStyle name="Comma" xfId="126" xr:uid="{F30FF30D-9010-49EA-A49F-37F84CCCFAE5}"/>
    <cellStyle name="Comma [0]" xfId="127" xr:uid="{B3E33FE9-DF77-4EB0-BF28-A9200FEA3110}"/>
    <cellStyle name="comma zerodec" xfId="128" xr:uid="{A6039BA9-1229-4DE3-9CFD-8E6D50FA3F21}"/>
    <cellStyle name="Comma_5 Series SW" xfId="129" xr:uid="{E393CD8E-C687-4A33-A91C-64BC2DAADCBF}"/>
    <cellStyle name="Currency" xfId="130" xr:uid="{0EE2A6E9-18F2-47E3-84A5-7A184B8EFD87}"/>
    <cellStyle name="Currency [0]" xfId="131" xr:uid="{9B68FD53-0BB9-4796-B1BF-AF61AF37E5E0}"/>
    <cellStyle name="currency-$_표지 " xfId="132" xr:uid="{445F0144-CA80-4C4C-8781-B3782F797E4C}"/>
    <cellStyle name="Currency_ SG&amp;A Bridge " xfId="133" xr:uid="{A121EA56-2912-47CF-A88E-6755F8913D3B}"/>
    <cellStyle name="Currency1" xfId="134" xr:uid="{E0211981-BBDB-41FB-A9B5-AADA68741250}"/>
    <cellStyle name="Followed Hyperlink" xfId="135" xr:uid="{60B85BD1-0D4B-4D7A-9DE0-22E1CBDDD7FD}"/>
    <cellStyle name="Hyperlink" xfId="136" xr:uid="{6F4F98C1-3C49-4976-9132-6C5EEB97285A}"/>
    <cellStyle name="Normal_ SG&amp;A Bridge " xfId="137" xr:uid="{AC8F620E-6771-4104-9D93-4822CA0FB5F1}"/>
    <cellStyle name="Percent" xfId="138" xr:uid="{E322F456-E444-4BEB-B8BD-3BED700DAFBE}"/>
    <cellStyle name="강조색1" xfId="139" builtinId="29" customBuiltin="1"/>
    <cellStyle name="강조색2" xfId="140" builtinId="33" customBuiltin="1"/>
    <cellStyle name="강조색3" xfId="141" builtinId="37" customBuiltin="1"/>
    <cellStyle name="강조색4" xfId="142" builtinId="41" customBuiltin="1"/>
    <cellStyle name="강조색5" xfId="143" builtinId="45" customBuiltin="1"/>
    <cellStyle name="강조색6" xfId="144" builtinId="49" customBuiltin="1"/>
    <cellStyle name="경고문" xfId="145" builtinId="11" customBuiltin="1"/>
    <cellStyle name="계산" xfId="146" builtinId="22" customBuiltin="1"/>
    <cellStyle name="고정소숫점" xfId="147" xr:uid="{10608F16-7943-4222-AA03-B0B752301D21}"/>
    <cellStyle name="고정출력1" xfId="148" xr:uid="{A41CD54E-36CD-4B4D-A7D5-BB539905CC03}"/>
    <cellStyle name="고정출력2" xfId="149" xr:uid="{3CFEF8FF-5DF2-49F0-B580-17DB57FAB738}"/>
    <cellStyle name="나쁨" xfId="150" builtinId="27" customBuiltin="1"/>
    <cellStyle name="날짜" xfId="151" xr:uid="{BF93EB63-1148-45E4-8FB9-65992AA364B7}"/>
    <cellStyle name="달러" xfId="152" xr:uid="{161E733C-7656-4972-BE6B-C50AE2A01378}"/>
    <cellStyle name="메모" xfId="153" builtinId="10" customBuiltin="1"/>
    <cellStyle name="백분율" xfId="154" builtinId="5"/>
    <cellStyle name="백분율 2" xfId="155" xr:uid="{3E7B873A-B656-4F70-A6FE-5F0A9730177B}"/>
    <cellStyle name="보통" xfId="156" builtinId="28" customBuiltin="1"/>
    <cellStyle name="설명 텍스트" xfId="157" builtinId="53" customBuiltin="1"/>
    <cellStyle name="셀 확인" xfId="158" builtinId="23" customBuiltin="1"/>
    <cellStyle name="수량" xfId="159" xr:uid="{8C03A7E8-9AD1-4502-AF52-9C5DDF903775}"/>
    <cellStyle name="숫자(R)" xfId="160" xr:uid="{D9C339CC-C260-4854-8662-20B1E884BCB7}"/>
    <cellStyle name="쉼표 [0]" xfId="161" builtinId="6"/>
    <cellStyle name="쉼표 [0] 10 2" xfId="162" xr:uid="{7A45A4DD-C913-452F-922E-190B376DA586}"/>
    <cellStyle name="쉼표 [0] 10 2 2" xfId="163" xr:uid="{E836FF96-8DD8-4606-AED9-4E2E22E1E132}"/>
    <cellStyle name="쉼표 [0] 18" xfId="164" xr:uid="{ADCA9CFC-1DE1-4806-9A11-F7DE9709AA0D}"/>
    <cellStyle name="쉼표 [0] 18 2" xfId="165" xr:uid="{97F31F42-1A88-40DB-8424-3EC8A5ED1B86}"/>
    <cellStyle name="쉼표 [0] 2" xfId="166" xr:uid="{7898CBE6-6144-48B7-AD88-DB0F8C6C5B65}"/>
    <cellStyle name="쉼표 [0] 2 2" xfId="167" xr:uid="{8FC0CCA0-0E21-45FB-BBB1-1F0A7749F586}"/>
    <cellStyle name="쉼표 [0] 2 2 2" xfId="168" xr:uid="{5A8FDC94-EB30-4483-96F2-ABF9AD936EFF}"/>
    <cellStyle name="쉼표 [0] 2 2 2 2" xfId="169" xr:uid="{67CF884F-9F07-40AB-A294-2B1F23192C3F}"/>
    <cellStyle name="쉼표 [0] 2 2 2 3" xfId="170" xr:uid="{EA22AF58-B871-41B9-8F2D-59C7FD1EE426}"/>
    <cellStyle name="쉼표 [0] 2 2 2 3 2" xfId="171" xr:uid="{1A680E2D-BCD1-46DA-B485-7F567D738B75}"/>
    <cellStyle name="쉼표 [0] 2 4" xfId="172" xr:uid="{3AF61464-2629-4302-BC17-C8D19EB41E45}"/>
    <cellStyle name="쉼표 [0] 2 4 2" xfId="173" xr:uid="{B99CDF98-0F50-438E-A5AC-27D5B464E1C9}"/>
    <cellStyle name="쉼표 [0] 3" xfId="174" xr:uid="{57B59139-51E9-4411-BDC5-CED309B0142E}"/>
    <cellStyle name="쉼표 [0] 4" xfId="175" xr:uid="{76B6F870-01BD-49D7-885D-485A40973068}"/>
    <cellStyle name="쉼표 [0]_무역(재주작업)" xfId="176" xr:uid="{3AB3A445-1AB6-455F-B4B7-9400E75F2295}"/>
    <cellStyle name="연결된 셀" xfId="177" builtinId="24" customBuiltin="1"/>
    <cellStyle name="요약" xfId="178" builtinId="25" customBuiltin="1"/>
    <cellStyle name="입력" xfId="179" builtinId="20" customBuiltin="1"/>
    <cellStyle name="자리수" xfId="180" xr:uid="{EC43FEA9-B775-4B77-84ED-9F0FF2E0AD3B}"/>
    <cellStyle name="자리수0" xfId="181" xr:uid="{9EFFE8BB-DAE6-460A-9862-05CEA4173255}"/>
    <cellStyle name="제목" xfId="182" builtinId="15" customBuiltin="1"/>
    <cellStyle name="제목 1" xfId="183" builtinId="16" customBuiltin="1"/>
    <cellStyle name="제목 2" xfId="184" builtinId="17" customBuiltin="1"/>
    <cellStyle name="제목 3" xfId="185" builtinId="18" customBuiltin="1"/>
    <cellStyle name="제목 4" xfId="186" builtinId="19" customBuiltin="1"/>
    <cellStyle name="좋음" xfId="187" builtinId="26" customBuiltin="1"/>
    <cellStyle name="출력" xfId="188" builtinId="21" customBuiltin="1"/>
    <cellStyle name="콤마 [0]_(type)총괄" xfId="189" xr:uid="{6D89D891-8531-4C56-9F54-97F7C0763D73}"/>
    <cellStyle name="콤마 [0]_관급-2차" xfId="190" xr:uid="{55F188F7-556F-4956-8361-7EE92D8DF6A3}"/>
    <cellStyle name="콤마 [0]_관급-2차 2" xfId="191" xr:uid="{BC28D41D-EBEC-429D-9C39-949920B35393}"/>
    <cellStyle name="콤마_  종  합  " xfId="192" xr:uid="{AC50A175-BE44-4F85-B293-EACD3F8370F2}"/>
    <cellStyle name="통화 [0] 2" xfId="193" xr:uid="{720B9294-68E0-498B-92C8-3B98605D9A09}"/>
    <cellStyle name="퍼센트" xfId="194" xr:uid="{B5A48D5D-14F8-4AA6-8DBB-70D44DDCD2C1}"/>
    <cellStyle name="표준" xfId="0" builtinId="0"/>
    <cellStyle name="표준 10" xfId="195" xr:uid="{CBE3F091-8575-4AFC-8712-997108EBC15C}"/>
    <cellStyle name="표준 100" xfId="196" xr:uid="{02B3AD4D-1F12-42D1-8815-A277763FE555}"/>
    <cellStyle name="표준 101" xfId="197" xr:uid="{6A7BA06C-59D5-481D-87FE-07DF1F2D42CC}"/>
    <cellStyle name="표준 102" xfId="198" xr:uid="{D2638982-EC6B-4F6B-B565-B153E62B6FD5}"/>
    <cellStyle name="표준 103" xfId="199" xr:uid="{F81E1F35-16EB-423C-A408-CBADCB5E9FF2}"/>
    <cellStyle name="표준 104" xfId="200" xr:uid="{7DEF08B2-E628-4FA7-B215-52BEC9E41289}"/>
    <cellStyle name="표준 105" xfId="201" xr:uid="{7708FBB3-997D-419A-B225-A6F526984A22}"/>
    <cellStyle name="표준 106" xfId="202" xr:uid="{AEF7F45F-5ECB-4561-96A6-E79C2947FBB3}"/>
    <cellStyle name="표준 107" xfId="203" xr:uid="{E5991B8B-7E3F-490A-A71D-D6541DBD99DA}"/>
    <cellStyle name="표준 108" xfId="204" xr:uid="{3A86E793-58E5-473D-9D3B-796CEB03114D}"/>
    <cellStyle name="표준 109" xfId="205" xr:uid="{DF761CE7-278A-49C5-A65F-6F61E7EE3A8A}"/>
    <cellStyle name="표준 11" xfId="206" xr:uid="{0E7220CB-0303-4511-876A-D22473672879}"/>
    <cellStyle name="표준 110" xfId="207" xr:uid="{726AB01B-FEFF-47F6-B9CD-DE17992F0811}"/>
    <cellStyle name="표준 111" xfId="208" xr:uid="{BBCD0FEF-D541-4B8E-B3FA-C9764942631B}"/>
    <cellStyle name="표준 112" xfId="209" xr:uid="{135792C8-83C6-44D1-A189-2A259F772242}"/>
    <cellStyle name="표준 113" xfId="210" xr:uid="{EC2B96F6-6F6C-4683-B363-506F189D7122}"/>
    <cellStyle name="표준 114" xfId="211" xr:uid="{D817182B-A10D-4156-8D53-DC481B42B3E4}"/>
    <cellStyle name="표준 115" xfId="212" xr:uid="{A554F9EA-C4E8-4332-99EE-6D53F535F56F}"/>
    <cellStyle name="표준 116" xfId="213" xr:uid="{EE9B83C2-3B53-4E8F-A19B-B66280CB48AB}"/>
    <cellStyle name="표준 117" xfId="214" xr:uid="{6A3C9F55-14A6-4C5F-967A-255E26AD4A01}"/>
    <cellStyle name="표준 118" xfId="215" xr:uid="{524426B8-74D3-43DC-912E-C21CDAA0CAA2}"/>
    <cellStyle name="표준 119" xfId="216" xr:uid="{E241F676-6212-4F55-8DBB-B52B4C406291}"/>
    <cellStyle name="표준 12" xfId="217" xr:uid="{47E632BA-EA69-4246-B974-7F41B55965F8}"/>
    <cellStyle name="표준 120" xfId="218" xr:uid="{DF360DD0-A0F0-41B8-8A2F-66C470AA2407}"/>
    <cellStyle name="표준 121" xfId="219" xr:uid="{F84A68F8-0634-4494-9933-951F49AA9CB0}"/>
    <cellStyle name="표준 122" xfId="220" xr:uid="{231D1C09-61C6-49BF-8ED9-1B596A3CFE5D}"/>
    <cellStyle name="표준 123" xfId="221" xr:uid="{F01CE73E-9FB2-487A-9E6E-E56FF3614784}"/>
    <cellStyle name="표준 124" xfId="222" xr:uid="{62B30889-D37D-42FE-8DDB-4F782DCCD4D9}"/>
    <cellStyle name="표준 125" xfId="223" xr:uid="{E8DD5AC9-4BD9-49C0-AA53-0DB25682BA24}"/>
    <cellStyle name="표준 126" xfId="224" xr:uid="{892183D7-82B1-4A4B-A6E1-1D1225F087E6}"/>
    <cellStyle name="표준 127" xfId="225" xr:uid="{BAB43D04-9AFE-4A7C-BC4E-D95454504890}"/>
    <cellStyle name="표준 128" xfId="226" xr:uid="{E7CBB49F-9783-46CD-9591-1E1CF1AB5D5B}"/>
    <cellStyle name="표준 129" xfId="227" xr:uid="{80C44521-565F-4628-98B6-F9225CC8F7C6}"/>
    <cellStyle name="표준 13" xfId="228" xr:uid="{6EC64E8A-122A-4058-A913-6DB1ECFC876C}"/>
    <cellStyle name="표준 130" xfId="229" xr:uid="{B9E0A10A-43FF-49B1-BEBA-26F037EE5A9D}"/>
    <cellStyle name="표준 131" xfId="230" xr:uid="{FCCA41F8-0E0A-4CA0-B25C-BADA045338C5}"/>
    <cellStyle name="표준 132" xfId="231" xr:uid="{404052B4-F0F0-4236-B27E-C798BCF0F690}"/>
    <cellStyle name="표준 133" xfId="232" xr:uid="{92D7B42D-8C1B-4CF6-9C79-7DB16356FB7E}"/>
    <cellStyle name="표준 134" xfId="233" xr:uid="{FB655922-DEF7-439A-B798-C603E6CDACF8}"/>
    <cellStyle name="표준 135" xfId="234" xr:uid="{7587A1E0-0969-40F1-9457-14EAB59068E8}"/>
    <cellStyle name="표준 136" xfId="235" xr:uid="{6DD846FA-D7F4-46D8-AA11-92603D082EC2}"/>
    <cellStyle name="표준 137" xfId="236" xr:uid="{B126C95F-E29A-4B40-A28A-A495911A457A}"/>
    <cellStyle name="표준 138" xfId="237" xr:uid="{3E0250F5-DD63-4131-AFCD-6F9E57C23687}"/>
    <cellStyle name="표준 139" xfId="238" xr:uid="{F4843C4F-3158-45D1-9266-279FF4D9D1E5}"/>
    <cellStyle name="표준 14" xfId="239" xr:uid="{9CE0BA9C-821D-4712-9B87-CEE5A2E475BB}"/>
    <cellStyle name="표준 140" xfId="240" xr:uid="{6F5973FF-0D63-404F-87A4-9776EC3DD74C}"/>
    <cellStyle name="표준 141" xfId="241" xr:uid="{95A2AACF-FA9D-4AF0-958A-338DBB88B09A}"/>
    <cellStyle name="표준 142" xfId="242" xr:uid="{6B2325BA-9589-4EF6-B61D-F9E20E048189}"/>
    <cellStyle name="표준 143" xfId="243" xr:uid="{B45969C6-EC34-4574-A0BF-E30C00656116}"/>
    <cellStyle name="표준 144" xfId="244" xr:uid="{C7792058-7BD4-4CAC-AFBD-DC0211E6DF8F}"/>
    <cellStyle name="표준 145" xfId="245" xr:uid="{46C6F551-6BBC-41FD-9BBD-541871842FF6}"/>
    <cellStyle name="표준 146" xfId="246" xr:uid="{955AAFA8-D261-40FB-94BD-6D3FF3C81DE8}"/>
    <cellStyle name="표준 147" xfId="247" xr:uid="{4965E9A0-3290-46CF-8B92-BECB84DBEA0A}"/>
    <cellStyle name="표준 148" xfId="248" xr:uid="{2B7230BC-5DBD-4612-B73F-32C666874C6E}"/>
    <cellStyle name="표준 149" xfId="249" xr:uid="{7586CC4D-B2C5-48CE-8777-96CAC1A82C4B}"/>
    <cellStyle name="표준 15" xfId="250" xr:uid="{72AA945E-C04E-4346-B896-2AFDD2CB65F6}"/>
    <cellStyle name="표준 150" xfId="251" xr:uid="{314CDE96-C997-49EF-B34C-EFB1023975F1}"/>
    <cellStyle name="표준 151" xfId="252" xr:uid="{0E3B83ED-9002-4A98-A2B8-024793553806}"/>
    <cellStyle name="표준 152" xfId="253" xr:uid="{031DB8F7-8FD2-445B-9803-A0627214DF37}"/>
    <cellStyle name="표준 153" xfId="254" xr:uid="{8793B0CC-64D8-4841-A837-0B735F6C0FC5}"/>
    <cellStyle name="표준 154" xfId="255" xr:uid="{5013E8C2-C1B9-476E-803B-4E1DCB683099}"/>
    <cellStyle name="표준 155" xfId="256" xr:uid="{7E20D194-08DA-4972-8BBC-ACD88BA5DA24}"/>
    <cellStyle name="표준 155 2" xfId="257" xr:uid="{662D1657-69DF-46EB-9E40-1637CE062CE0}"/>
    <cellStyle name="표준 155 2 2" xfId="258" xr:uid="{5B1D9D16-F4D5-4F4F-A0D1-23BC5AAF8E2F}"/>
    <cellStyle name="표준 155 2 2 2" xfId="259" xr:uid="{DE2DE29B-3194-4580-9482-17BC61EA1DF3}"/>
    <cellStyle name="표준 155 2 3" xfId="260" xr:uid="{4588B10B-7927-480A-ADBE-C6645567DACC}"/>
    <cellStyle name="표준 155 2 3 2" xfId="261" xr:uid="{7DA520E3-BEA0-486D-A13D-25132961CDF5}"/>
    <cellStyle name="표준 155 2 4" xfId="262" xr:uid="{CFFD9540-5AC4-4664-BB08-E253067774F5}"/>
    <cellStyle name="표준 155 2 4 2" xfId="263" xr:uid="{35A9A19B-6BBD-4EA9-AD16-F2C5491F88A8}"/>
    <cellStyle name="표준 155 3" xfId="264" xr:uid="{0CB43D71-3B9D-41E6-9FAC-4822A2BB9F9E}"/>
    <cellStyle name="표준 155 4" xfId="265" xr:uid="{A6739FA6-2AAD-4B26-A278-6B61FF6078A9}"/>
    <cellStyle name="표준 156" xfId="266" xr:uid="{B77B4C4D-6900-46BE-B900-A5FB7F639F13}"/>
    <cellStyle name="표준 16" xfId="267" xr:uid="{790969BE-9B38-4DC3-AFB5-FFB28DB786C1}"/>
    <cellStyle name="표준 17" xfId="268" xr:uid="{8B47E0DF-8607-4D44-ABD8-1E40D045525D}"/>
    <cellStyle name="표준 18" xfId="269" xr:uid="{BDBD38A0-5DA5-407F-9D87-0359B03ADF8A}"/>
    <cellStyle name="표준 19" xfId="270" xr:uid="{57887028-E874-4A66-857D-023FBFB4E90F}"/>
    <cellStyle name="표준 2 2" xfId="271" xr:uid="{C35BAB14-F9BD-433D-9340-2C2DBEC1FDC5}"/>
    <cellStyle name="표준 2 3" xfId="272" xr:uid="{1186B91C-2E8F-4D5A-B94B-C4C3BF569F04}"/>
    <cellStyle name="표준 2 3 2" xfId="273" xr:uid="{E2921836-A620-487E-B2A5-828B6B1ABFC1}"/>
    <cellStyle name="표준 2 4" xfId="274" xr:uid="{8352E177-1FD2-4D94-ACD4-27B9A380B27D}"/>
    <cellStyle name="표준 2 5" xfId="275" xr:uid="{099F6B6D-907C-4889-8E79-A0E29262F47C}"/>
    <cellStyle name="표준 2_-전기내역" xfId="276" xr:uid="{12112C60-E719-4FD9-9CC6-176B8094B133}"/>
    <cellStyle name="표준 20" xfId="277" xr:uid="{AB4DACBB-1E0F-4F27-BED2-446521021E6E}"/>
    <cellStyle name="표준 21" xfId="278" xr:uid="{627182EA-9DA7-4E15-92B6-E69FB1880F1C}"/>
    <cellStyle name="표준 22" xfId="279" xr:uid="{C45BED31-5371-489F-A5C8-F8D792E0FC39}"/>
    <cellStyle name="표준 23" xfId="280" xr:uid="{9A18E1B7-8A4B-4805-A1F0-BC509B5756E4}"/>
    <cellStyle name="표준 24" xfId="281" xr:uid="{D917AB9B-3073-43A6-8E8C-C0129FE32B3D}"/>
    <cellStyle name="표준 25" xfId="282" xr:uid="{0E3115EE-4CAD-4164-ADCB-B45190969E71}"/>
    <cellStyle name="표준 26" xfId="283" xr:uid="{3CDAA90B-B11E-48A2-8327-015F5493E7BF}"/>
    <cellStyle name="표준 27" xfId="284" xr:uid="{CDFB5D27-FFAE-423F-B487-45C708F5E6A0}"/>
    <cellStyle name="표준 28" xfId="285" xr:uid="{A849975E-919B-4BB3-A267-936150BCED03}"/>
    <cellStyle name="표준 29" xfId="286" xr:uid="{8BAADA90-A811-413D-BA5F-52DAA7FC4A2A}"/>
    <cellStyle name="표준 3" xfId="287" xr:uid="{CC3FE56C-E189-4455-9F6A-38F946C93EDA}"/>
    <cellStyle name="표준 30" xfId="288" xr:uid="{784F47C9-A671-431A-946A-C409CD76A055}"/>
    <cellStyle name="표준 31" xfId="289" xr:uid="{3D9AF8F2-5B06-485E-A303-CCAC6568070A}"/>
    <cellStyle name="표준 32" xfId="290" xr:uid="{910E08B4-0365-4090-8F6A-FDD091B3C1C7}"/>
    <cellStyle name="표준 33" xfId="291" xr:uid="{6C910430-B670-4858-B483-8CE5F7D65CAD}"/>
    <cellStyle name="표준 34" xfId="292" xr:uid="{70B7BBF3-4832-4F67-97B1-241F343A53D0}"/>
    <cellStyle name="표준 35" xfId="293" xr:uid="{85896473-DD9E-49B6-84C3-10EACF00C783}"/>
    <cellStyle name="표준 36" xfId="294" xr:uid="{918B5B7B-A951-4F2F-8D1A-79965B301402}"/>
    <cellStyle name="표준 37" xfId="295" xr:uid="{7B28FD58-4D2F-4858-B492-5900DF211458}"/>
    <cellStyle name="표준 38" xfId="296" xr:uid="{4FB60AB8-E1E8-49A2-B146-781AA5E0E53A}"/>
    <cellStyle name="표준 39" xfId="297" xr:uid="{08688F26-D422-4AC6-94E7-0DE45A83677C}"/>
    <cellStyle name="표준 4" xfId="298" xr:uid="{4BE87015-889B-4026-A9F2-5D92B3496050}"/>
    <cellStyle name="표준 40" xfId="299" xr:uid="{436CCCA2-9E4C-4CFD-AAEE-6F2BA6F6A9D8}"/>
    <cellStyle name="표준 41" xfId="300" xr:uid="{133BFBD5-49A9-4C83-B749-E6A212706541}"/>
    <cellStyle name="표준 42" xfId="301" xr:uid="{50C6C364-0168-4343-9CCE-043E67CCA320}"/>
    <cellStyle name="표준 43" xfId="302" xr:uid="{EAC1FC8D-E7A8-422C-841C-F00DCABF7801}"/>
    <cellStyle name="표준 44" xfId="303" xr:uid="{18745F4D-5A3C-4A53-AF6C-D1C044836845}"/>
    <cellStyle name="표준 45" xfId="304" xr:uid="{B534065E-AAE2-4622-A9D7-9360DF8BB255}"/>
    <cellStyle name="표준 46" xfId="305" xr:uid="{7A29094A-A355-4A89-87E7-246EA9BEB732}"/>
    <cellStyle name="표준 47" xfId="306" xr:uid="{3D4EFE6A-A82C-4899-87B0-EA837DD8F56D}"/>
    <cellStyle name="표준 48" xfId="307" xr:uid="{0126B9F1-B6AA-4AF6-AA03-57AA1DF5F16D}"/>
    <cellStyle name="표준 49" xfId="308" xr:uid="{F79BC2A6-9D0E-4F8B-A3EC-591B77D32930}"/>
    <cellStyle name="표준 5" xfId="309" xr:uid="{EFC20E2E-A201-4287-973E-9524689C4760}"/>
    <cellStyle name="표준 50" xfId="310" xr:uid="{AAE17FFA-84D9-4178-A9BB-597CCADF38A1}"/>
    <cellStyle name="표준 51" xfId="311" xr:uid="{47DA0575-28AB-432E-9099-3F23326854CA}"/>
    <cellStyle name="표준 52" xfId="312" xr:uid="{E35A4205-B8D6-420D-BE0D-2BB35D6FBF9B}"/>
    <cellStyle name="표준 53" xfId="313" xr:uid="{7F6DFE6B-1B10-4E27-954C-D295730A3F2D}"/>
    <cellStyle name="표준 54" xfId="314" xr:uid="{FA5834DE-C844-471E-A210-8B88C6224964}"/>
    <cellStyle name="표준 54 2" xfId="315" xr:uid="{9B76E49D-C0A1-4529-A9F9-CAFA585A3332}"/>
    <cellStyle name="표준 55" xfId="316" xr:uid="{0BCA143C-7123-4CA7-B171-A5B7A9DFEB9C}"/>
    <cellStyle name="표준 56" xfId="317" xr:uid="{671E425F-8248-4109-B0E8-7B1210EBEADD}"/>
    <cellStyle name="표준 57" xfId="318" xr:uid="{A06B6763-8755-486C-AE9B-79F8343492BB}"/>
    <cellStyle name="표준 58" xfId="319" xr:uid="{159AD623-8B1B-4A59-8AF5-550714968478}"/>
    <cellStyle name="표준 59" xfId="320" xr:uid="{CB3B8642-6F5C-432D-A575-58BCBA834DEA}"/>
    <cellStyle name="표준 6" xfId="321" xr:uid="{83C456F2-3B93-4AC0-A966-35D7B82BDAC2}"/>
    <cellStyle name="표준 60" xfId="322" xr:uid="{BC5A2267-2190-4E64-B794-8873BB8485E5}"/>
    <cellStyle name="표준 61" xfId="323" xr:uid="{1A077532-B630-4BC1-8D12-028C4EA48DF0}"/>
    <cellStyle name="표준 62" xfId="324" xr:uid="{8EAE6459-8040-4494-A219-F23F3278FC6A}"/>
    <cellStyle name="표준 63" xfId="325" xr:uid="{5D6DCB25-43BE-424C-8AED-F4891DC5BD0C}"/>
    <cellStyle name="표준 64" xfId="326" xr:uid="{C49712DE-EA71-433D-A029-A191A16419AF}"/>
    <cellStyle name="표준 65" xfId="327" xr:uid="{7822E940-8A24-4B8E-9AB9-B3DFFB630C63}"/>
    <cellStyle name="표준 66" xfId="328" xr:uid="{8556C52A-A528-4FF3-B56F-F26CC16F4834}"/>
    <cellStyle name="표준 67" xfId="329" xr:uid="{823FD45E-450F-4057-88E5-E460C4DC6776}"/>
    <cellStyle name="표준 68" xfId="330" xr:uid="{CAFD041D-9304-4A45-8E71-FEB957D70449}"/>
    <cellStyle name="표준 69" xfId="331" xr:uid="{047CBF13-0D94-405B-A8F2-936647A8F977}"/>
    <cellStyle name="표준 7" xfId="332" xr:uid="{81D19C02-EF21-43AD-8EE8-9549C82714DF}"/>
    <cellStyle name="표준 70" xfId="333" xr:uid="{D10A7E92-661F-4183-BB32-D5CFCDD3C694}"/>
    <cellStyle name="표준 71" xfId="334" xr:uid="{FA49A251-A14F-421C-B9EC-F97758040BF0}"/>
    <cellStyle name="표준 72" xfId="335" xr:uid="{8497C429-7185-4389-B592-37795DCCC1EF}"/>
    <cellStyle name="표준 73" xfId="336" xr:uid="{92BD2D5D-A025-46A1-851B-387EB4913060}"/>
    <cellStyle name="표준 74" xfId="337" xr:uid="{7B56E4F0-64DC-41A6-8BD5-E1E35F9CBC20}"/>
    <cellStyle name="표준 75" xfId="338" xr:uid="{7DA6231E-67BC-4AD8-BA8E-204939E930BD}"/>
    <cellStyle name="표준 75 2" xfId="339" xr:uid="{728D55AC-B3DC-4086-B677-DE2A925E8A17}"/>
    <cellStyle name="표준 76" xfId="340" xr:uid="{7418FEF4-D20F-4D16-A24E-77E296874096}"/>
    <cellStyle name="표준 77" xfId="341" xr:uid="{31F96A6B-AF56-4B0A-9E74-CE928BFFAAB1}"/>
    <cellStyle name="표준 78" xfId="342" xr:uid="{8E077690-64A6-4A4A-96FF-5C3984F401E7}"/>
    <cellStyle name="표준 79" xfId="343" xr:uid="{6D5422A5-73E8-455F-B6DB-B11B76A028E7}"/>
    <cellStyle name="표준 8" xfId="344" xr:uid="{68D9F803-91C4-4B2C-A0A5-60946647E863}"/>
    <cellStyle name="표준 80" xfId="345" xr:uid="{F065498F-5419-4633-AE6A-F574F7ABF987}"/>
    <cellStyle name="표준 81" xfId="346" xr:uid="{E04A527C-859C-47F3-B1B2-13F0CEABF291}"/>
    <cellStyle name="표준 82" xfId="347" xr:uid="{2EF8E034-4030-4A5D-9154-AC1DC5F51904}"/>
    <cellStyle name="표준 83" xfId="348" xr:uid="{A2D26C79-E0EE-4DE5-9E05-264187A0C370}"/>
    <cellStyle name="표준 83 2" xfId="349" xr:uid="{028BBA5A-8069-48E3-8F59-FE522603A1A5}"/>
    <cellStyle name="표준 84" xfId="350" xr:uid="{AD3FEB45-938F-464B-8339-FD6B9068CAAB}"/>
    <cellStyle name="표준 85" xfId="351" xr:uid="{F84156A5-FDAB-487E-8D2B-FDEC242E0473}"/>
    <cellStyle name="표준 86" xfId="352" xr:uid="{382D933A-A29F-417E-9A69-ACB3A7BBE8A8}"/>
    <cellStyle name="표준 86 2" xfId="353" xr:uid="{636495FF-E195-4599-836C-54DCEF9A6B6B}"/>
    <cellStyle name="표준 87" xfId="354" xr:uid="{2BF597BB-E655-4619-95FF-F6945A2ED6D6}"/>
    <cellStyle name="표준 88" xfId="355" xr:uid="{045CB3F6-EAA6-4A61-97FF-A3C0E722186C}"/>
    <cellStyle name="표준 89" xfId="356" xr:uid="{2148B8D0-24A1-41D0-8BC9-4C7AF51A9B5A}"/>
    <cellStyle name="표준 9" xfId="357" xr:uid="{8CDDB847-217E-4C55-AF35-BE0EAD7A23CE}"/>
    <cellStyle name="표준 90" xfId="358" xr:uid="{396F7902-8527-4398-850E-8236DB0C4C8F}"/>
    <cellStyle name="표준 91" xfId="359" xr:uid="{82F14B18-E00B-493E-B06B-99F9FD6D52C1}"/>
    <cellStyle name="표준 92" xfId="360" xr:uid="{A0D32B8D-A211-40DF-ADBB-200DDDC80DCE}"/>
    <cellStyle name="표준 93" xfId="361" xr:uid="{4C8FAD4F-596D-4104-B6A0-28FAF0983E1E}"/>
    <cellStyle name="표준 93 2" xfId="362" xr:uid="{78573501-0A79-4CD7-BB53-85FF3D194F26}"/>
    <cellStyle name="표준 94" xfId="363" xr:uid="{1A576948-6299-4312-B389-CB273E8DBFC7}"/>
    <cellStyle name="표준 95" xfId="364" xr:uid="{AF7DFB72-9496-4231-818A-B49020928E40}"/>
    <cellStyle name="표준 96" xfId="365" xr:uid="{E8035BBF-3BD4-408C-BCA0-4653DF5928C5}"/>
    <cellStyle name="표준 97" xfId="366" xr:uid="{E92E1160-9C5D-4BF0-A65E-7336EB568680}"/>
    <cellStyle name="표준 98" xfId="367" xr:uid="{A753B8AA-261F-41D9-B751-A7F64FB293E8}"/>
    <cellStyle name="표준 99" xfId="368" xr:uid="{0CE4D487-7B41-4816-88D8-7410A14959BB}"/>
    <cellStyle name="표준_01. 전기공사-05.05.30-전체2" xfId="369" xr:uid="{A380BA61-3F12-4848-8B03-0CA70F20EE0D}"/>
    <cellStyle name="표준_B01. 전기-00(인천 징병 사회복무 교육원-산근)" xfId="370" xr:uid="{D23696D2-2D18-4D1A-95AF-9C9592C168CA}"/>
    <cellStyle name="표준_관급-2차" xfId="371" xr:uid="{57CD8474-7A4A-426C-9841-BBFFBF13F496}"/>
    <cellStyle name="표준_무역(재주작업)" xfId="372" xr:uid="{655807A5-5CF6-4AC5-80A8-B06C16922CA8}"/>
    <cellStyle name="표준_분전반L-1" xfId="373" xr:uid="{DA483D18-C86D-45A8-B433-ABBB8463A369}"/>
    <cellStyle name="표준_원가계산" xfId="374" xr:uid="{DBC25E42-D02E-4164-8D36-4019ADF3B442}"/>
    <cellStyle name="표준_평안실버타운내역(수정)" xfId="375" xr:uid="{6A3ABAFF-F2D3-47E0-ABF1-D53EF6B10702}"/>
    <cellStyle name="합산" xfId="376" xr:uid="{942995A6-560B-4712-B589-E45C3B36AA82}"/>
    <cellStyle name="화폐기호" xfId="377" xr:uid="{EC3DFB5E-C9F3-4EC7-8737-20F676491983}"/>
    <cellStyle name="화폐기호0" xfId="378" xr:uid="{CD0490A4-0BDA-49FF-9C72-6C75983CD439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13" Type="http://schemas.openxmlformats.org/officeDocument/2006/relationships/externalLink" Target="externalLinks/externalLink7.xml"/><Relationship Id="rId18" Type="http://schemas.openxmlformats.org/officeDocument/2006/relationships/externalLink" Target="externalLinks/externalLink12.xml"/><Relationship Id="rId26" Type="http://schemas.openxmlformats.org/officeDocument/2006/relationships/externalLink" Target="externalLinks/externalLink20.xml"/><Relationship Id="rId3" Type="http://schemas.openxmlformats.org/officeDocument/2006/relationships/worksheet" Target="worksheets/sheet2.xml"/><Relationship Id="rId21" Type="http://schemas.openxmlformats.org/officeDocument/2006/relationships/externalLink" Target="externalLinks/externalLink15.xml"/><Relationship Id="rId7" Type="http://schemas.openxmlformats.org/officeDocument/2006/relationships/externalLink" Target="externalLinks/externalLink1.xml"/><Relationship Id="rId12" Type="http://schemas.openxmlformats.org/officeDocument/2006/relationships/externalLink" Target="externalLinks/externalLink6.xml"/><Relationship Id="rId17" Type="http://schemas.openxmlformats.org/officeDocument/2006/relationships/externalLink" Target="externalLinks/externalLink11.xml"/><Relationship Id="rId25" Type="http://schemas.openxmlformats.org/officeDocument/2006/relationships/externalLink" Target="externalLinks/externalLink19.xml"/><Relationship Id="rId2" Type="http://schemas.openxmlformats.org/officeDocument/2006/relationships/worksheet" Target="worksheets/sheet1.xml"/><Relationship Id="rId16" Type="http://schemas.openxmlformats.org/officeDocument/2006/relationships/externalLink" Target="externalLinks/externalLink10.xml"/><Relationship Id="rId20" Type="http://schemas.openxmlformats.org/officeDocument/2006/relationships/externalLink" Target="externalLinks/externalLink14.xml"/><Relationship Id="rId29" Type="http://schemas.openxmlformats.org/officeDocument/2006/relationships/sharedStrings" Target="sharedStrings.xml"/><Relationship Id="rId1" Type="http://schemas.openxmlformats.org/officeDocument/2006/relationships/chartsheet" Target="chartsheets/sheet1.xml"/><Relationship Id="rId6" Type="http://schemas.openxmlformats.org/officeDocument/2006/relationships/worksheet" Target="worksheets/sheet5.xml"/><Relationship Id="rId11" Type="http://schemas.openxmlformats.org/officeDocument/2006/relationships/externalLink" Target="externalLinks/externalLink5.xml"/><Relationship Id="rId24" Type="http://schemas.openxmlformats.org/officeDocument/2006/relationships/externalLink" Target="externalLinks/externalLink18.xml"/><Relationship Id="rId5" Type="http://schemas.openxmlformats.org/officeDocument/2006/relationships/worksheet" Target="worksheets/sheet4.xml"/><Relationship Id="rId15" Type="http://schemas.openxmlformats.org/officeDocument/2006/relationships/externalLink" Target="externalLinks/externalLink9.xml"/><Relationship Id="rId23" Type="http://schemas.openxmlformats.org/officeDocument/2006/relationships/externalLink" Target="externalLinks/externalLink17.xml"/><Relationship Id="rId28" Type="http://schemas.openxmlformats.org/officeDocument/2006/relationships/styles" Target="styles.xml"/><Relationship Id="rId10" Type="http://schemas.openxmlformats.org/officeDocument/2006/relationships/externalLink" Target="externalLinks/externalLink4.xml"/><Relationship Id="rId19" Type="http://schemas.openxmlformats.org/officeDocument/2006/relationships/externalLink" Target="externalLinks/externalLink13.xml"/><Relationship Id="rId4" Type="http://schemas.openxmlformats.org/officeDocument/2006/relationships/worksheet" Target="worksheets/sheet3.xml"/><Relationship Id="rId9" Type="http://schemas.openxmlformats.org/officeDocument/2006/relationships/externalLink" Target="externalLinks/externalLink3.xml"/><Relationship Id="rId14" Type="http://schemas.openxmlformats.org/officeDocument/2006/relationships/externalLink" Target="externalLinks/externalLink8.xml"/><Relationship Id="rId22" Type="http://schemas.openxmlformats.org/officeDocument/2006/relationships/externalLink" Target="externalLinks/externalLink16.xml"/><Relationship Id="rId27" Type="http://schemas.openxmlformats.org/officeDocument/2006/relationships/theme" Target="theme/theme1.xml"/><Relationship Id="rId30" Type="http://schemas.openxmlformats.org/officeDocument/2006/relationships/calcChain" Target="calcChain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1.0341261633919338E-2"/>
          <c:y val="1.6949152542372881E-2"/>
          <c:w val="0.9793174767321613"/>
          <c:h val="0.96610169491525422"/>
        </c:manualLayout>
      </c:layout>
      <c:barChart>
        <c:barDir val="col"/>
        <c:grouping val="clustered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855784992"/>
        <c:axId val="1"/>
      </c:barChart>
      <c:catAx>
        <c:axId val="855784992"/>
        <c:scaling>
          <c:orientation val="minMax"/>
        </c:scaling>
        <c:delete val="0"/>
        <c:axPos val="b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바탕체"/>
                <a:ea typeface="바탕체"/>
                <a:cs typeface="바탕체"/>
              </a:defRPr>
            </a:pPr>
            <a:endParaRPr lang="ko-KR"/>
          </a:p>
        </c:txPr>
        <c:crossAx val="1"/>
        <c:crosses val="autoZero"/>
        <c:auto val="0"/>
        <c:lblAlgn val="ctr"/>
        <c:lblOffset val="100"/>
        <c:tickMarkSkip val="1"/>
        <c:noMultiLvlLbl val="0"/>
      </c:catAx>
      <c:valAx>
        <c:axId val="1"/>
        <c:scaling>
          <c:orientation val="minMax"/>
        </c:scaling>
        <c:delete val="0"/>
        <c:axPos val="l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바탕체"/>
                <a:ea typeface="바탕체"/>
                <a:cs typeface="바탕체"/>
              </a:defRPr>
            </a:pPr>
            <a:endParaRPr lang="ko-KR"/>
          </a:p>
        </c:txPr>
        <c:crossAx val="855784992"/>
        <c:crosses val="autoZero"/>
        <c:crossBetween val="between"/>
      </c:valAx>
      <c:spPr>
        <a:noFill/>
        <a:ln w="25400">
          <a:noFill/>
        </a:ln>
      </c:spPr>
    </c:plotArea>
    <c:plotVisOnly val="0"/>
    <c:dispBlanksAs val="gap"/>
    <c:showDLblsOverMax val="0"/>
  </c:chart>
  <c:spPr>
    <a:noFill/>
    <a:ln w="9525">
      <a:noFill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바탕체"/>
          <a:ea typeface="바탕체"/>
          <a:cs typeface="바탕체"/>
        </a:defRPr>
      </a:pPr>
      <a:endParaRPr lang="ko-KR"/>
    </a:p>
  </c:txPr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9BA2D3DD-F3A3-4A60-85E1-F8191E2428E8}">
  <sheetPr codeName="Chart1"/>
  <sheetViews>
    <sheetView workbookViewId="0"/>
  </sheetViews>
  <pageMargins left="0.75" right="0.75" top="1" bottom="1" header="0.5" footer="0.5"/>
  <headerFooter alignWithMargins="0">
    <oddHeader>&amp;A</oddHeader>
    <oddFooter>&amp;P 쪽</oddFooter>
  </headerFooter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182100" cy="5581650"/>
    <xdr:graphicFrame macro="">
      <xdr:nvGraphicFramePr>
        <xdr:cNvPr id="2" name="차트 1">
          <a:extLst>
            <a:ext uri="{FF2B5EF4-FFF2-40B4-BE49-F238E27FC236}">
              <a16:creationId xmlns:a16="http://schemas.microsoft.com/office/drawing/2014/main" id="{86EB223B-FB92-CA5B-0E6A-B7E53CCEC2A9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0857;&#54596;\&#47196;&#52972;%20&#46356;&#49828;&#53356;%20(c)\My%20Documents\&#49888;&#51064;&#53468;\&#44592;&#53440;&#54788;&#51109;\&#54140;&#51452;&#49464;&#50836;%20%5e.%5e\&#51473;&#44592;&#49324;&#50857;&#47308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JS\&#50672;&#46041;\&#45453;&#54801;&#51473;&#50521;&#54924;&#52649;&#45224;&#50672;&#49688;&#50896;&#51312;&#44221;&#44277;&#49324;(98.8kjs)\&#51473;&#44592;&#49324;&#50857;&#47308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office/&#45236;&#50669;/&#47928;&#54868;&#50696;&#49696;&#54924;&#44288;/&#45225;&#54408;/&#48152;&#49569;&#50668;&#51473;&#52404;&#50977;&#44288;&#51613;&#52629;&#44277;&#49324;(&#48169;&#49569;&#54252;&#54632;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54840;&#50672;\D\c\My%20Documents\&#48513;&#48512;&#51648;&#49548;\&#45432;&#50672;&#49688;&#47049;(2&#44277;&#44396;)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36;&#51456;&#55148;\&#44049;&#51228;&#48156;&#51452;\PROJECT\&#44049;&#51228;~&#51312;&#50689;\&#44049;&#51228;~&#51312;&#50689;&#44036;&#46020;&#47196;&#54869;&#54252;&#51109;&#44277;&#49324;\&#49688;&#47049;&#49328;&#52636;&#49436;\1&#44277;&#44396;\&#51088;&#51116;&#51665;&#44228;&#54364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36;&#51456;&#55148;\E\&#50896;&#47532;-&#50836;&#50896;&#44036;&#46020;&#47196;&#54869;&#54252;&#51109;&#44277;&#49324;\&#49688;&#47049;&#49328;&#52636;\&#48512;&#45824;\&#51088;&#51116;&#51665;&#44228;&#54364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4305;&#48124;\&#51032;&#51221;&#48512;&#44397;&#46020;&#50976;\PROJET\&#44221;&#52272;&#49436;~&#48260;&#49828;&#53552;&#48120;&#45328;\&#49444;&#44228;&#46020;&#52572;&#51333;\&#51221;&#51116;&#50865;\&#44221;&#52272;&#49436;~&#48260;&#49828;&#53552;&#48120;&#45328;\&#49688;&#47049;-&#48512;&#45824;&#44277;\&#51088;&#51116;&#51665;&#44228;&#54364;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9345;&#48124;\&#50864;&#48373;&#44368;&#52264;&#47196;\PROJECT\&#47785;&#54252;\&#52572;&#51333;\&#44221;&#52272;&#49436;~&#48260;&#49828;&#53552;&#48120;&#45328;\&#49688;&#47049;-&#48512;&#45824;&#44277;\&#51088;&#51116;&#51665;&#44228;&#54364;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452;&#45768;&#44732;&#51076;&#45796;\PROJET\PROJET\&#44221;&#52272;&#49436;~&#48260;&#49828;&#53552;&#48120;&#45328;\&#49444;&#44228;&#46020;&#52572;&#51333;\&#51221;&#51116;&#50865;\&#44221;&#52272;&#49436;~&#48260;&#49828;&#53552;&#48120;&#45328;\&#49688;&#47049;-&#48512;&#45824;&#44277;\&#51088;&#51116;&#51665;&#44228;&#54364;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/2006&#45236;&#50669;/&#44552;&#51109;&#52488;&#46321;&#54617;&#44368;&#49888;&#52629;&#44277;&#49324;/4&#52264;/1&#52264;&#48516;/office/&#45236;&#50669;/&#47928;&#54868;&#50696;&#49696;&#54924;&#44288;/&#45225;&#54408;/&#48152;&#49569;&#50668;&#51473;&#52404;&#50977;&#44288;&#51613;&#52629;&#44277;&#49324;(&#48169;&#49569;&#54252;&#54632;)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EXCEL\DATAPCS\DDD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JCS\&#53664;&#50836;&#52636;&#44208;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824;&#44396;&#47588;&#52380;3\&#47196;&#52972;%20&#46356;&#49828;&#53356;%20(c)\&#47928;&#49436;\2000bid.dat\2000&#49436;&#49328;&#49437;&#45224;1\&#51201;&#51221;&#49457;(&#52380;&#52380;2)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89;&#54788;&#51652;\&#51088;&#47308;&#49892;\FAX\&#51648;&#50669;&#45212;&#48169;\&#54868;&#51068;&#51333;&#54633;\JAJAE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TEAM-5\9611\OUT\YES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76;&#44592;&#54620;1\c\MAYBE\&#51088;&#51116;&#47932;&#47049;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/1,&#54889;&#51221;&#54788;/1,&#54889;&#51221;&#54788;&#51089;&#50629;&#54260;&#45908;/2025&#45380;/&#46020;&#47732;&#51089;&#50629;/&#51060;&#50532;&#50640;&#49828;/EXCO&#49436;&#44288;%20&#51648;&#54616;1&#52789;%20&#51076;&#45824;&#49884;&#49444;%20&#44060;&#49440;&#44277;&#49324;(&#52572;&#51333;&#45225;&#54408;&#46020;&#49436;)/&#45236;&#50669;&#49436;-EXCO&#49436;&#44288;%20&#51648;&#54616;1&#52789;%20&#51076;&#45824;&#49884;&#49444;%20&#44060;&#49440;&#44277;&#49324;1201/&#53685;&#49888;%20&#45236;&#50669;&#49436;/1-0.%20EXCO&#49436;&#44288;%20&#51648;&#54616;1&#52789;%20&#51076;&#45824;&#49884;&#49444;%20&#44060;&#49440;&#53685;&#49888;&#44277;&#49324;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/1,&#54889;&#51221;&#54788;/1,&#54889;&#51221;&#54788;&#51089;&#50629;&#54260;&#45908;/2025&#45380;/&#46020;&#47732;&#51089;&#50629;/&#44148;&#52629;&#49324;&#49324;&#47924;&#49548;&#49436;/&#52828;&#54872;&#44221;&#47928;&#54868;&#49468;&#53552;%20&#51613;&#52629;&#44277;&#49324;/&#51204;&#44592;%20&#45236;&#50669;&#49436;/&#48372;&#50504;&#46321;%20&#44592;&#44228;&#54868;&#49884;&#44277;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7448;&#54889;&#49437;\My%20Documents\&#44204;&#51201;\&#49688;&#49353;&#54868;&#51204;\&#49688;&#49353;&#54868;&#51204;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MK\&#44032;&#51256;&#44032;&#49464;&#50836;\work-form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기계경비단가"/>
      <sheetName val="기계경비집계표"/>
      <sheetName val="기계경비97.12"/>
      <sheetName val="기계경비98.3 "/>
      <sheetName val="설계변경분"/>
      <sheetName val="변경분"/>
      <sheetName val="기계경비97.4"/>
      <sheetName val="기계경비98.4 "/>
      <sheetName val="Sheet2"/>
      <sheetName val="Sheet3"/>
      <sheetName val="중기사용료"/>
      <sheetName val="일위(설)"/>
      <sheetName val="손익분석"/>
      <sheetName val="맨홀토공산출"/>
      <sheetName val="일위대가"/>
      <sheetName val="내역서"/>
      <sheetName val="일위대가총괄표"/>
      <sheetName val="기계경비"/>
      <sheetName val="금액내역서"/>
      <sheetName val="날개벽수량표"/>
      <sheetName val="1.수인터널"/>
      <sheetName val="Sheet1"/>
      <sheetName val="인건비 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설계변경분"/>
      <sheetName val="변경분"/>
      <sheetName val="기계경비97.4"/>
      <sheetName val="기계경비98.4 "/>
      <sheetName val="기계경비단가"/>
      <sheetName val="기계경비집계표"/>
      <sheetName val="Sheet2"/>
      <sheetName val="Sheet3"/>
      <sheetName val="일위(설)"/>
      <sheetName val="전체"/>
      <sheetName val="직재"/>
      <sheetName val="sheet1"/>
      <sheetName val="노무비 근거"/>
      <sheetName val="노임단가"/>
      <sheetName val="노임조서"/>
      <sheetName val="인건비"/>
      <sheetName val="일위대가"/>
      <sheetName val="중기사용료"/>
      <sheetName val="내역"/>
      <sheetName val="1,2공구원가계산서"/>
      <sheetName val="2공구산출내역"/>
      <sheetName val="1공구산출내역서"/>
      <sheetName val="자재단가비교표"/>
      <sheetName val="자재단가"/>
      <sheetName val="총괄표"/>
      <sheetName val="노임"/>
      <sheetName val="단가"/>
      <sheetName val="날개벽수량표"/>
      <sheetName val="덕전리"/>
      <sheetName val="인원"/>
      <sheetName val="단가산출"/>
      <sheetName val="적용인원(지우지말것)"/>
      <sheetName val="기계경비(시간당)"/>
      <sheetName val="수량산출"/>
      <sheetName val="유치원내역"/>
      <sheetName val="인부신상자료"/>
      <sheetName val="1단계"/>
      <sheetName val="을지"/>
      <sheetName val="#REF"/>
      <sheetName val="내역서"/>
      <sheetName val="총괄"/>
      <sheetName val="실내건축일위대가"/>
      <sheetName val="원가계산서"/>
      <sheetName val="가로등기초"/>
      <sheetName val="PAD TR보호대기초"/>
      <sheetName val="Sheet5"/>
      <sheetName val="산수배수"/>
      <sheetName val="DATE"/>
      <sheetName val="단위단가"/>
      <sheetName val="일위대가(계측기설치)"/>
      <sheetName val="원내역서3"/>
      <sheetName val="일위대가(가설)"/>
      <sheetName val="대치판정"/>
      <sheetName val="옥외등신설"/>
      <sheetName val="저케CV22신설"/>
      <sheetName val="저케CV38신설"/>
      <sheetName val="저케CV8신설"/>
      <sheetName val="접지3종"/>
      <sheetName val="간접비계산"/>
      <sheetName val=" 갑지"/>
      <sheetName val="예총"/>
      <sheetName val="일위"/>
      <sheetName val="재료비"/>
      <sheetName val="인공산출(도급)"/>
      <sheetName val="화재 탐지 설비"/>
      <sheetName val="실행철강하도"/>
      <sheetName val="실행내역서 "/>
      <sheetName val="VXXXXXXX"/>
      <sheetName val="손익분석"/>
      <sheetName val="을 1"/>
      <sheetName val="을 2"/>
      <sheetName val="N賃率-職"/>
      <sheetName val="설비"/>
      <sheetName val="건축내역"/>
      <sheetName val="base"/>
      <sheetName val="여과지동"/>
      <sheetName val="기초자료"/>
      <sheetName val="연결임시"/>
      <sheetName val="메뉴"/>
      <sheetName val="2"/>
      <sheetName val="사업수지"/>
      <sheetName val="일위대가집계"/>
      <sheetName val="단가대비표"/>
      <sheetName val="갑지"/>
      <sheetName val="을"/>
      <sheetName val="#2_일위대가목록"/>
      <sheetName val="일위대가표"/>
      <sheetName val="내역서1999.8최종"/>
      <sheetName val="기성금내역서"/>
      <sheetName val="빌딩 안내"/>
      <sheetName val="남평내역"/>
      <sheetName val="신천3호용수로"/>
      <sheetName val="밧데리"/>
      <sheetName val="정류기"/>
      <sheetName val="시화점실행"/>
      <sheetName val="전산망"/>
      <sheetName val="대운반(철재)"/>
      <sheetName val="J直材4"/>
      <sheetName val="Macro(차단기)"/>
      <sheetName val="전선관"/>
      <sheetName val="데리네이타현황"/>
      <sheetName val="일위집계"/>
      <sheetName val="가로등일위"/>
      <sheetName val="기성"/>
      <sheetName val="일위목록"/>
      <sheetName val="관급"/>
      <sheetName val="남대문빌딩"/>
      <sheetName val="전기공사일위대가"/>
      <sheetName val="A 견적"/>
      <sheetName val="기기리스트"/>
      <sheetName val="1.동력공사"/>
      <sheetName val="약품공급2"/>
      <sheetName val="내역단가"/>
      <sheetName val="일위단가"/>
      <sheetName val="인트라넷시스템근거"/>
      <sheetName val="b_balju"/>
      <sheetName val="전기산출기초"/>
      <sheetName val="Sheet14"/>
      <sheetName val="Sheet13"/>
      <sheetName val="코드표"/>
      <sheetName val="공량산출"/>
      <sheetName val="인공"/>
      <sheetName val="공량산출서"/>
      <sheetName val="노무비(하)"/>
      <sheetName val="공종단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전표지"/>
      <sheetName val="전원가"/>
      <sheetName val="전총괄"/>
      <sheetName val="전등"/>
      <sheetName val="전열"/>
      <sheetName val="소방"/>
      <sheetName val="통표지"/>
      <sheetName val="통원가"/>
      <sheetName val="통총괄"/>
      <sheetName val="전화"/>
      <sheetName val="TV"/>
      <sheetName val="LAN"/>
      <sheetName val="전일위목록"/>
      <sheetName val="전일위"/>
      <sheetName val="전가격표"/>
      <sheetName val="통일위목록"/>
      <sheetName val="통일위"/>
      <sheetName val="통가격표"/>
      <sheetName val="방송(체육관)"/>
      <sheetName val="방송(체육관-공량)"/>
      <sheetName val="방송-무대"/>
      <sheetName val="날개벽수량표"/>
      <sheetName val="예산대비"/>
      <sheetName val="중기일위대가"/>
      <sheetName val="전선관"/>
      <sheetName val="전기산출"/>
      <sheetName val="밸브설치"/>
      <sheetName val="내역서1"/>
      <sheetName val="맨홀토공산출"/>
      <sheetName val="건축내역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000000"/>
      <sheetName val="재료집계 "/>
      <sheetName val="토공"/>
      <sheetName val="배수집"/>
      <sheetName val="L형옹벽식(H=0.5)"/>
      <sheetName val="집계(종)"/>
      <sheetName val="포장전개도"/>
      <sheetName val="집계(횡)"/>
      <sheetName val="표지"/>
      <sheetName val="폐기물"/>
      <sheetName val="표지(설계서)"/>
      <sheetName val="일위대가"/>
      <sheetName val="골재산출"/>
      <sheetName val="내역총괄"/>
      <sheetName val="내역총괄2"/>
      <sheetName val="내역총괄3"/>
      <sheetName val="단가"/>
      <sheetName val="과세내역(세부)"/>
      <sheetName val="2000.05"/>
      <sheetName val="일위대가표 (2)"/>
      <sheetName val="손익분석"/>
      <sheetName val="토공사"/>
      <sheetName val="공정코드"/>
      <sheetName val="콘센트신설"/>
      <sheetName val="평3"/>
      <sheetName val="케이블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관급자재집계표"/>
      <sheetName val="사급자재집계"/>
      <sheetName val="자재집계표"/>
      <sheetName val="노임단가"/>
      <sheetName val="수량산출"/>
      <sheetName val="터파기및재료"/>
      <sheetName val="Sheet1"/>
      <sheetName val="기초일위"/>
      <sheetName val="수목단가"/>
      <sheetName val="시설수량표"/>
      <sheetName val="시설일위"/>
      <sheetName val="식재수량표"/>
      <sheetName val="식재일위"/>
      <sheetName val="일위목록"/>
      <sheetName val="자재단가"/>
      <sheetName val="산출2-기기동력"/>
      <sheetName val="식생블럭단위수량"/>
      <sheetName val="구조물철거타공정이월"/>
      <sheetName val="금액내역서"/>
      <sheetName val="장비집계"/>
      <sheetName val="산출3-유도등"/>
      <sheetName val="산출2-동력"/>
      <sheetName val="산출2-피뢰침"/>
      <sheetName val="1.주요자재집계표"/>
      <sheetName val="DATA98"/>
      <sheetName val="3.공통공사대비"/>
      <sheetName val="갑지"/>
      <sheetName val="총괄"/>
      <sheetName val="폐기물집계"/>
      <sheetName val="기둥(원형)"/>
      <sheetName val="전체철근집계"/>
      <sheetName val="가도공"/>
      <sheetName val="철집"/>
      <sheetName val="woo(mac)"/>
      <sheetName val="결과조달"/>
      <sheetName val="6PILE  (돌출)"/>
      <sheetName val="1062-X방향 "/>
      <sheetName val="진주방향"/>
      <sheetName val="DATE"/>
      <sheetName val="기본일위대가.xls"/>
      <sheetName val="(집계) 노면표시"/>
      <sheetName val="교각계산"/>
      <sheetName val="지급자재"/>
      <sheetName val="Baby일위대가"/>
      <sheetName val="설계내역"/>
      <sheetName val="총괄내역서"/>
      <sheetName val="8.PILE  (돌출)"/>
      <sheetName val="조명시설"/>
      <sheetName val="식재"/>
      <sheetName val="시설물"/>
      <sheetName val="식재출력용"/>
      <sheetName val="유지관리"/>
      <sheetName val="단가"/>
      <sheetName val="덕전리"/>
      <sheetName val="공사비증감"/>
      <sheetName val="#REF"/>
      <sheetName val="집계표"/>
      <sheetName val="설계"/>
      <sheetName val="토공계산서(부체도로)"/>
      <sheetName val="날개벽수량표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관급자재집계표"/>
      <sheetName val="사급자재집계"/>
      <sheetName val="1.우편집중내역서"/>
      <sheetName val="교각1"/>
      <sheetName val="단면가정"/>
      <sheetName val="danga"/>
      <sheetName val="ilch"/>
      <sheetName val="을"/>
      <sheetName val="조작대(1연)"/>
      <sheetName val="DATA"/>
      <sheetName val="기둥(원형)"/>
      <sheetName val="집계표"/>
      <sheetName val="CODE"/>
      <sheetName val="WORK"/>
      <sheetName val="입찰안"/>
      <sheetName val="#REF"/>
      <sheetName val="Sheet2"/>
      <sheetName val="SLAB&quot;1&quot;"/>
      <sheetName val="1.설계조건"/>
      <sheetName val="내역(전체)"/>
      <sheetName val="날개벽(시점좌측)"/>
      <sheetName val="총괄"/>
      <sheetName val="기계시공"/>
      <sheetName val="3.하중산정4.지지력"/>
      <sheetName val="2.가정단면"/>
      <sheetName val="인6월"/>
      <sheetName val="Y-WORK"/>
      <sheetName val="ITEM"/>
      <sheetName val="내역전기"/>
      <sheetName val="역T형"/>
      <sheetName val="내역서 "/>
      <sheetName val="견적대비 견적서"/>
      <sheetName val="단가산출2"/>
      <sheetName val="수량산출"/>
      <sheetName val="COPING"/>
      <sheetName val="토공"/>
      <sheetName val="노임단가"/>
      <sheetName val="Macro(전선)"/>
      <sheetName val="설계예산"/>
      <sheetName val="설계조건"/>
      <sheetName val="마산방향철근집계"/>
      <sheetName val="ABUT수량-A1"/>
      <sheetName val="Sheet3"/>
      <sheetName val="DATA 입력란"/>
      <sheetName val="토목 (2)"/>
      <sheetName val="공사비예산서(토목분)"/>
      <sheetName val="INPUT(덕도방향-시점)"/>
      <sheetName val="인건비"/>
      <sheetName val="정렬"/>
      <sheetName val="전기"/>
      <sheetName val="골재산출"/>
      <sheetName val="SLAB"/>
      <sheetName val="상부집계표"/>
      <sheetName val="제품"/>
      <sheetName val="자재 집계표"/>
      <sheetName val="NEYOK"/>
      <sheetName val="6PILE  (돌출)"/>
      <sheetName val="8.PILE  (돌출)"/>
      <sheetName val="직공비"/>
      <sheetName val="Sheet1"/>
      <sheetName val="덕전리"/>
      <sheetName val="R.C RAHMEN 해석"/>
      <sheetName val="DATE"/>
      <sheetName val="공통가설"/>
      <sheetName val="조명시설"/>
      <sheetName val="안정검토"/>
      <sheetName val="단면설계"/>
      <sheetName val="내용"/>
      <sheetName val="교각계산"/>
      <sheetName val="원가입력"/>
      <sheetName val="자재집계표"/>
      <sheetName val="터파기및재료"/>
      <sheetName val="포장공"/>
      <sheetName val="진주방향"/>
      <sheetName val="마산방향"/>
      <sheetName val="내역서"/>
      <sheetName val="ccd원가"/>
      <sheetName val="input"/>
      <sheetName val="DESIGN CRITERI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관급자재집계표"/>
      <sheetName val="사급자재집계"/>
      <sheetName val="설계내역서"/>
      <sheetName val="내역서1"/>
      <sheetName val="상 부"/>
      <sheetName val="날개벽수량표"/>
      <sheetName val="내역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관급자재집계표"/>
      <sheetName val="사급자재집계"/>
      <sheetName val="J형측구단위수량"/>
    </sheetNames>
    <sheetDataSet>
      <sheetData sheetId="0"/>
      <sheetData sheetId="1"/>
      <sheetData sheetId="2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관급자재집계표"/>
      <sheetName val="사급자재집계"/>
      <sheetName val="자재집계표"/>
      <sheetName val="6PILE  (돌출)"/>
      <sheetName val="맨홀수량산출"/>
      <sheetName val="8.PILE  (돌출)"/>
      <sheetName val="#REF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전표지"/>
      <sheetName val="전원가"/>
      <sheetName val="전총괄"/>
      <sheetName val="전등"/>
      <sheetName val="전열"/>
      <sheetName val="소방"/>
      <sheetName val="통표지"/>
      <sheetName val="통원가"/>
      <sheetName val="통총괄"/>
      <sheetName val="전화"/>
      <sheetName val="TV"/>
      <sheetName val="LAN"/>
      <sheetName val="전일위목록"/>
      <sheetName val="전일위"/>
      <sheetName val="전가격표"/>
      <sheetName val="통일위목록"/>
      <sheetName val="통일위"/>
      <sheetName val="통가격표"/>
      <sheetName val="방송(체육관)"/>
      <sheetName val="방송(체육관-공량)"/>
      <sheetName val="방송-무대"/>
      <sheetName val="전선관"/>
      <sheetName val="전기산출"/>
      <sheetName val="밸브설치"/>
      <sheetName val="날개벽수량표"/>
      <sheetName val="예산대비"/>
      <sheetName val="내역서1"/>
      <sheetName val="건축내역"/>
      <sheetName val="중기일위대가"/>
      <sheetName val="주재료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날개벽수량표"/>
      <sheetName val="수리계산(5년)1유역"/>
      <sheetName val="수리계산(5년)2유역"/>
      <sheetName val="수리계산(5년)3유역"/>
      <sheetName val="수리계산(10년)4유역"/>
      <sheetName val="수리계산(10년)5유역"/>
      <sheetName val="표지(목차)"/>
      <sheetName val="표지(자재집계표)"/>
      <sheetName val="표지(토공)"/>
      <sheetName val="표지(배수공)"/>
      <sheetName val="표지(포장공)"/>
      <sheetName val="표지(부대공)"/>
      <sheetName val="공사원가계산서"/>
      <sheetName val="공사원가계산서(전기)"/>
      <sheetName val="총괄재료집계표"/>
      <sheetName val="골재량산출"/>
      <sheetName val="토공집계표"/>
      <sheetName val="토적계산"/>
      <sheetName val="P,E이중관Φ400"/>
      <sheetName val="P,E이중관Φ800"/>
      <sheetName val="P.E이중관보호공800(터파기)"/>
      <sheetName val="우수집수정터파기(A-TYPE)"/>
      <sheetName val="우수집수정터파기(B-TYPE)"/>
      <sheetName val="콘크리트포장깨기"/>
      <sheetName val="배수공수량집계표"/>
      <sheetName val="배수공재료집계표"/>
      <sheetName val="배수몰탈수량"/>
      <sheetName val="L형측구(화강암)A&quot;"/>
      <sheetName val="L형측구(화강암)B&quot;"/>
      <sheetName val="P.E이중관보호공800"/>
      <sheetName val="우수집수정(A-TYPE)"/>
      <sheetName val="우수집수정(B-TYPE)"/>
      <sheetName val="횡배수관날개벽"/>
      <sheetName val="단가 (2)"/>
      <sheetName val="포장공"/>
      <sheetName val="내역표지"/>
      <sheetName val="원가계산서(총괄)"/>
      <sheetName val="산출내역집계"/>
      <sheetName val="건축집계"/>
      <sheetName val="건축내역"/>
      <sheetName val="토목집계"/>
      <sheetName val="토목내역"/>
      <sheetName val="설비집계"/>
      <sheetName val="설비내역"/>
      <sheetName val="일위대가"/>
      <sheetName val="중기일위대가"/>
      <sheetName val="에너지요금"/>
      <sheetName val="방송(체육관)"/>
      <sheetName val="금액내역서"/>
      <sheetName val="G.R300경비"/>
      <sheetName val="예정(3)"/>
      <sheetName val="구역화물"/>
      <sheetName val="APT"/>
      <sheetName val="일반교실"/>
      <sheetName val="덕전리"/>
      <sheetName val="조명시설"/>
      <sheetName val="우,오수"/>
      <sheetName val="sw1"/>
      <sheetName val="단위수량"/>
      <sheetName val="DDD"/>
      <sheetName val="배수공"/>
      <sheetName val="토사(PE)"/>
      <sheetName val="골막이(야매)"/>
      <sheetName val="Sheet1"/>
      <sheetName val="TOTAL_BOQ"/>
      <sheetName val="연결임시"/>
      <sheetName val="교각(P1)수량"/>
      <sheetName val="말뚝지지력산정"/>
      <sheetName val="천방교접속"/>
      <sheetName val="맨홀토공산출"/>
      <sheetName val="용소리교"/>
      <sheetName val="전선관"/>
      <sheetName val="조건표"/>
      <sheetName val="토공(우물통,기타) "/>
      <sheetName val="설계내역서"/>
      <sheetName val="DATE"/>
      <sheetName val="물가시세"/>
      <sheetName val="실행철강하도"/>
      <sheetName val="ABUT수량-A1"/>
      <sheetName val="P_E이중관보호공800(터파기)"/>
      <sheetName val="P_E이중관보호공800"/>
      <sheetName val="Excel"/>
      <sheetName val="3BL공동구 수량"/>
      <sheetName val="빌딩 안내"/>
      <sheetName val="내역서1"/>
      <sheetName val="대로근거"/>
      <sheetName val="6동"/>
      <sheetName val="산근"/>
      <sheetName val="교육종류"/>
      <sheetName val="파일의이용"/>
      <sheetName val="차액보증"/>
      <sheetName val="포장수량"/>
      <sheetName val="현장관리비"/>
      <sheetName val="우수공"/>
      <sheetName val="수량3"/>
      <sheetName val="TEST1"/>
      <sheetName val="내역"/>
      <sheetName val="2000년1차"/>
      <sheetName val="2공구산출내역"/>
      <sheetName val="식재가격"/>
      <sheetName val="식재총괄"/>
      <sheetName val="총괄"/>
      <sheetName val="cal"/>
      <sheetName val="토목주소"/>
      <sheetName val="프랜트면허"/>
      <sheetName val="계정"/>
      <sheetName val="Sheet2"/>
      <sheetName val="내역서"/>
      <sheetName val="가도공"/>
      <sheetName val="C-직노1"/>
      <sheetName val="암거"/>
      <sheetName val="집수정"/>
      <sheetName val="본체"/>
      <sheetName val="교각1"/>
      <sheetName val="아스팔트 포장총괄집계표"/>
      <sheetName val="2@ BOX"/>
      <sheetName val="구천"/>
      <sheetName val="input"/>
      <sheetName val="갑지"/>
      <sheetName val="집계표"/>
      <sheetName val="수량산출"/>
      <sheetName val="#REF"/>
      <sheetName val="품셈TABLE"/>
      <sheetName val="기계경비"/>
      <sheetName val="신우"/>
      <sheetName val="노무비계"/>
      <sheetName val="wall"/>
      <sheetName val="산출근거"/>
      <sheetName val="2000년 공정표"/>
      <sheetName val="EP0618"/>
      <sheetName val="설비"/>
      <sheetName val="적용단가"/>
      <sheetName val="동해title"/>
      <sheetName val="수량집계"/>
      <sheetName val="공통가설공사"/>
      <sheetName val="6PILE  (돌출)"/>
      <sheetName val="SLAB"/>
      <sheetName val="슬래브"/>
      <sheetName val="1공구(입찰내역)"/>
      <sheetName val="2000전체분"/>
      <sheetName val="흥양2교토공집계표"/>
      <sheetName val="설계명세서"/>
      <sheetName val="예산명세서"/>
      <sheetName val="자료입력"/>
      <sheetName val="인건비 "/>
      <sheetName val="Total"/>
      <sheetName val="취수탑"/>
      <sheetName val="토목품셈"/>
      <sheetName val="공종"/>
      <sheetName val="단면검토"/>
      <sheetName val="설계조건"/>
      <sheetName val="대포2교접속"/>
      <sheetName val="시중노임단가"/>
      <sheetName val="토공"/>
      <sheetName val="1호인버트수량"/>
      <sheetName val="2호맨홀공제수량"/>
      <sheetName val="측구공"/>
      <sheetName val="unitpric"/>
      <sheetName val="tggwan(mac)"/>
      <sheetName val="기계경비목록"/>
      <sheetName val="noyim"/>
      <sheetName val="Sheet17"/>
      <sheetName val="터파기및재료"/>
      <sheetName val="관급"/>
      <sheetName val="기계경비일람"/>
      <sheetName val="구조물공"/>
      <sheetName val="부대공"/>
      <sheetName val="설계설명서"/>
      <sheetName val="자재단가"/>
      <sheetName val="기초목"/>
      <sheetName val="2001계약현황"/>
      <sheetName val="입찰안"/>
      <sheetName val="약품설비"/>
      <sheetName val="일반문틀 설치"/>
      <sheetName val="샌딩 에폭시 도장"/>
      <sheetName val="스텐문틀설치"/>
      <sheetName val="사통"/>
      <sheetName val="열린교실"/>
      <sheetName val="교사기준면적(초등)"/>
      <sheetName val="구조물철거타공정이월"/>
      <sheetName val="JUCKEYK"/>
      <sheetName val="CTEMCOST"/>
      <sheetName val="주방환기"/>
      <sheetName val="현장식당(1)"/>
      <sheetName val="날개벽"/>
      <sheetName val="총괄표"/>
      <sheetName val="9811"/>
      <sheetName val="일위대가목차"/>
      <sheetName val="자재비"/>
      <sheetName val="DNT OSBL"/>
      <sheetName val="1.설계조건"/>
      <sheetName val="온도 데이터"/>
      <sheetName val="골조시행"/>
      <sheetName val="견"/>
      <sheetName val="내역서(증축)"/>
      <sheetName val="원가계산"/>
      <sheetName val="내역(한신APT)"/>
      <sheetName val="기초자료입력"/>
      <sheetName val="원가계산서"/>
      <sheetName val="배관(TDI ISBL)"/>
      <sheetName val="토공총괄표"/>
      <sheetName val="입찰보고"/>
      <sheetName val="금광1터널"/>
      <sheetName val="실행간접비용"/>
      <sheetName val="시험비"/>
      <sheetName val="일위대가목록"/>
      <sheetName val="단가일람"/>
      <sheetName val="중로근거"/>
      <sheetName val="자재 집계표"/>
      <sheetName val="견적조건"/>
      <sheetName val="수량BOQ"/>
      <sheetName val="부대공자재집계표"/>
      <sheetName val="단면"/>
      <sheetName val="배수통관(좌)"/>
      <sheetName val="평택분"/>
      <sheetName val="01"/>
      <sheetName val="우수"/>
      <sheetName val="설계기준 및 하중계산"/>
      <sheetName val="INPUT(덕도방향-시점)"/>
      <sheetName val="개요"/>
      <sheetName val="참고자료"/>
      <sheetName val="대장"/>
      <sheetName val="기술자관리"/>
      <sheetName val="공동업체"/>
      <sheetName val="공사진행현황"/>
      <sheetName val="하도계약"/>
      <sheetName val="보증 및 분담"/>
      <sheetName val="시화점실행"/>
      <sheetName val="조명일위"/>
      <sheetName val="기초일위"/>
      <sheetName val="시설일위"/>
      <sheetName val="일위"/>
      <sheetName val="상 부"/>
      <sheetName val="세원견적서"/>
      <sheetName val="1.취수장"/>
      <sheetName val="MOTOR"/>
      <sheetName val="횡배위치"/>
      <sheetName val="단면 (2)"/>
      <sheetName val="H-pile(298x299)"/>
      <sheetName val="H-pile(250x250)"/>
      <sheetName val="Preface"/>
      <sheetName val="Source"/>
      <sheetName val="을"/>
      <sheetName val="직공비"/>
      <sheetName val="유효성검사"/>
      <sheetName val="노임단가"/>
      <sheetName val="1,2공구원가계산서"/>
      <sheetName val="1공구산출내역서"/>
      <sheetName val="일위대가(가설)"/>
      <sheetName val="직노"/>
      <sheetName val="절대건들지마시오"/>
      <sheetName val="순성토"/>
      <sheetName val="로라게이트 문틀설치"/>
      <sheetName val="내역서적용수량"/>
      <sheetName val="단위집계표"/>
      <sheetName val="접속도로1"/>
      <sheetName val="9509"/>
      <sheetName val="제진기"/>
      <sheetName val="현장경상비"/>
      <sheetName val="데리네이타현황"/>
      <sheetName val="단가산출서"/>
      <sheetName val="공량산출서"/>
      <sheetName val="재료"/>
      <sheetName val="기초산출"/>
      <sheetName val="원형맨홀수량"/>
      <sheetName val="조도계산"/>
      <sheetName val="CC16-내역서"/>
      <sheetName val="상반기손익차2총괄"/>
      <sheetName val="96.12"/>
      <sheetName val="부대tu"/>
      <sheetName val="PIPE내역(FCN)"/>
      <sheetName val="4.본실행통합내역서"/>
      <sheetName val="1호토공"/>
      <sheetName val="1.설계기준"/>
      <sheetName val="6호기"/>
      <sheetName val="252K444"/>
      <sheetName val="하도급품의서(갑지)"/>
      <sheetName val="01.가성울타리공사원가"/>
      <sheetName val="01.가설울타리공사내역서"/>
      <sheetName val="02.토공사원가"/>
      <sheetName val="02.토공사내역서"/>
      <sheetName val="03.설비공사원가"/>
      <sheetName val="03.설비공사내역서"/>
      <sheetName val="04.전기공사원가"/>
      <sheetName val="04.전기공사내역서"/>
      <sheetName val="05.창호공사원가"/>
      <sheetName val="05.창호공사내역서"/>
      <sheetName val="06.석공사원가"/>
      <sheetName val="06.석공사내역서"/>
      <sheetName val="07.외벽단열재 설치공사원가"/>
      <sheetName val="07.외벽단열재 설치공사내역서"/>
      <sheetName val="08.습식공사원가"/>
      <sheetName val="08.습식공사내역서"/>
      <sheetName val="09.철골공사원가"/>
      <sheetName val="09.철골공사내역서"/>
      <sheetName val="10.외단열토탈시스템공사원가"/>
      <sheetName val="10.외단열토탈시스템공사내역서"/>
      <sheetName val="11.금속공사원가"/>
      <sheetName val="11.금속공사내역서"/>
      <sheetName val="12.수장공사원가"/>
      <sheetName val="12.수장공사내역서"/>
      <sheetName val="13.유리공사원가"/>
      <sheetName val="13.유리공사내역서"/>
      <sheetName val="14.도장공사원가"/>
      <sheetName val="14.도장공사내역서"/>
      <sheetName val="15.조경공사원가"/>
      <sheetName val="15.조경공사내역서"/>
      <sheetName val="16.전열교환기공사원가"/>
      <sheetName val="16.전열교환기공사내역서"/>
      <sheetName val="17.철근콘크리트공사원가"/>
      <sheetName val="17.철근콘크리트공사내역서"/>
      <sheetName val="단중표"/>
      <sheetName val="수로단위수량"/>
      <sheetName val="인부신상자료"/>
      <sheetName val="교각계산"/>
      <sheetName val="EQT-ESTN"/>
      <sheetName val="3연box"/>
      <sheetName val="단 box"/>
      <sheetName val="수안보-MBR1"/>
      <sheetName val="3.하중산정4.지지력"/>
      <sheetName val="노임"/>
      <sheetName val="수량산출(1)"/>
      <sheetName val="노무비단가"/>
      <sheetName val="I一般比"/>
      <sheetName val="다곡2교"/>
      <sheetName val="금액"/>
      <sheetName val="본댐설계"/>
      <sheetName val="별표 "/>
      <sheetName val="설계명세"/>
      <sheetName val="2-1.실별부하계산"/>
      <sheetName val="단가"/>
      <sheetName val="Option"/>
      <sheetName val="(10) 단가산출결과"/>
      <sheetName val="기계공사"/>
      <sheetName val="기성내역"/>
      <sheetName val="마감사양"/>
      <sheetName val="경산"/>
      <sheetName val="견적대비 견적서"/>
      <sheetName val="손익분석"/>
      <sheetName val="보차도경계석"/>
      <sheetName val="Sheet1 (2)"/>
      <sheetName val="TIE-IN"/>
      <sheetName val="P_E이중관보호공800(터파기)1"/>
      <sheetName val="P_E이중관보호공8001"/>
      <sheetName val="단가_(2)"/>
      <sheetName val="G_R300경비"/>
      <sheetName val="토공(우물통,기타)_"/>
      <sheetName val="3BL공동구_수량"/>
      <sheetName val="빌딩_안내"/>
      <sheetName val="RangeObject"/>
      <sheetName val="건축"/>
      <sheetName val="계수시트"/>
      <sheetName val="DATA 입력란"/>
      <sheetName val="1. 설계조건 2.단면가정 3. 하중계산"/>
      <sheetName val="오억미만"/>
      <sheetName val="ENE-CAL 1"/>
      <sheetName val="단양 00 아파트-세부내역"/>
      <sheetName val="장비비"/>
      <sheetName val="대비"/>
      <sheetName val="CODE"/>
      <sheetName val="구간별"/>
      <sheetName val="마산방향철근집계"/>
      <sheetName val="진주방향"/>
      <sheetName val="마산방향"/>
      <sheetName val="약품공급2"/>
      <sheetName val="단면가정"/>
      <sheetName val="우배수"/>
      <sheetName val="제직재"/>
      <sheetName val="설직재-1"/>
      <sheetName val="제-노임"/>
      <sheetName val="기둥(원형)"/>
      <sheetName val="설계예시"/>
      <sheetName val="대창(함평)"/>
      <sheetName val="대창(장성)"/>
      <sheetName val="대창(함평)-창열"/>
      <sheetName val="WORK"/>
      <sheetName val="DATA"/>
      <sheetName val="표층포설및다짐"/>
      <sheetName val="횡배수관토공수량"/>
      <sheetName val="합천내역"/>
      <sheetName val="DI-ESTI"/>
      <sheetName val="부재력정리"/>
      <sheetName val="기본설계기준"/>
      <sheetName val="직재"/>
      <sheetName val="일반수량"/>
      <sheetName val="공조기설계(게파트)"/>
      <sheetName val="98수문일위"/>
      <sheetName val="2층LOAD"/>
      <sheetName val="철집"/>
      <sheetName val="설계산출표지"/>
      <sheetName val="간지"/>
      <sheetName val="투찰금액"/>
      <sheetName val="증감내역서"/>
      <sheetName val="일계표"/>
      <sheetName val="조달청적격심사"/>
      <sheetName val="COVER"/>
      <sheetName val="부분별자중"/>
      <sheetName val="1.2.1 마루높이결정"/>
      <sheetName val="최적단면"/>
      <sheetName val="DONGIA"/>
      <sheetName val="밸브설치"/>
      <sheetName val="INDEX"/>
      <sheetName val="신당동집계표"/>
      <sheetName val="수주추정"/>
      <sheetName val="구룡간선입력"/>
      <sheetName val="노임이"/>
      <sheetName val="데이타"/>
      <sheetName val="일위대가표"/>
      <sheetName val="연부97-1"/>
      <sheetName val="배수내역"/>
      <sheetName val="설계변경 내역서"/>
      <sheetName val="Requirement(Work Crew)"/>
      <sheetName val="내역서01"/>
      <sheetName val="총괄내역서"/>
      <sheetName val="터파기연장산출"/>
      <sheetName val="가격조사서"/>
      <sheetName val="이자율"/>
      <sheetName val="인사자료총집계"/>
      <sheetName val="금호"/>
      <sheetName val="납부서"/>
      <sheetName val="난간벽단위"/>
      <sheetName val="깨기"/>
      <sheetName val="9월"/>
      <sheetName val="04년4월"/>
      <sheetName val="04년3월"/>
      <sheetName val="04년5월"/>
      <sheetName val="04년2월"/>
      <sheetName val="04년1월"/>
      <sheetName val="03년12월"/>
      <sheetName val="10월"/>
      <sheetName val="11월"/>
      <sheetName val="6월"/>
      <sheetName val="7월"/>
      <sheetName val="8월"/>
      <sheetName val="양수장내역"/>
      <sheetName val="양수장"/>
      <sheetName val="도기류"/>
      <sheetName val="구간별관경"/>
      <sheetName val="단가산출서(기계)"/>
      <sheetName val="변수표"/>
      <sheetName val="N賃率-職"/>
      <sheetName val="MAT"/>
      <sheetName val="유림골조"/>
      <sheetName val="일위대가(당초)"/>
      <sheetName val="중기조종사 단위단가"/>
      <sheetName val="맨홀수량산출(A-LINE)"/>
      <sheetName val="(5)"/>
      <sheetName val="잡철물"/>
      <sheetName val="경비"/>
      <sheetName val="인건-측정"/>
      <sheetName val="우각부검토"/>
      <sheetName val="7.전산해석결과"/>
      <sheetName val="4.하중"/>
      <sheetName val="TYPE-A"/>
      <sheetName val="무산소조"/>
      <sheetName val="인건비"/>
      <sheetName val="45,46"/>
      <sheetName val="맨홀수량산출"/>
      <sheetName val="식재인부"/>
      <sheetName val="운동장 (2)"/>
      <sheetName val="단가표"/>
      <sheetName val="갑지(추정)"/>
      <sheetName val="내역서1999.8최종"/>
      <sheetName val="전기"/>
      <sheetName val="FRP PIPING 일위대가"/>
      <sheetName val="개산공사비"/>
      <sheetName val="기안"/>
      <sheetName val="표지"/>
      <sheetName val="SG"/>
      <sheetName val="단가조사"/>
      <sheetName val="EJ"/>
      <sheetName val="진천방향"/>
      <sheetName val="연습"/>
      <sheetName val="관로부문"/>
      <sheetName val="정렬"/>
      <sheetName val="물량표"/>
      <sheetName val="기계내역서"/>
      <sheetName val="철근량"/>
      <sheetName val="b_balju"/>
      <sheetName val="견적서"/>
      <sheetName val="관로토공"/>
      <sheetName val="퍼스트"/>
      <sheetName val="원가계산서구조조정"/>
      <sheetName val="sub"/>
      <sheetName val="설계내역2"/>
      <sheetName val="위치조서"/>
      <sheetName val="토목"/>
      <sheetName val="골조"/>
      <sheetName val="Macro1"/>
      <sheetName val="8.PILE  (돌출)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/>
      <sheetData sheetId="155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/>
      <sheetData sheetId="350"/>
      <sheetData sheetId="35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방송(체육관)"/>
      <sheetName val="날개벽수량표"/>
      <sheetName val="NOMUBI"/>
      <sheetName val="sw1"/>
      <sheetName val="토요출결"/>
      <sheetName val="Sheet1"/>
      <sheetName val="97 사업추정(WEKI)"/>
      <sheetName val="예정(3)"/>
      <sheetName val="동원(3)"/>
      <sheetName val="CALCULATION"/>
      <sheetName val="c_balju"/>
      <sheetName val="인건-측정"/>
      <sheetName val="부속동"/>
      <sheetName val="노임"/>
      <sheetName val="설비"/>
      <sheetName val="터널조도"/>
      <sheetName val="내역"/>
      <sheetName val="GRACE"/>
      <sheetName val="실행철강하도"/>
      <sheetName val="제조원가계산서"/>
      <sheetName val="실행비교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건축"/>
      <sheetName val="기계"/>
      <sheetName val="토목"/>
      <sheetName val="항목(건)"/>
      <sheetName val="항목(설)"/>
      <sheetName val="항목(토)"/>
      <sheetName val="Sheet2"/>
      <sheetName val="Sheet3"/>
      <sheetName val="본관동"/>
      <sheetName val="후관동"/>
      <sheetName val="내역서"/>
      <sheetName val="산출내역서집계표"/>
      <sheetName val="오억미만"/>
      <sheetName val="중기일위대가"/>
      <sheetName val="99 조정금액"/>
      <sheetName val="설비"/>
      <sheetName val="방송(체육관)"/>
      <sheetName val="설계요율표"/>
      <sheetName val="전선 및 전선관"/>
      <sheetName val="MACRO(MCC)"/>
      <sheetName val="전기산출기초"/>
      <sheetName val="Team 종합"/>
      <sheetName val="여과지동"/>
      <sheetName val="기초자료"/>
      <sheetName val="집계표"/>
      <sheetName val="Total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원가계산서"/>
      <sheetName val="원가(익산북전용)"/>
      <sheetName val="원가(익산북통합센타제외)"/>
      <sheetName val="원가(통합관리센타)"/>
      <sheetName val="익산북내역서"/>
      <sheetName val="익산북견적"/>
      <sheetName val="익산북시스템"/>
      <sheetName val="익산북계측기"/>
      <sheetName val="익산북산근"/>
      <sheetName val="일위대가(가설)"/>
      <sheetName val="JAJAE"/>
      <sheetName val="Y-WORK"/>
      <sheetName val="내역서"/>
      <sheetName val="철거산출근거"/>
      <sheetName val="Sheet1"/>
      <sheetName val="입찰안"/>
      <sheetName val="노무비(DB)"/>
      <sheetName val="산출및내역"/>
      <sheetName val="예가표"/>
      <sheetName val="인건-측정"/>
      <sheetName val="코드표"/>
      <sheetName val="DATE"/>
      <sheetName val="수량산출"/>
      <sheetName val="수량산출서(TRAY 설비)"/>
      <sheetName val="일위대가목차"/>
      <sheetName val="중기일위대가"/>
      <sheetName val="뚝토공"/>
      <sheetName val="일위대가-1"/>
      <sheetName val="인건비"/>
      <sheetName val="CC16-내역서"/>
      <sheetName val="__"/>
      <sheetName val="신우"/>
      <sheetName val="갑지"/>
      <sheetName val="노임단가"/>
      <sheetName val="단가조사"/>
      <sheetName val="자갈치_감시"/>
      <sheetName val="남포동_감시"/>
      <sheetName val="부산역_감시"/>
      <sheetName val="범일역_감시"/>
      <sheetName val="양정역_감시"/>
      <sheetName val="연산동역_감시"/>
      <sheetName val="온천장역_감시"/>
      <sheetName val="사상역_감시"/>
      <sheetName val="경성부경대_감시"/>
      <sheetName val="센텀시티_감시"/>
      <sheetName val="한일양산"/>
      <sheetName val="노임"/>
      <sheetName val="일위목록"/>
      <sheetName val="단가산출"/>
      <sheetName val="금액내역서"/>
      <sheetName val="약품공급2"/>
      <sheetName val="대운산출"/>
      <sheetName val="data2"/>
      <sheetName val="IMPEADENCE MAP 취수장"/>
      <sheetName val="요율"/>
      <sheetName val="이형관중량"/>
      <sheetName val="일위대가(목록)"/>
      <sheetName val="산근(목록)"/>
      <sheetName val="재료비"/>
      <sheetName val="경비"/>
      <sheetName val="토공"/>
      <sheetName val="결과조달"/>
      <sheetName val="입출재고현황 (2)"/>
      <sheetName val="인사자료총집계"/>
      <sheetName val="내역"/>
      <sheetName val="감시단가"/>
      <sheetName val="목차"/>
      <sheetName val="한일_x0002__x0000_"/>
      <sheetName val="설계조건"/>
      <sheetName val="관일"/>
      <sheetName val="NOMUBI"/>
      <sheetName val="sw1"/>
      <sheetName val="단가대비표"/>
      <sheetName val="전기"/>
      <sheetName val="COST"/>
      <sheetName val="프랜트면허"/>
      <sheetName val="토목주소"/>
      <sheetName val="내역서(기성청구)"/>
      <sheetName val="일위대가"/>
      <sheetName val="단가 및 재료비"/>
      <sheetName val="중기사용료산출근거"/>
      <sheetName val="경산"/>
      <sheetName val="주요량(96)"/>
      <sheetName val="중기사용료"/>
      <sheetName val="Sheet9"/>
      <sheetName val="Sheet10"/>
      <sheetName val="간선"/>
      <sheetName val="전기자료"/>
      <sheetName val="발전기"/>
      <sheetName val="#REF"/>
      <sheetName val="Sheet14"/>
      <sheetName val="Sheet13"/>
      <sheetName val="직접경비"/>
      <sheetName val="직접인건비"/>
      <sheetName val="대비"/>
      <sheetName val="기별"/>
      <sheetName val="설계명세서"/>
      <sheetName val="견적(갑지)"/>
      <sheetName val="cal"/>
      <sheetName val="실행내역"/>
      <sheetName val="한일_x0002_?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OTOR"/>
      <sheetName val="YES"/>
      <sheetName val="Y-WORK"/>
      <sheetName val="STORAGE"/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자재단가비교표"/>
      <sheetName val="복구량산정 및 전용회선 사용"/>
      <sheetName val="노임단가"/>
      <sheetName val="대치판정"/>
      <sheetName val="Baby일위대가"/>
      <sheetName val="철거산출근거"/>
      <sheetName val="특별교실"/>
      <sheetName val="기숙사"/>
      <sheetName val="화장실"/>
      <sheetName val="총집계-1"/>
      <sheetName val="총집계-2"/>
      <sheetName val="원가-1"/>
      <sheetName val="원가-2"/>
      <sheetName val="기안"/>
      <sheetName val="갑지"/>
      <sheetName val="견적서"/>
      <sheetName val="내역서"/>
      <sheetName val="XXXXXX"/>
      <sheetName val="호계"/>
      <sheetName val="제암"/>
      <sheetName val="월마트"/>
      <sheetName val="월드컵"/>
      <sheetName val="Sheet1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표지"/>
      <sheetName val="변경사유"/>
      <sheetName val="가옥조명원가계"/>
      <sheetName val="가옥조명내역서"/>
      <sheetName val="산출집계"/>
      <sheetName val="산출근거서"/>
      <sheetName val="신규품목"/>
      <sheetName val="수량표지"/>
      <sheetName val="공구손료"/>
      <sheetName val="4월 실적추정(건축+토목)"/>
      <sheetName val="4월 실적추정(건축)"/>
      <sheetName val="VXXXX"/>
      <sheetName val="VXXXXX"/>
      <sheetName val="1.수변전설비"/>
      <sheetName val="2.전력간선"/>
      <sheetName val="3.동력"/>
      <sheetName val="4.전등"/>
      <sheetName val="5.전열"/>
      <sheetName val="6.약전"/>
      <sheetName val="7.소방"/>
      <sheetName val="8.방송"/>
      <sheetName val="9.조명제어"/>
      <sheetName val="10.철거공사"/>
      <sheetName val="견적조건"/>
      <sheetName val="견적조건(을지)"/>
      <sheetName val="JUCK"/>
      <sheetName val="간선계산"/>
      <sheetName val="N賃率-職"/>
      <sheetName val="98지급계획"/>
      <sheetName val="남양시작동자105노65기1.3화1.2"/>
      <sheetName val="일반공사"/>
      <sheetName val="표지 (2)"/>
      <sheetName val="제-노임"/>
      <sheetName val="제직재"/>
      <sheetName val="노무비"/>
      <sheetName val="을지"/>
      <sheetName val="일위대가"/>
      <sheetName val="을"/>
      <sheetName val="FILE1"/>
      <sheetName val="0.집계"/>
      <sheetName val="1.수변전설비공사"/>
      <sheetName val="기초단가"/>
      <sheetName val="ITEM"/>
      <sheetName val="원가계산"/>
      <sheetName val="1.전차선조정"/>
      <sheetName val="2.조가선조정"/>
      <sheetName val="3.급전선신설"/>
      <sheetName val="4.급전선철거"/>
      <sheetName val="5.고배선철거"/>
      <sheetName val="6.고압케이블신설"/>
      <sheetName val="7.비절연선조정"/>
      <sheetName val="8.가동브래키트이설"/>
      <sheetName val="9.H형강주신설(9m)"/>
      <sheetName val="10.강관주신설(9m)"/>
      <sheetName val="11.H강주철거(11m)"/>
      <sheetName val="11.H형강기초"/>
      <sheetName val="13.강관주기초"/>
      <sheetName val="14.장력조정장치신설"/>
      <sheetName val="15.장력조정장치철거   "/>
      <sheetName val="16.콘주철거(9m)"/>
      <sheetName val="17.지선신설(보통)"/>
      <sheetName val="18.지선신설(v형)"/>
      <sheetName val="19.지선철거"/>
      <sheetName val="20.기중개폐기신설"/>
      <sheetName val="총괄"/>
      <sheetName val="단가비교표"/>
      <sheetName val="매립"/>
      <sheetName val="일위대가목차"/>
      <sheetName val="대구실행"/>
      <sheetName val="AIR SHOWER(3인용)"/>
      <sheetName val="부대공Ⅱ"/>
      <sheetName val="설계내역서"/>
      <sheetName val="직노"/>
      <sheetName val="입찰안"/>
      <sheetName val="단가산출"/>
      <sheetName val="2F 회의실견적(5_14 일대)"/>
      <sheetName val="재집"/>
      <sheetName val="직재"/>
      <sheetName val="전차선로 물량표"/>
      <sheetName val="DATA"/>
      <sheetName val="일위대가(가설)"/>
      <sheetName val="실행내역"/>
      <sheetName val="200"/>
      <sheetName val="48전력선로일위"/>
      <sheetName val="접지수량"/>
      <sheetName val="조명율표"/>
      <sheetName val="TOT"/>
      <sheetName val="정부노임단가"/>
      <sheetName val="1.수인터널"/>
      <sheetName val="자재단가"/>
      <sheetName val="손익분석"/>
      <sheetName val="인건-측정"/>
      <sheetName val="보차도경계석"/>
      <sheetName val="부하계산서"/>
      <sheetName val="인건비"/>
      <sheetName val="아산추가1220"/>
      <sheetName val="당초"/>
      <sheetName val="3-1.CB"/>
      <sheetName val="부대내역"/>
      <sheetName val="unit 4"/>
      <sheetName val="ITB COST"/>
      <sheetName val="2. 동력설비 공사"/>
      <sheetName val="3. 조명설비공사"/>
      <sheetName val="4. 접지설비공사"/>
      <sheetName val="5. 통신설비 공사"/>
      <sheetName val="6. 전기방식설비공사"/>
      <sheetName val="6.전기방식 설비공사(2)"/>
      <sheetName val="7.방호설비공사"/>
      <sheetName val="8.가설전기공사"/>
      <sheetName val="산출근거"/>
      <sheetName val="말뚝지지력산정"/>
      <sheetName val="수량"/>
      <sheetName val="CTEMCOST"/>
      <sheetName val="내역"/>
      <sheetName val="연습"/>
      <sheetName val="내역(설계)"/>
      <sheetName val="Macro1"/>
      <sheetName val="BID"/>
      <sheetName val="현장관리비집계표"/>
      <sheetName val="설계예산서"/>
      <sheetName val="수량집계"/>
      <sheetName val="토목"/>
      <sheetName val="가로등내역서"/>
      <sheetName val="수량산출서"/>
      <sheetName val="2000.11월설계내역"/>
      <sheetName val="#REF"/>
      <sheetName val="터파기및재료"/>
      <sheetName val="점수계산1-2"/>
      <sheetName val="부대공사비"/>
      <sheetName val="본공사"/>
      <sheetName val="식생블럭단위수량"/>
      <sheetName val="가로등부표"/>
      <sheetName val="보합"/>
      <sheetName val="조도계산서 (도서)"/>
      <sheetName val="WORK"/>
      <sheetName val="입찰보고"/>
      <sheetName val="재료"/>
      <sheetName val="MAIN_TABLE"/>
      <sheetName val="1.설계조건"/>
      <sheetName val="LOPCALC"/>
      <sheetName val="제경비율"/>
      <sheetName val="XL4Poppy"/>
      <sheetName val="자료입력"/>
      <sheetName val="예산명세서"/>
      <sheetName val="단가조사"/>
      <sheetName val="우배수"/>
      <sheetName val="맨홀"/>
      <sheetName val="금호"/>
      <sheetName val="I一般比"/>
      <sheetName val="49-119"/>
      <sheetName val="Macro(전선)"/>
      <sheetName val="발신정보"/>
      <sheetName val="준검 내역서"/>
      <sheetName val="부하(성남)"/>
      <sheetName val="연부97-1"/>
      <sheetName val="갑지1"/>
      <sheetName val="J直材4"/>
      <sheetName val="공사원가계산서)"/>
      <sheetName val="내역집계표"/>
      <sheetName val="전기내역"/>
      <sheetName val="대가집계표"/>
      <sheetName val="대가전기"/>
      <sheetName val="자료"/>
      <sheetName val="집계표(관급)"/>
      <sheetName val="전기내역관급"/>
      <sheetName val="전선 및 전선관"/>
      <sheetName val="토공"/>
      <sheetName val="구역화물"/>
      <sheetName val="단가일람"/>
      <sheetName val="신우"/>
      <sheetName val="대비"/>
      <sheetName val="수량산출"/>
      <sheetName val="집계표"/>
      <sheetName val="단가"/>
      <sheetName val="총괄표"/>
      <sheetName val="실행철강하도"/>
      <sheetName val="소야공정계획표"/>
      <sheetName val="내역서2안"/>
      <sheetName val="6호기"/>
      <sheetName val="봉양~조차장간고하개명(신설)"/>
      <sheetName val="하조서"/>
      <sheetName val="보증수수료산출"/>
      <sheetName val="기계경비"/>
      <sheetName val="가로등"/>
      <sheetName val="수목데이타 "/>
      <sheetName val="변압기 및 발전기 용량"/>
      <sheetName val="공사비예산서(토목분)"/>
      <sheetName val="각형맨홀"/>
      <sheetName val="수목단가"/>
      <sheetName val="시설수량표"/>
      <sheetName val="식재수량표"/>
      <sheetName val="일위목록"/>
      <sheetName val="ASP포장"/>
      <sheetName val="단가산출서(기계)"/>
      <sheetName val="INPUT"/>
      <sheetName val="교각1"/>
      <sheetName val="일위대가표(유단가)"/>
      <sheetName val="일위대가표"/>
      <sheetName val="단가 및 재료비"/>
      <sheetName val="적용(기계)"/>
      <sheetName val="20관리비율"/>
      <sheetName val="총괄집계표"/>
      <sheetName val="Module1"/>
      <sheetName val="Module2"/>
      <sheetName val="Module3"/>
      <sheetName val="Module4"/>
      <sheetName val="Module5"/>
      <sheetName val="Module6"/>
      <sheetName val="Module8"/>
      <sheetName val="Module9"/>
      <sheetName val="Module7"/>
      <sheetName val="Module11"/>
      <sheetName val="DATA1"/>
      <sheetName val="점검총괄"/>
      <sheetName val="주상도"/>
      <sheetName val="일위대가(목록)"/>
      <sheetName val="재료비"/>
      <sheetName val="자재목록"/>
      <sheetName val="2000년1차"/>
      <sheetName val="내역서(전기)"/>
      <sheetName val="- INFORMATION -"/>
      <sheetName val="예산변경사항"/>
      <sheetName val="공사원가계산서"/>
      <sheetName val="총내역서"/>
      <sheetName val="관급내역서"/>
      <sheetName val="이전비내역서"/>
      <sheetName val="물량"/>
      <sheetName val="배선설계"/>
      <sheetName val="부하계산"/>
      <sheetName val="기초산출서"/>
      <sheetName val="장비단가산출"/>
      <sheetName val="t형"/>
      <sheetName val="2006기계경비산출표"/>
      <sheetName val="옹벽수량집계"/>
      <sheetName val="3BL공동구 수량"/>
      <sheetName val="Total"/>
      <sheetName val="에너지동"/>
      <sheetName val="코드표"/>
      <sheetName val="Sheet1 (2)"/>
      <sheetName val="BASIC (2)"/>
      <sheetName val="자재단가표"/>
      <sheetName val="고창터널(고창방향)"/>
      <sheetName val="터널조도"/>
      <sheetName val="부속동"/>
      <sheetName val="입찰결과(DATA)"/>
      <sheetName val="ETC"/>
      <sheetName val="¼³°è¿¹»ê¼­"/>
      <sheetName val="¼ö·®Áý°è"/>
      <sheetName val="ÃÑ°ý"/>
      <sheetName val="Åä¸ñ"/>
      <sheetName val="°¡·Îµî³»¿ª¼­"/>
      <sheetName val="¼ö·®»êÃâ¼­"/>
      <sheetName val="2000.11¿ù¼³°è³»¿ª"/>
      <sheetName val="ÀÏÀ§´ë°¡"/>
      <sheetName val="´Ü°¡"/>
      <sheetName val="ÃÑ°ýÇ¥"/>
      <sheetName val="¸»¶ÒÁöÁö·Â»êÁ¤"/>
      <sheetName val="ÅÍÆÄ±â¹×Àç·á"/>
      <sheetName val="Áý°èÇ¥"/>
      <sheetName val="¼ö·®»êÃâ"/>
      <sheetName val="Àü¼± ¹× Àü¼±°ü"/>
      <sheetName val="½ÇÇàÃ¶°­ÇÏµµ"/>
      <sheetName val="³»¿ª¼­2¾È"/>
      <sheetName val="Á¶¸íÀ²Ç¥"/>
      <sheetName val="6È£±â"/>
      <sheetName val="³»¿ª¼­"/>
      <sheetName val="´Ü°¡»êÃâ"/>
      <sheetName val="¼Ò¾ß°øÁ¤°èÈ¹Ç¥"/>
      <sheetName val="ÀÔÂû¾È"/>
      <sheetName val="ÇÏÁ¶¼­"/>
      <sheetName val="³»¿ª"/>
      <sheetName val="º¸Áõ¼ö¼ö·á»êÃâ"/>
      <sheetName val="ÁØ°Ë ³»¿ª¼­"/>
      <sheetName val="ºÀ¾ç~Á¶Â÷Àå°£°íÇÏ°³¸í(½Å¼³)"/>
      <sheetName val="¼ö¸ñµ¥ÀÌÅ¸ "/>
      <sheetName val="º¯¾Ð±â ¹× ¹ßÀü±â ¿ë·®"/>
      <sheetName val="ASPÆ÷Àå"/>
      <sheetName val="±â°è°æºñ"/>
      <sheetName val="1.¼öÀÎÅÍ³Î"/>
      <sheetName val="¿¹»êº¯°æ»çÇ×"/>
      <sheetName val="데이타"/>
      <sheetName val="CABLE SIZE-3"/>
      <sheetName val="EQUIP-H"/>
      <sheetName val="경비_원본"/>
      <sheetName val="공구원가계산"/>
      <sheetName val="기계경비시간당손료목록"/>
      <sheetName val="요율"/>
      <sheetName val="자재대"/>
      <sheetName val="참고"/>
      <sheetName val="공사개요"/>
      <sheetName val="기계내역"/>
      <sheetName val="소요자재"/>
      <sheetName val="노무산출서"/>
      <sheetName val="Macro(차단기)"/>
      <sheetName val="동력부하(도산)"/>
      <sheetName val="1차증가원가계산"/>
      <sheetName val="가감수량"/>
      <sheetName val="맨홀수량산출"/>
      <sheetName val="단가조사서"/>
      <sheetName val="관로"/>
      <sheetName val="A-4"/>
      <sheetName val="AS포장복구 "/>
      <sheetName val="간접1"/>
      <sheetName val="통장출금액"/>
      <sheetName val="기계경비(시간당)"/>
      <sheetName val="램머"/>
      <sheetName val="본선차로수량집계표"/>
      <sheetName val="타공종이기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수입"/>
      <sheetName val="조건표"/>
      <sheetName val="JJ"/>
      <sheetName val="설계"/>
      <sheetName val="설 계"/>
      <sheetName val="BQ"/>
      <sheetName val="전기일위대가"/>
      <sheetName val="단면(RW1)"/>
      <sheetName val="시설물일위"/>
      <sheetName val="비교표"/>
      <sheetName val="소비자가"/>
      <sheetName val="ilch"/>
      <sheetName val="예정(3)"/>
      <sheetName val="동원(3)"/>
      <sheetName val="DANGA"/>
      <sheetName val="IMP(MAIN)"/>
      <sheetName val="IMP (REACTOR)"/>
      <sheetName val="차액보증"/>
      <sheetName val="오산갈곳"/>
      <sheetName val="맨홀수량집계"/>
      <sheetName val="설계조건"/>
      <sheetName val="날개벽(TYPE3)"/>
      <sheetName val="1.설계기준"/>
      <sheetName val="노임"/>
      <sheetName val="현황CODE"/>
      <sheetName val="손익현황"/>
      <sheetName val="3차설계"/>
      <sheetName val="기둥(원형)"/>
      <sheetName val="옹벽"/>
      <sheetName val="ABUT수량-A1"/>
      <sheetName val="주형"/>
      <sheetName val="밸브설치"/>
      <sheetName val="3.바닥판설계"/>
      <sheetName val="안정계산"/>
      <sheetName val="단면검토"/>
      <sheetName val="원가"/>
      <sheetName val="VA_code"/>
      <sheetName val="2000전체분"/>
      <sheetName val="일반수량"/>
      <sheetName val="EACT10"/>
      <sheetName val="돌망태단위수량"/>
      <sheetName val="말뚝물량"/>
      <sheetName val="공종별원가계산"/>
      <sheetName val="말고개터널조명전압강하"/>
      <sheetName val="물가자료"/>
      <sheetName val="품의서"/>
      <sheetName val="물가시세"/>
      <sheetName val="SG"/>
      <sheetName val="전신환매도율"/>
      <sheetName val="산출내역서집계표"/>
      <sheetName val="원가계산서 (총괄)"/>
      <sheetName val="원가계산서 (건축)"/>
      <sheetName val="(총괄집계)"/>
      <sheetName val="건축공사"/>
      <sheetName val="방음벽기초(H=4m)"/>
      <sheetName val="우수맨홀공제단위수량"/>
      <sheetName val="스톱로그내역"/>
      <sheetName val="수주현황2월"/>
      <sheetName val="단면 (2)"/>
      <sheetName val="토공유동표"/>
      <sheetName val="교각계산"/>
      <sheetName val="laroux"/>
      <sheetName val="도급예정1199"/>
      <sheetName val="외주대비"/>
      <sheetName val="수정실행"/>
      <sheetName val="단가산출근거"/>
      <sheetName val="현장인원투입"/>
      <sheetName val="장비투입계획"/>
      <sheetName val="현황사진"/>
      <sheetName val="외주대비-구조물"/>
      <sheetName val="외주대비 -석축"/>
      <sheetName val="외주대비-구조물 (2)"/>
      <sheetName val="견적표지 (3)"/>
      <sheetName val="정태현"/>
      <sheetName val="JUCKEYK"/>
      <sheetName val="예산갑지"/>
      <sheetName val="제수변수량"/>
      <sheetName val="공기변수량"/>
      <sheetName val="포장공"/>
      <sheetName val="상수도토공집계표"/>
      <sheetName val="PO-BOQ"/>
      <sheetName val="일반수량총괄"/>
      <sheetName val="외주"/>
      <sheetName val="구조물철거타공정이월"/>
      <sheetName val="의왕내역"/>
      <sheetName val="입출재고현황 (2)"/>
      <sheetName val="변경비교-을"/>
      <sheetName val="노무비단가"/>
      <sheetName val=" 상부공통집계(총괄)"/>
      <sheetName val="참조-(1)"/>
      <sheetName val="인건비 "/>
      <sheetName val="AILC004"/>
      <sheetName val="Mc1"/>
      <sheetName val="2000,9월 일위"/>
      <sheetName val="간접비"/>
      <sheetName val="토목원가계산서"/>
      <sheetName val="토목원가"/>
      <sheetName val="집계장"/>
      <sheetName val="설계내역"/>
      <sheetName val="제외공종"/>
      <sheetName val="기계원가계산서"/>
      <sheetName val="기계원가"/>
      <sheetName val="집계"/>
      <sheetName val="가설내역"/>
      <sheetName val="갑지(가로)"/>
      <sheetName val="표지목차간지"/>
      <sheetName val="예산조서-총괄"/>
      <sheetName val="예산조서-신공항1"/>
      <sheetName val="가설물"/>
      <sheetName val="K"/>
      <sheetName val="내역구성"/>
      <sheetName val="4원가"/>
      <sheetName val="임시급식"/>
      <sheetName val="옥외가스"/>
      <sheetName val="임시급식 (2)"/>
      <sheetName val="목차"/>
      <sheetName val="Summary Sheets"/>
      <sheetName val="일위목록-기"/>
      <sheetName val="6동"/>
      <sheetName val="Chart1"/>
      <sheetName val="단위내역목록"/>
      <sheetName val="단위내역서"/>
      <sheetName val="원가(1)"/>
      <sheetName val="원가(2)"/>
      <sheetName val="공량산출서"/>
      <sheetName val="하수급견적대비"/>
      <sheetName val="물량표"/>
      <sheetName val="현장관리비 "/>
      <sheetName val="금액결정"/>
      <sheetName val="견적대비"/>
      <sheetName val="BOX전기내역"/>
      <sheetName val="9-1차이내역"/>
      <sheetName val="설계가"/>
      <sheetName val="할증 "/>
      <sheetName val="조경일람"/>
      <sheetName val="일위대가목록"/>
      <sheetName val="아파트기별"/>
      <sheetName val="공리일"/>
      <sheetName val="총집계표"/>
      <sheetName val="plan&amp;section of foundation"/>
      <sheetName val="9811"/>
      <sheetName val="투찰내역"/>
      <sheetName val="COVER-P"/>
      <sheetName val="기본단가"/>
      <sheetName val="단면가정"/>
      <sheetName val="영업소실적"/>
      <sheetName val="공사비"/>
      <sheetName val="약품설비"/>
      <sheetName val="1차설계변경내역"/>
      <sheetName val="실행내역서"/>
      <sheetName val="90.03실행 "/>
      <sheetName val="조명시설"/>
      <sheetName val="BID-도로"/>
      <sheetName val="001"/>
      <sheetName val="총계"/>
      <sheetName val="내력서"/>
      <sheetName val="가설건물"/>
      <sheetName val="단위단가"/>
      <sheetName val="적용공정"/>
      <sheetName val="L_RPTB02_01"/>
      <sheetName val="원가계산서"/>
      <sheetName val="금리계산"/>
      <sheetName val="Sheet17"/>
      <sheetName val="중기일위대가"/>
      <sheetName val="검사원"/>
      <sheetName val="중총괄"/>
      <sheetName val="소총괄"/>
      <sheetName val="사용내역"/>
      <sheetName val="안전세부"/>
      <sheetName val="총급여"/>
      <sheetName val="급여"/>
      <sheetName val="안전사진"/>
      <sheetName val="계좌"/>
      <sheetName val="사진"/>
      <sheetName val="작업일지"/>
      <sheetName val="계획"/>
      <sheetName val="계획세부"/>
      <sheetName val="사용내역서"/>
      <sheetName val="항목별내역서"/>
      <sheetName val="안전담당자"/>
      <sheetName val="유도원"/>
      <sheetName val="22단가(철거)"/>
      <sheetName val="49단가"/>
      <sheetName val="49단가(철거)"/>
      <sheetName val="22단가"/>
      <sheetName val="과천MAIN"/>
      <sheetName val="노무비 근거"/>
      <sheetName val="효성CB 1P기초"/>
      <sheetName val="EQ-R1"/>
      <sheetName val="품목"/>
      <sheetName val="일용노임단가"/>
      <sheetName val="전선"/>
      <sheetName val="CABLE"/>
      <sheetName val="토량산출서"/>
      <sheetName val="토목내역"/>
      <sheetName val="설계명세서"/>
      <sheetName val="OPGW기별"/>
      <sheetName val="CA지입"/>
      <sheetName val="U-TYPE(1)"/>
      <sheetName val="공종별내역서"/>
      <sheetName val="6PILE  (돌출)"/>
      <sheetName val="지급자재"/>
      <sheetName val="99총공사내역서"/>
      <sheetName val="98NS-N"/>
      <sheetName val="L_RPTA05_목록"/>
      <sheetName val="96보완계획7.12"/>
      <sheetName val="지진시"/>
      <sheetName val="3.공통공사대비"/>
      <sheetName val="설비내역서"/>
      <sheetName val="건축내역서"/>
      <sheetName val="전기내역서"/>
      <sheetName val="설직재-1"/>
      <sheetName val="노원열병합  건축공사기성내역서"/>
      <sheetName val="본부소개"/>
      <sheetName val="주사무실종합"/>
      <sheetName val="기초자료"/>
      <sheetName val="여과지동"/>
      <sheetName val="내역표지"/>
      <sheetName val="Macro2"/>
      <sheetName val="계수시트"/>
      <sheetName val="율촌법률사무소2내역"/>
      <sheetName val="지주목시비량산출서"/>
      <sheetName val="BOQ"/>
      <sheetName val="총괄내역서"/>
      <sheetName val="역T형교대(말뚝기초)"/>
      <sheetName val="한강운반비"/>
      <sheetName val="자재"/>
      <sheetName val="공통(20-91)"/>
      <sheetName val="C3"/>
      <sheetName val="연결임시"/>
      <sheetName val="계산식"/>
      <sheetName val="가도공"/>
      <sheetName val="DATE"/>
      <sheetName val="철거집계"/>
      <sheetName val="48평단가"/>
      <sheetName val="57단가"/>
      <sheetName val="54평단가"/>
      <sheetName val="66평단가"/>
      <sheetName val="61단가"/>
      <sheetName val="89평단가"/>
      <sheetName val="84평단가"/>
      <sheetName val="경상직원"/>
      <sheetName val="가시설흙막이"/>
      <sheetName val="자동 철거"/>
      <sheetName val="자동 설치"/>
      <sheetName val="토목 철주"/>
    </sheetNames>
    <definedNames>
      <definedName name="Macro10"/>
      <definedName name="Macro12"/>
      <definedName name="Macro13"/>
      <definedName name="Macro14"/>
      <definedName name="Macro2"/>
      <definedName name="Macro5"/>
      <definedName name="Macro6"/>
      <definedName name="Macro7"/>
      <definedName name="Macro8"/>
      <definedName name="Macro9"/>
    </defined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/>
      <sheetData sheetId="12"/>
      <sheetData sheetId="13" refreshError="1"/>
      <sheetData sheetId="14" refreshError="1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 refreshError="1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/>
      <sheetData sheetId="106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/>
      <sheetData sheetId="418"/>
      <sheetData sheetId="419"/>
      <sheetData sheetId="420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/>
      <sheetData sheetId="464"/>
      <sheetData sheetId="465"/>
      <sheetData sheetId="466"/>
      <sheetData sheetId="467"/>
      <sheetData sheetId="468" refreshError="1"/>
      <sheetData sheetId="469" refreshError="1"/>
      <sheetData sheetId="470" refreshError="1"/>
      <sheetData sheetId="471" refreshError="1"/>
      <sheetData sheetId="472"/>
      <sheetData sheetId="473"/>
      <sheetData sheetId="474"/>
      <sheetData sheetId="475"/>
      <sheetData sheetId="476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/>
      <sheetData sheetId="489"/>
      <sheetData sheetId="490"/>
      <sheetData sheetId="491"/>
      <sheetData sheetId="492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/>
      <sheetData sheetId="598"/>
      <sheetData sheetId="599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자재물량"/>
      <sheetName val="노임"/>
      <sheetName val="1호인버트수량"/>
      <sheetName val="자재단가"/>
      <sheetName val="공량산출서"/>
      <sheetName val="2000년1차"/>
      <sheetName val="2000전체분"/>
      <sheetName val="단가조사"/>
      <sheetName val="관로토공"/>
      <sheetName val="관급_File"/>
      <sheetName val="조도계산서 (도서)"/>
      <sheetName val="내역"/>
      <sheetName val="Total"/>
      <sheetName val="내역서01"/>
      <sheetName val="옥외외등집계표"/>
      <sheetName val="CTEMCOST"/>
      <sheetName val="기계경비(시간당)"/>
      <sheetName val="램머"/>
      <sheetName val="토사(PE)"/>
      <sheetName val="Y-WORK"/>
      <sheetName val="오수토공"/>
      <sheetName val="투찰금액"/>
      <sheetName val="효성CB 1P기초"/>
      <sheetName val="DATE"/>
      <sheetName val="관로부문"/>
      <sheetName val="견적의뢰"/>
      <sheetName val="설계명세서"/>
      <sheetName val="일위목록"/>
      <sheetName val="Customer Databas"/>
      <sheetName val="공종"/>
      <sheetName val="교사기준면적(초등)"/>
      <sheetName val="관급총괄"/>
      <sheetName val="총괄집계표"/>
      <sheetName val="부하계산서"/>
      <sheetName val="빌딩 안내"/>
      <sheetName val="임대견적서"/>
      <sheetName val="평가데이터"/>
      <sheetName val="계수시트"/>
      <sheetName val="#REF"/>
      <sheetName val="성곽내역서"/>
      <sheetName val="내역서"/>
      <sheetName val="수량산출"/>
      <sheetName val="경상"/>
      <sheetName val="가설"/>
      <sheetName val="단위수량"/>
      <sheetName val="프랜트면허"/>
      <sheetName val="조명율표"/>
      <sheetName val="당사"/>
      <sheetName val="22신설수량"/>
      <sheetName val="단가"/>
      <sheetName val="자재"/>
      <sheetName val="data"/>
      <sheetName val="단가산출"/>
      <sheetName val="홍보비디오"/>
      <sheetName val="내역서2안"/>
      <sheetName val="직노"/>
      <sheetName val="내역(토목)"/>
      <sheetName val="토목공사일반"/>
      <sheetName val="전력구구조물산근"/>
      <sheetName val="일위대가 "/>
      <sheetName val="내역서관로"/>
      <sheetName val="내역서설비"/>
      <sheetName val="내역서케이블"/>
      <sheetName val="6.관급자재조서"/>
      <sheetName val="도급내역"/>
      <sheetName val="공사비산출서"/>
      <sheetName val="재료"/>
      <sheetName val="작성"/>
      <sheetName val="전선 및 전선관"/>
      <sheetName val="Baby일위대가"/>
      <sheetName val="공사개요"/>
      <sheetName val="기둥(원형)"/>
      <sheetName val="예산조서"/>
      <sheetName val="물품구매"/>
      <sheetName val="설명"/>
      <sheetName val="총괄표"/>
      <sheetName val="데이타"/>
      <sheetName val="21301동"/>
      <sheetName val="총괄내역서"/>
      <sheetName val="한전일위"/>
      <sheetName val="일산실행내역"/>
      <sheetName val="관급자재"/>
      <sheetName val="변경관급자재"/>
      <sheetName val="일위대가"/>
      <sheetName val="공사원가계산서"/>
      <sheetName val="노임단가"/>
      <sheetName val="단가비교표"/>
      <sheetName val="토사_PE_"/>
      <sheetName val="노무비"/>
      <sheetName val="청천내"/>
      <sheetName val="정부노임단가"/>
      <sheetName val="인건비"/>
      <sheetName val="도급기성"/>
      <sheetName val="기계경비"/>
      <sheetName val="참조"/>
      <sheetName val="원가계산서"/>
      <sheetName val="구천"/>
      <sheetName val="XL4Poppy"/>
      <sheetName val="wall"/>
      <sheetName val="파일의이용"/>
      <sheetName val="49"/>
      <sheetName val="단가 및 재료비"/>
      <sheetName val="중기사용료산출근거"/>
      <sheetName val="도급"/>
      <sheetName val="예비"/>
      <sheetName val="공통가설"/>
      <sheetName val="판매시설"/>
      <sheetName val="주민복지관"/>
      <sheetName val="지하주차장"/>
      <sheetName val="실행간접비용"/>
      <sheetName val="요율"/>
      <sheetName val="9.운반비산출"/>
      <sheetName val="원가+내역"/>
      <sheetName val="출력X"/>
      <sheetName val="재노경"/>
      <sheetName val="실행기초"/>
      <sheetName val="순공사비"/>
      <sheetName val="노무비 근거"/>
      <sheetName val="실행견적"/>
      <sheetName val="01"/>
      <sheetName val="본사공가현황"/>
      <sheetName val="부하(성남)"/>
      <sheetName val="인제내역"/>
      <sheetName val="단가설계"/>
      <sheetName val="설계예산서"/>
      <sheetName val="적현로"/>
      <sheetName val="Macro1"/>
      <sheetName val="제경비"/>
      <sheetName val="준검 내역서"/>
      <sheetName val="표지"/>
      <sheetName val="수주추정"/>
      <sheetName val="공정표"/>
      <sheetName val="c_balju"/>
      <sheetName val="건축"/>
      <sheetName val=" 견적서"/>
      <sheetName val="손익분석"/>
      <sheetName val="단"/>
      <sheetName val="대가표(품셈)"/>
      <sheetName val="갑지1"/>
      <sheetName val="조명시설"/>
      <sheetName val="Sheet1"/>
      <sheetName val="은평작업지시대장"/>
      <sheetName val="시행예산"/>
      <sheetName val="공종구간"/>
      <sheetName val="공종목록표"/>
      <sheetName val="기본자료입력"/>
      <sheetName val="J"/>
      <sheetName val="Sheet4"/>
      <sheetName val="자료"/>
      <sheetName val="입사일"/>
      <sheetName val="노무비산출(아파트 전체)-경보"/>
      <sheetName val="99년신청"/>
      <sheetName val="97 사업추정(WEKI)"/>
      <sheetName val="총투입계"/>
      <sheetName val="기초자료입력"/>
      <sheetName val="소비자가"/>
      <sheetName val="일위대가목차"/>
      <sheetName val="도급예산내역서총괄표"/>
      <sheetName val="한일양산"/>
      <sheetName val="을"/>
      <sheetName val="수량집계"/>
      <sheetName val="2.고용보험료산출근거"/>
      <sheetName val="투찰가"/>
      <sheetName val="투찰내역"/>
      <sheetName val="기계경비_시간당_"/>
      <sheetName val="토공"/>
      <sheetName val="일위(열차무선)"/>
      <sheetName val="증감대비"/>
      <sheetName val="대구-교대(A1)"/>
      <sheetName val="OPGW기별"/>
      <sheetName val="N賃率-職"/>
      <sheetName val="을지"/>
      <sheetName val="자재대"/>
      <sheetName val="9GNG운반"/>
      <sheetName val="허용전류"/>
      <sheetName val="MCC"/>
      <sheetName val="계림(함평)"/>
      <sheetName val="계림(장성)"/>
      <sheetName val="경산"/>
      <sheetName val="상호참고자료"/>
      <sheetName val="공정집계"/>
      <sheetName val="예산내역서"/>
      <sheetName val="전기"/>
      <sheetName val="1-최종안"/>
      <sheetName val="사업분석-분양가결정"/>
      <sheetName val="부대공"/>
      <sheetName val="포장공"/>
      <sheetName val="단위단가"/>
      <sheetName val="010101"/>
      <sheetName val="관급자재내역서"/>
      <sheetName val="설계예산내역서"/>
      <sheetName val="일 위 대 가 표"/>
      <sheetName val="도로구조공사비"/>
      <sheetName val="도로토공공사비"/>
      <sheetName val="여수토공사비"/>
      <sheetName val="여과지동"/>
      <sheetName val="기초자료"/>
      <sheetName val="기초입력 DATA"/>
      <sheetName val="2009년설계(안)"/>
      <sheetName val="익산-"/>
      <sheetName val="Sheet5"/>
      <sheetName val="2-5. 예산조서"/>
      <sheetName val="주요자재단가"/>
      <sheetName val="관급단가"/>
      <sheetName val="가로등내역서"/>
      <sheetName val="공정코드"/>
      <sheetName val="가시설단위수량"/>
      <sheetName val="SORCE1"/>
      <sheetName val="철거산출근거"/>
      <sheetName val="30신설일위대가"/>
      <sheetName val="갑지"/>
      <sheetName val="하조서"/>
      <sheetName val="재정비직인"/>
      <sheetName val="재정비내역"/>
      <sheetName val="지적고시내역"/>
      <sheetName val="값"/>
      <sheetName val="1"/>
      <sheetName val="관접합및부설"/>
      <sheetName val="기초단가"/>
      <sheetName val="(C)원내역"/>
      <sheetName val="굴착현장"/>
      <sheetName val="연장(직관)"/>
      <sheetName val="설비"/>
      <sheetName val="공종단가"/>
      <sheetName val="견적단가"/>
      <sheetName val="설비원가"/>
      <sheetName val="산출금액내역"/>
      <sheetName val="도급내역5+800"/>
      <sheetName val="도급금액"/>
      <sheetName val="설계예시"/>
      <sheetName val="차도조도계산"/>
      <sheetName val="집계표"/>
      <sheetName val="Sheet3"/>
      <sheetName val="일(4)"/>
      <sheetName val="공사명입력"/>
      <sheetName val="근로자자료입력"/>
      <sheetName val="참고자료"/>
      <sheetName val="남양시작동010313100%"/>
      <sheetName val="공리일"/>
      <sheetName val="품셈TABLE"/>
      <sheetName val="조경"/>
      <sheetName val="G.R300경비"/>
      <sheetName val="70%"/>
      <sheetName val="양식"/>
      <sheetName val="서대문대장"/>
      <sheetName val="간선계산"/>
      <sheetName val="설계내역(2000)"/>
      <sheetName val="현장관리비"/>
      <sheetName val="설비(제출)"/>
      <sheetName val="터널조도"/>
      <sheetName val="유림골조"/>
      <sheetName val="연결임시"/>
      <sheetName val="원가계산"/>
      <sheetName val="목차"/>
      <sheetName val="말뚝물량"/>
      <sheetName val="우수관로집계"/>
      <sheetName val="1.토공집계"/>
      <sheetName val="2-1. 경관조명 내역총괄표"/>
      <sheetName val="구조물공집계"/>
      <sheetName val="시설물"/>
      <sheetName val="식재출력용"/>
      <sheetName val="유지관리"/>
      <sheetName val="물집"/>
      <sheetName val="5지구단위"/>
      <sheetName val="교차로(1) "/>
      <sheetName val="수안보-MBR1"/>
      <sheetName val="배수공"/>
      <sheetName val="설계내역서"/>
      <sheetName val="구조물철거타공정이월"/>
      <sheetName val="기본단가"/>
      <sheetName val="인건비단가"/>
      <sheetName val="총괄"/>
      <sheetName val="database"/>
      <sheetName val="설계산출기초"/>
      <sheetName val="도급예산내역서봉투"/>
      <sheetName val="설계산출표지"/>
      <sheetName val="을부담운반비"/>
      <sheetName val="운반비산출"/>
      <sheetName val="약품공급2"/>
      <sheetName val="VII-2현장경비"/>
      <sheetName val="Ⅴ-2.공종별내역"/>
      <sheetName val="단면치수"/>
      <sheetName val="전통건설"/>
      <sheetName val="전기일위대가"/>
      <sheetName val="2공구산출내역"/>
      <sheetName val="입적6-10"/>
      <sheetName val="I一般比"/>
      <sheetName val="코드표"/>
      <sheetName val="자재코드"/>
      <sheetName val="신영교차로"/>
      <sheetName val="산출"/>
      <sheetName val="분전함신설"/>
      <sheetName val="접지1종"/>
      <sheetName val="관경별내역서"/>
      <sheetName val="편입용지조서"/>
      <sheetName val="수량집계표"/>
      <sheetName val="공종별수량집계"/>
      <sheetName val="산출내역서집계표"/>
      <sheetName val="자재물량.XLS"/>
      <sheetName val="%EC%9E%90%EC%9E%AC%EB%AC%BC%EB%"/>
      <sheetName val="실행대비"/>
      <sheetName val="노임(1차)"/>
      <sheetName val="산근"/>
      <sheetName val="실행철강하도"/>
      <sheetName val="Hauptdaten"/>
      <sheetName val="4차공사"/>
      <sheetName val="원가 계산"/>
      <sheetName val="기성내역서표지"/>
      <sheetName val="변경내역서간지"/>
      <sheetName val=""/>
      <sheetName val="배관표"/>
      <sheetName val="단가대비표"/>
      <sheetName val="부대집계"/>
      <sheetName val="소방"/>
      <sheetName val="전기공사일위대가"/>
      <sheetName val="Macro(차단기)"/>
      <sheetName val="샤워실위생"/>
      <sheetName val="기자재비"/>
      <sheetName val="대전-교대(A1-A2)"/>
      <sheetName val="기계공사물량집계"/>
      <sheetName val="국내총괄"/>
      <sheetName val="물가자료"/>
      <sheetName val="대비"/>
      <sheetName val="지중자재단가"/>
      <sheetName val="직재"/>
      <sheetName val="재집"/>
      <sheetName val="기본단가표"/>
      <sheetName val="터파기및재료"/>
      <sheetName val="견적대비"/>
      <sheetName val="협력업체"/>
      <sheetName val="지급자재내역서"/>
      <sheetName val="개요"/>
      <sheetName val="건축내역"/>
      <sheetName val="설계내역2"/>
      <sheetName val="주소"/>
      <sheetName val="현장경비"/>
      <sheetName val="1차 내역서"/>
      <sheetName val="시설물일위"/>
      <sheetName val="가로등"/>
      <sheetName val="1.변압기용량"/>
      <sheetName val="투자비"/>
      <sheetName val="조성원가DATA"/>
      <sheetName val="사업비"/>
      <sheetName val="설치자재"/>
      <sheetName val="건축내역서"/>
      <sheetName val="설비내역서"/>
      <sheetName val="전기내역서"/>
      <sheetName val="골조시행"/>
      <sheetName val="잡비계산"/>
      <sheetName val="중기"/>
      <sheetName val="1회갑지"/>
      <sheetName val="2회내역"/>
      <sheetName val="Sheet9"/>
      <sheetName val="Sheet14"/>
      <sheetName val="Sheet13"/>
      <sheetName val="Sheet10"/>
      <sheetName val="전기자료"/>
      <sheetName val="자단"/>
      <sheetName val="개략도"/>
      <sheetName val="케이블LIST(접속)"/>
      <sheetName val="케이블LIST"/>
      <sheetName val="환경기계공정표 (3)"/>
      <sheetName val="주현(해보)"/>
      <sheetName val="주현(영광)"/>
      <sheetName val="화해(함평)"/>
      <sheetName val="화해(장성)"/>
      <sheetName val="2003 일위대가"/>
      <sheetName val="설변내역서"/>
      <sheetName val="표지 (2)"/>
      <sheetName val="Gia vat tu"/>
      <sheetName val="건축2"/>
      <sheetName val="단가 "/>
      <sheetName val="일반공사"/>
      <sheetName val="주차구획선수량"/>
      <sheetName val="부대공Ⅱ"/>
      <sheetName val="GI-LIST"/>
      <sheetName val="유림총괄"/>
      <sheetName val="S0"/>
      <sheetName val="일위대가목록"/>
      <sheetName val="별표 "/>
      <sheetName val="토공사(흙막이)"/>
      <sheetName val="공사원가"/>
      <sheetName val="토공사"/>
      <sheetName val="제경비율"/>
      <sheetName val="초기화면"/>
      <sheetName val="ABUT수량-A1"/>
      <sheetName val="도색및표지판 단위수량"/>
      <sheetName val="견적서"/>
      <sheetName val="물가대비표"/>
      <sheetName val="세금자료"/>
      <sheetName val="냉난방(부대공사)"/>
      <sheetName val="총괄변경내역서"/>
      <sheetName val="단가 (2)"/>
      <sheetName val="건축공사"/>
      <sheetName val="03전반노무비"/>
      <sheetName val="일위대가표"/>
      <sheetName val="코스모공장 (어음)"/>
      <sheetName val="건축일"/>
      <sheetName val="SG"/>
      <sheetName val="공토공단위당"/>
      <sheetName val="시운전연료"/>
      <sheetName val="1월"/>
      <sheetName val="공통비(전체)"/>
      <sheetName val="간접"/>
      <sheetName val="빙장비사양"/>
      <sheetName val="장비사양"/>
      <sheetName val="총내역서"/>
      <sheetName val="동원인원"/>
      <sheetName val="SCHEDULE"/>
      <sheetName val="용산3(영광)"/>
      <sheetName val="대가 (보완)"/>
      <sheetName val="현황CODE"/>
      <sheetName val="손익현황"/>
      <sheetName val="금액내역서"/>
      <sheetName val="cal"/>
      <sheetName val="품셈표"/>
      <sheetName val="단면 (2)"/>
      <sheetName val="용소리교"/>
      <sheetName val="TEL"/>
      <sheetName val="갑지(추정)"/>
      <sheetName val="변수값"/>
      <sheetName val="토건"/>
      <sheetName val="BSD (2)"/>
      <sheetName val="공사기본내용입력"/>
      <sheetName val="내역서1999.8최종"/>
      <sheetName val="출자한도"/>
      <sheetName val="사업수지"/>
      <sheetName val="Inst."/>
      <sheetName val="전선 및 전선관-자유로"/>
      <sheetName val="관로터파기-자유로"/>
      <sheetName val="견적서을"/>
      <sheetName val="PIPE"/>
      <sheetName val="공사비_NDE"/>
      <sheetName val="마포토정"/>
      <sheetName val="ELECTRIC"/>
      <sheetName val="기기리스트"/>
      <sheetName val="도장면"/>
      <sheetName val="도장면적"/>
      <sheetName val="제1회기성청구.20110620.xlsx"/>
      <sheetName val="Option"/>
      <sheetName val="공통비총괄표"/>
      <sheetName val="Sheet2"/>
      <sheetName val="원가계산서 "/>
      <sheetName val="현장소운반"/>
      <sheetName val="관구보호몰탈"/>
      <sheetName val="기계공사"/>
      <sheetName val="계산서(곡선부)"/>
      <sheetName val="포장재료집계표"/>
      <sheetName val="DATA1"/>
      <sheetName val="용역비내역-진짜"/>
      <sheetName val="단가표"/>
      <sheetName val="NEYOK"/>
      <sheetName val="본선및홈복구"/>
      <sheetName val="기본자료"/>
      <sheetName val="인건-측정"/>
      <sheetName val="INPUT"/>
      <sheetName val="일위대가(가설)"/>
      <sheetName val="견적가"/>
      <sheetName val="2003상반기노임기준"/>
      <sheetName val="ITEM"/>
      <sheetName val="WORK"/>
      <sheetName val="hvac(제어동)"/>
      <sheetName val="대공종"/>
      <sheetName val="물량산출서"/>
      <sheetName val="우수관로터파기고"/>
      <sheetName val="기초목록"/>
      <sheetName val="월래"/>
      <sheetName val="CB"/>
      <sheetName val="시중노임단가"/>
      <sheetName val="입력DATA"/>
      <sheetName val="바닥판"/>
      <sheetName val="인건비기준"/>
      <sheetName val="변경내역서"/>
      <sheetName val="방식총괄"/>
      <sheetName val="몰탈콘크리트"/>
      <sheetName val="철근집계"/>
      <sheetName val="시중노임"/>
      <sheetName val="변경증감(물량)대비표"/>
      <sheetName val="라멘본체수량"/>
      <sheetName val="말뚝지지력산정"/>
      <sheetName val="노임단가적용"/>
      <sheetName val="일위총괄"/>
      <sheetName val="백룡교차로"/>
      <sheetName val="산정교차로"/>
      <sheetName val="DS0 단위"/>
      <sheetName val="DS1 단위"/>
      <sheetName val="실적원가"/>
      <sheetName val="3BL공동구 수량"/>
      <sheetName val="연결관연장산출"/>
      <sheetName val="계장 품셈표"/>
      <sheetName val="조건표"/>
      <sheetName val="4 노임단가"/>
      <sheetName val="1.1.1.7 소방설비공사"/>
      <sheetName val="1.1.1.5 전등설비"/>
      <sheetName val="도봉2지구"/>
      <sheetName val="이형관"/>
      <sheetName val="내력서"/>
      <sheetName val="설계설명서"/>
      <sheetName val="공사착공계"/>
      <sheetName val="설계서"/>
      <sheetName val="구리토평1전기"/>
      <sheetName val="업종코드"/>
      <sheetName val="장비비기준"/>
      <sheetName val="직접경비"/>
      <sheetName val="직접인건비"/>
      <sheetName val="POWER"/>
      <sheetName val="자료입력"/>
      <sheetName val="산출1-수변전"/>
      <sheetName val="초"/>
      <sheetName val="서울대규장각(가시설흙막이)"/>
      <sheetName val="제품별"/>
      <sheetName val="[자재물량.XLS][자재물량.XLS][자재물량.XLS]["/>
      <sheetName val="[자재물량.XLS][자재물량.XLS][자재물량.XLS]\"/>
      <sheetName val="[자재물량.XLS][자재물량.XLS]\\유기한1\c\MA"/>
      <sheetName val="[자재물량.XLS]\\유기한1\c\MAYBE\자재물량.X"/>
      <sheetName val="우배수"/>
      <sheetName val="계산식"/>
      <sheetName val="예산서"/>
      <sheetName val="일위목차"/>
      <sheetName val="산출내역"/>
      <sheetName val="슬래브"/>
      <sheetName val="중사"/>
      <sheetName val="노단"/>
      <sheetName val="단산"/>
      <sheetName val="명세"/>
      <sheetName val="일대"/>
      <sheetName val="계약내역서"/>
      <sheetName val="투입내역"/>
      <sheetName val="범례표"/>
      <sheetName val="[자재물량.XLS]_____1_c_MAYBE______2"/>
      <sheetName val="[자재물량.XLS]_____1_c_MAYBE______4"/>
      <sheetName val="[자재물량.XLS]_____1_c_MAYBE______3"/>
      <sheetName val="배수관집계"/>
      <sheetName val="4배"/>
      <sheetName val="3배"/>
      <sheetName val="6배"/>
      <sheetName val="5배"/>
      <sheetName val="1배"/>
      <sheetName val="중기일위대가"/>
      <sheetName val="DATA(BAC)"/>
      <sheetName val="금액"/>
      <sheetName val="내역서(사업소)"/>
      <sheetName val="단가산출2"/>
      <sheetName val="단가산출1"/>
      <sheetName val="C.배수관공"/>
      <sheetName val="기계설비품셈"/>
      <sheetName val="새공통(96임금인상기준)"/>
      <sheetName val="설치공사비"/>
      <sheetName val="입찰안"/>
      <sheetName val="관급 자재수량집계표"/>
      <sheetName val="계정"/>
      <sheetName val="BID"/>
      <sheetName val="환율change"/>
      <sheetName val="부대내역"/>
      <sheetName val="99총공사내역서"/>
      <sheetName val="견적조건"/>
      <sheetName val="중기손료"/>
      <sheetName val="기술부 VENDOR LIST"/>
      <sheetName val="대목"/>
      <sheetName val="전계가"/>
      <sheetName val="수량산출(음암)"/>
      <sheetName val="설계조건"/>
      <sheetName val="노무비단가"/>
      <sheetName val="Mc1"/>
      <sheetName val="기초코드"/>
      <sheetName val="교육종류"/>
      <sheetName val="투입(관수_건축)"/>
      <sheetName val="투입(APT500)"/>
      <sheetName val="투입(분당)"/>
      <sheetName val="작성지침서2)"/>
      <sheetName val="투입스케쥴양식"/>
      <sheetName val="투입(APT1200)"/>
      <sheetName val="투입(평촌)"/>
      <sheetName val="투입(APT1000)"/>
      <sheetName val="관급"/>
      <sheetName val="AP1"/>
      <sheetName val="목록"/>
      <sheetName val="CATV"/>
      <sheetName val="내역서 (2)"/>
      <sheetName val="자판실행"/>
      <sheetName val="건축토목내역"/>
    </sheetNames>
    <definedNames>
      <definedName name="돌아가기"/>
      <definedName name="연접도움말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/>
      <sheetData sheetId="530"/>
      <sheetData sheetId="53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표지"/>
      <sheetName val="표지(갑지)"/>
      <sheetName val="원가계산"/>
      <sheetName val="관급내역"/>
      <sheetName val="통신내역"/>
      <sheetName val="일위대가"/>
      <sheetName val="통신공량"/>
      <sheetName val="통신일위"/>
      <sheetName val="일위산근"/>
      <sheetName val="단가대비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 refreshError="1"/>
      <sheetData sheetId="9"/>
      <sheetData sheetId="10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"/>
      <sheetName val="LP-C"/>
      <sheetName val="LP-D"/>
      <sheetName val="표지(갑지)"/>
      <sheetName val="원가계산"/>
      <sheetName val="전기내역"/>
      <sheetName val="일위대가"/>
      <sheetName val="건설기계"/>
      <sheetName val="전기공량"/>
      <sheetName val="기초산출"/>
      <sheetName val="단가대비"/>
      <sheetName val="대관수수료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최근공사"/>
      <sheetName val="설계"/>
      <sheetName val="투찰갑지"/>
      <sheetName val="투찰"/>
      <sheetName val="토공"/>
      <sheetName val="철콘"/>
      <sheetName val="비계"/>
      <sheetName val="하도급사항"/>
      <sheetName val="선산갑지"/>
      <sheetName val="선산토공"/>
      <sheetName val="선산철콘"/>
      <sheetName val="하도비계"/>
      <sheetName val="Sheet2"/>
      <sheetName val="차액보증"/>
      <sheetName val="gyun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一般比"/>
      <sheetName val="N賃率-職"/>
      <sheetName val="A製總"/>
      <sheetName val="IS"/>
      <sheetName val="J間材"/>
      <sheetName val="J輸入計"/>
      <sheetName val="J輸入率1"/>
      <sheetName val="J輸入材"/>
      <sheetName val="J作計"/>
      <sheetName val="J材料量1"/>
      <sheetName val="J材料量2"/>
      <sheetName val="J直材1"/>
      <sheetName val="J直材2"/>
      <sheetName val="J直材3"/>
      <sheetName val="J直材4"/>
      <sheetName val="K減象却"/>
      <sheetName val="K經計"/>
      <sheetName val="K經配賦"/>
      <sheetName val="K經調整"/>
      <sheetName val="K消耗分"/>
      <sheetName val="MS"/>
      <sheetName val="N間勞計"/>
      <sheetName val="N間比率"/>
      <sheetName val="N間時率"/>
      <sheetName val="N工數1"/>
      <sheetName val="N工數2"/>
      <sheetName val="N勞計"/>
      <sheetName val="N勞務分"/>
      <sheetName val="N勞務實"/>
      <sheetName val="N勞作"/>
      <sheetName val="Sheet3"/>
      <sheetName val="work-form"/>
      <sheetName val="증감대비"/>
      <sheetName val="노무비"/>
      <sheetName val="일위"/>
      <sheetName val="노임단가표"/>
      <sheetName val="총괄 CCTV수량"/>
      <sheetName val="일위대가(VDS)"/>
      <sheetName val="제-노임"/>
      <sheetName val="설직재-1"/>
      <sheetName val="제직재"/>
      <sheetName val="약품설비"/>
      <sheetName val="N賃率_職"/>
      <sheetName val="기초자료입력"/>
      <sheetName val="직재"/>
      <sheetName val="직노"/>
      <sheetName val="경산"/>
    </sheetNames>
    <definedNames>
      <definedName name="돌아가기"/>
      <definedName name="보할공정표"/>
      <definedName name="부대입찰품의서"/>
      <definedName name="실행공사비추정대비표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A93173-3131-4CAF-B181-BFDDF1187171}">
  <sheetPr codeName="Sheet68">
    <tabColor indexed="34"/>
  </sheetPr>
  <dimension ref="A1:K41"/>
  <sheetViews>
    <sheetView showZeros="0" tabSelected="1" view="pageBreakPreview" zoomScaleNormal="100" zoomScaleSheetLayoutView="100" workbookViewId="0">
      <selection activeCell="D18" sqref="D18"/>
    </sheetView>
  </sheetViews>
  <sheetFormatPr defaultColWidth="8" defaultRowHeight="12"/>
  <cols>
    <col min="1" max="1" width="6.875" style="53" customWidth="1"/>
    <col min="2" max="2" width="7.75" style="54" customWidth="1"/>
    <col min="3" max="3" width="28.625" style="53" customWidth="1"/>
    <col min="4" max="4" width="30.625" style="55" customWidth="1"/>
    <col min="5" max="5" width="8.625" style="56" customWidth="1"/>
    <col min="6" max="6" width="28.625" style="53" customWidth="1"/>
    <col min="7" max="7" width="27.625" style="55" customWidth="1"/>
    <col min="8" max="8" width="20" style="53" customWidth="1"/>
    <col min="9" max="10" width="8" style="53" customWidth="1"/>
    <col min="11" max="11" width="17.125" style="53" customWidth="1"/>
    <col min="12" max="16384" width="8" style="53"/>
  </cols>
  <sheetData>
    <row r="1" spans="1:11" s="9" customFormat="1" ht="18.95" customHeight="1">
      <c r="A1" s="264" t="s">
        <v>43</v>
      </c>
      <c r="B1" s="264"/>
      <c r="C1" s="264"/>
      <c r="D1" s="264"/>
      <c r="E1" s="264"/>
      <c r="F1" s="264"/>
      <c r="G1" s="264"/>
    </row>
    <row r="2" spans="1:11" s="9" customFormat="1" ht="18.95" customHeight="1">
      <c r="A2" s="10" t="s">
        <v>139</v>
      </c>
      <c r="B2" s="115"/>
      <c r="C2" s="115"/>
      <c r="D2" s="11"/>
      <c r="E2" s="265" t="str">
        <f>"일금 "&amp;NUMBERSTRING(D32,1)&amp;"원정 (\"&amp;FIXED(D32,0,0)&amp;")"</f>
        <v>일금 영원정 (\0)</v>
      </c>
      <c r="F2" s="265"/>
      <c r="G2" s="265"/>
    </row>
    <row r="3" spans="1:11" s="14" customFormat="1" ht="18.95" customHeight="1">
      <c r="A3" s="12" t="s">
        <v>24</v>
      </c>
      <c r="B3" s="12"/>
      <c r="C3" s="12"/>
      <c r="D3" s="13" t="s">
        <v>44</v>
      </c>
      <c r="E3" s="266" t="s">
        <v>45</v>
      </c>
      <c r="F3" s="267"/>
      <c r="G3" s="13" t="s">
        <v>46</v>
      </c>
      <c r="H3" s="9"/>
      <c r="I3" s="9"/>
    </row>
    <row r="4" spans="1:11" s="9" customFormat="1" ht="18.95" customHeight="1">
      <c r="A4" s="268" t="s">
        <v>47</v>
      </c>
      <c r="B4" s="15" t="s">
        <v>25</v>
      </c>
      <c r="C4" s="16" t="s">
        <v>26</v>
      </c>
      <c r="D4" s="17"/>
      <c r="E4" s="18"/>
      <c r="F4" s="19"/>
      <c r="G4" s="20"/>
      <c r="H4" s="136"/>
    </row>
    <row r="5" spans="1:11" s="9" customFormat="1" ht="18.95" customHeight="1">
      <c r="A5" s="268"/>
      <c r="B5" s="21" t="s">
        <v>27</v>
      </c>
      <c r="C5" s="16" t="s">
        <v>28</v>
      </c>
      <c r="D5" s="22"/>
      <c r="E5" s="18"/>
      <c r="F5" s="19"/>
      <c r="G5" s="20"/>
    </row>
    <row r="6" spans="1:11" s="9" customFormat="1" ht="18.95" customHeight="1">
      <c r="A6" s="268"/>
      <c r="B6" s="23" t="s">
        <v>29</v>
      </c>
      <c r="C6" s="24" t="s">
        <v>30</v>
      </c>
      <c r="D6" s="25"/>
      <c r="E6" s="18"/>
      <c r="F6" s="19"/>
      <c r="G6" s="22"/>
    </row>
    <row r="7" spans="1:11" s="9" customFormat="1" ht="18.95" customHeight="1">
      <c r="A7" s="268"/>
      <c r="B7" s="15" t="s">
        <v>31</v>
      </c>
      <c r="C7" s="16" t="s">
        <v>32</v>
      </c>
      <c r="D7" s="17"/>
      <c r="E7" s="18"/>
      <c r="F7" s="19"/>
      <c r="G7" s="20"/>
    </row>
    <row r="8" spans="1:11" s="9" customFormat="1" ht="18.95" customHeight="1">
      <c r="A8" s="268"/>
      <c r="B8" s="21" t="s">
        <v>33</v>
      </c>
      <c r="C8" s="16" t="s">
        <v>34</v>
      </c>
      <c r="D8" s="25"/>
      <c r="E8" s="26">
        <v>0.17499999999999999</v>
      </c>
      <c r="F8" s="27" t="s">
        <v>48</v>
      </c>
      <c r="G8" s="17"/>
    </row>
    <row r="9" spans="1:11" s="9" customFormat="1" ht="18.95" customHeight="1">
      <c r="A9" s="268"/>
      <c r="B9" s="23" t="s">
        <v>29</v>
      </c>
      <c r="C9" s="28" t="s">
        <v>35</v>
      </c>
      <c r="D9" s="25"/>
      <c r="E9" s="29"/>
      <c r="F9" s="19"/>
      <c r="G9" s="22"/>
    </row>
    <row r="10" spans="1:11" s="9" customFormat="1" ht="18.95" customHeight="1">
      <c r="A10" s="268"/>
      <c r="B10" s="15"/>
      <c r="C10" s="30" t="s">
        <v>49</v>
      </c>
      <c r="D10" s="17"/>
      <c r="E10" s="29"/>
      <c r="F10" s="19"/>
      <c r="G10" s="31"/>
    </row>
    <row r="11" spans="1:11" s="9" customFormat="1" ht="18.95" customHeight="1">
      <c r="A11" s="268"/>
      <c r="B11" s="21" t="s">
        <v>36</v>
      </c>
      <c r="C11" s="16" t="s">
        <v>37</v>
      </c>
      <c r="D11" s="25"/>
      <c r="E11" s="29">
        <v>3.56E-2</v>
      </c>
      <c r="F11" s="27" t="s">
        <v>50</v>
      </c>
      <c r="G11" s="17"/>
    </row>
    <row r="12" spans="1:11" s="9" customFormat="1" ht="18.95" customHeight="1">
      <c r="A12" s="268"/>
      <c r="B12" s="21"/>
      <c r="C12" s="30" t="s">
        <v>51</v>
      </c>
      <c r="D12" s="25"/>
      <c r="E12" s="29">
        <v>1.01E-2</v>
      </c>
      <c r="F12" s="27" t="s">
        <v>50</v>
      </c>
      <c r="G12" s="17"/>
    </row>
    <row r="13" spans="1:11" s="9" customFormat="1" ht="18.95" customHeight="1">
      <c r="A13" s="268"/>
      <c r="B13" s="21"/>
      <c r="C13" s="30" t="s">
        <v>52</v>
      </c>
      <c r="D13" s="25"/>
      <c r="E13" s="137">
        <v>3.5950000000000003E-2</v>
      </c>
      <c r="F13" s="27" t="s">
        <v>48</v>
      </c>
      <c r="G13" s="216" t="s">
        <v>114</v>
      </c>
    </row>
    <row r="14" spans="1:11" s="9" customFormat="1" ht="18.95" customHeight="1">
      <c r="A14" s="268"/>
      <c r="B14" s="21"/>
      <c r="C14" s="30" t="s">
        <v>53</v>
      </c>
      <c r="D14" s="25"/>
      <c r="E14" s="29">
        <v>0.13139999999999999</v>
      </c>
      <c r="F14" s="27" t="s">
        <v>54</v>
      </c>
      <c r="G14" s="216" t="s">
        <v>114</v>
      </c>
    </row>
    <row r="15" spans="1:11" s="9" customFormat="1" ht="18.95" customHeight="1">
      <c r="A15" s="268"/>
      <c r="B15" s="21"/>
      <c r="C15" s="30" t="s">
        <v>55</v>
      </c>
      <c r="D15" s="25"/>
      <c r="E15" s="29">
        <v>4.7500000000000001E-2</v>
      </c>
      <c r="F15" s="27" t="s">
        <v>48</v>
      </c>
      <c r="G15" s="216" t="s">
        <v>114</v>
      </c>
    </row>
    <row r="16" spans="1:11" s="36" customFormat="1" ht="18.95" customHeight="1">
      <c r="A16" s="268"/>
      <c r="B16" s="32"/>
      <c r="C16" s="33" t="s">
        <v>92</v>
      </c>
      <c r="D16" s="25"/>
      <c r="E16" s="34">
        <v>2.07E-2</v>
      </c>
      <c r="F16" s="151" t="s">
        <v>107</v>
      </c>
      <c r="G16" s="216" t="s">
        <v>126</v>
      </c>
      <c r="K16" s="37">
        <f>INT((($D$6+$D$7)*$E$16))</f>
        <v>0</v>
      </c>
    </row>
    <row r="17" spans="1:11" s="9" customFormat="1" ht="18.95" customHeight="1">
      <c r="A17" s="268"/>
      <c r="B17" s="21"/>
      <c r="C17" s="30" t="s">
        <v>56</v>
      </c>
      <c r="D17" s="25"/>
      <c r="E17" s="18"/>
      <c r="F17" s="35" t="s">
        <v>95</v>
      </c>
      <c r="G17" s="216" t="s">
        <v>127</v>
      </c>
    </row>
    <row r="18" spans="1:11" s="9" customFormat="1" ht="18.95" customHeight="1">
      <c r="A18" s="268"/>
      <c r="B18" s="21"/>
      <c r="C18" s="16" t="s">
        <v>129</v>
      </c>
      <c r="D18" s="25"/>
      <c r="E18" s="137">
        <v>6.0000000000000002E-5</v>
      </c>
      <c r="F18" s="247" t="s">
        <v>50</v>
      </c>
      <c r="G18" s="216"/>
    </row>
    <row r="19" spans="1:11" s="9" customFormat="1" ht="18.95" customHeight="1">
      <c r="A19" s="268"/>
      <c r="B19" s="21"/>
      <c r="C19" s="16" t="s">
        <v>130</v>
      </c>
      <c r="D19" s="25"/>
      <c r="E19" s="29">
        <v>8.9999999999999998E-4</v>
      </c>
      <c r="F19" s="247" t="s">
        <v>50</v>
      </c>
      <c r="G19" s="216"/>
    </row>
    <row r="20" spans="1:11" s="9" customFormat="1" ht="18.95" customHeight="1">
      <c r="A20" s="268"/>
      <c r="B20" s="38" t="s">
        <v>57</v>
      </c>
      <c r="C20" s="30" t="s">
        <v>58</v>
      </c>
      <c r="D20" s="25"/>
      <c r="E20" s="39">
        <v>0.05</v>
      </c>
      <c r="F20" s="40" t="s">
        <v>59</v>
      </c>
      <c r="G20" s="17"/>
    </row>
    <row r="21" spans="1:11" s="9" customFormat="1" ht="18.95" customHeight="1">
      <c r="A21" s="268"/>
      <c r="B21" s="23"/>
      <c r="C21" s="28" t="s">
        <v>38</v>
      </c>
      <c r="D21" s="25"/>
      <c r="E21" s="39"/>
      <c r="F21" s="19"/>
      <c r="G21" s="22"/>
      <c r="H21" s="9">
        <f>SUM(D10:D16,D17:D20)</f>
        <v>0</v>
      </c>
      <c r="K21" s="9">
        <f>SUM(D6,D7)</f>
        <v>0</v>
      </c>
    </row>
    <row r="22" spans="1:11" s="9" customFormat="1" ht="18.95" customHeight="1">
      <c r="A22" s="268"/>
      <c r="B22" s="41" t="s">
        <v>39</v>
      </c>
      <c r="C22" s="41"/>
      <c r="D22" s="25"/>
      <c r="E22" s="39"/>
      <c r="F22" s="27" t="s">
        <v>60</v>
      </c>
      <c r="G22" s="22"/>
    </row>
    <row r="23" spans="1:11" s="9" customFormat="1" ht="18.95" customHeight="1">
      <c r="A23" s="41" t="s">
        <v>40</v>
      </c>
      <c r="B23" s="41"/>
      <c r="C23" s="41"/>
      <c r="D23" s="25"/>
      <c r="E23" s="39">
        <v>0.08</v>
      </c>
      <c r="F23" s="27" t="s">
        <v>61</v>
      </c>
      <c r="G23" s="17"/>
    </row>
    <row r="24" spans="1:11" s="9" customFormat="1" ht="18.95" customHeight="1">
      <c r="A24" s="41" t="s">
        <v>41</v>
      </c>
      <c r="B24" s="41"/>
      <c r="C24" s="41"/>
      <c r="D24" s="25"/>
      <c r="E24" s="39">
        <v>0.15</v>
      </c>
      <c r="F24" s="27" t="s">
        <v>62</v>
      </c>
      <c r="G24" s="42"/>
      <c r="H24" s="43">
        <f>D22+D23+(INT((D9+D21+D23)*E24))</f>
        <v>0</v>
      </c>
      <c r="I24" s="44" t="str">
        <f>RIGHT(H24,4)</f>
        <v>0</v>
      </c>
    </row>
    <row r="25" spans="1:11" s="9" customFormat="1" ht="18.95" customHeight="1">
      <c r="A25" s="260" t="s">
        <v>42</v>
      </c>
      <c r="B25" s="261"/>
      <c r="C25" s="261"/>
      <c r="D25" s="25"/>
      <c r="E25" s="45"/>
      <c r="F25" s="27"/>
      <c r="G25" s="42"/>
    </row>
    <row r="26" spans="1:11" s="9" customFormat="1" ht="18.95" customHeight="1">
      <c r="A26" s="46" t="s">
        <v>63</v>
      </c>
      <c r="B26" s="41"/>
      <c r="C26" s="41"/>
      <c r="D26" s="25"/>
      <c r="E26" s="39"/>
      <c r="F26" s="47"/>
      <c r="G26" s="22"/>
      <c r="H26" s="48"/>
      <c r="I26" s="44"/>
    </row>
    <row r="27" spans="1:11" s="9" customFormat="1" ht="18.95" customHeight="1">
      <c r="A27" s="46" t="s">
        <v>64</v>
      </c>
      <c r="B27" s="41"/>
      <c r="C27" s="41"/>
      <c r="D27" s="25"/>
      <c r="E27" s="39">
        <v>0.1</v>
      </c>
      <c r="F27" s="27" t="s">
        <v>65</v>
      </c>
      <c r="G27" s="17"/>
    </row>
    <row r="28" spans="1:11" s="9" customFormat="1" ht="18.95" customHeight="1">
      <c r="A28" s="260" t="s">
        <v>104</v>
      </c>
      <c r="B28" s="261"/>
      <c r="C28" s="261"/>
      <c r="D28" s="25"/>
      <c r="E28" s="49"/>
      <c r="F28" s="19"/>
      <c r="G28" s="22"/>
    </row>
    <row r="29" spans="1:11" s="9" customFormat="1" ht="18.95" customHeight="1">
      <c r="A29" s="260" t="s">
        <v>106</v>
      </c>
      <c r="B29" s="261"/>
      <c r="C29" s="261"/>
      <c r="D29" s="17"/>
      <c r="E29" s="49"/>
      <c r="F29" s="50"/>
      <c r="G29" s="133"/>
    </row>
    <row r="30" spans="1:11" s="9" customFormat="1" ht="18.95" customHeight="1">
      <c r="A30" s="260" t="s">
        <v>113</v>
      </c>
      <c r="B30" s="261"/>
      <c r="C30" s="261"/>
      <c r="D30" s="17"/>
      <c r="E30" s="49"/>
      <c r="F30" s="19"/>
      <c r="G30" s="22"/>
    </row>
    <row r="31" spans="1:11" s="9" customFormat="1" ht="18.95" customHeight="1">
      <c r="A31" s="261" t="s">
        <v>131</v>
      </c>
      <c r="B31" s="261"/>
      <c r="C31" s="261"/>
      <c r="D31" s="17"/>
      <c r="E31" s="248">
        <v>2.6476999999999998E-3</v>
      </c>
      <c r="F31" s="249" t="s">
        <v>132</v>
      </c>
      <c r="G31" s="133" t="s">
        <v>133</v>
      </c>
      <c r="H31" s="250">
        <f>D31/1.1</f>
        <v>0</v>
      </c>
      <c r="I31" s="251">
        <f>ROUNDUP(J31,-3)</f>
        <v>0</v>
      </c>
      <c r="J31" s="252">
        <f>(D26*0.26477%)*1.1</f>
        <v>0</v>
      </c>
      <c r="K31" s="253">
        <v>2.6476999999999998E-3</v>
      </c>
    </row>
    <row r="32" spans="1:11" s="9" customFormat="1" ht="18.95" customHeight="1">
      <c r="A32" s="262" t="s">
        <v>66</v>
      </c>
      <c r="B32" s="263"/>
      <c r="C32" s="263"/>
      <c r="D32" s="51"/>
      <c r="E32" s="52"/>
      <c r="F32" s="52"/>
      <c r="G32" s="51"/>
    </row>
    <row r="33" spans="4:4" ht="18.95" customHeight="1"/>
    <row r="35" spans="4:4" ht="20.100000000000001" customHeight="1"/>
    <row r="36" spans="4:4" ht="24" customHeight="1">
      <c r="D36" s="55">
        <f>SUM(D28:D29)</f>
        <v>0</v>
      </c>
    </row>
    <row r="37" spans="4:4" ht="24" customHeight="1">
      <c r="D37" s="55">
        <f>SUM(D29:D29)</f>
        <v>0</v>
      </c>
    </row>
    <row r="38" spans="4:4" ht="24" customHeight="1"/>
    <row r="39" spans="4:4" ht="20.100000000000001" customHeight="1"/>
    <row r="40" spans="4:4" ht="20.100000000000001" customHeight="1"/>
    <row r="41" spans="4:4" ht="20.100000000000001" customHeight="1"/>
  </sheetData>
  <mergeCells count="10">
    <mergeCell ref="A28:C28"/>
    <mergeCell ref="A29:C29"/>
    <mergeCell ref="A32:C32"/>
    <mergeCell ref="A31:C31"/>
    <mergeCell ref="A1:G1"/>
    <mergeCell ref="E2:G2"/>
    <mergeCell ref="E3:F3"/>
    <mergeCell ref="A4:A22"/>
    <mergeCell ref="A25:C25"/>
    <mergeCell ref="A30:C30"/>
  </mergeCells>
  <phoneticPr fontId="9" type="noConversion"/>
  <printOptions horizontalCentered="1"/>
  <pageMargins left="0.78740157480314965" right="0.35433070866141736" top="0.51181102362204722" bottom="0" header="0.31496062992125984" footer="0"/>
  <pageSetup paperSize="9" scale="85" orientation="landscape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914100-A740-43EE-BCAE-DA4C6AEFC02A}">
  <sheetPr codeName="Sheet10">
    <tabColor rgb="FF00B050"/>
  </sheetPr>
  <dimension ref="A1:O38"/>
  <sheetViews>
    <sheetView view="pageBreakPreview" zoomScaleNormal="100" zoomScaleSheetLayoutView="100" workbookViewId="0">
      <selection activeCell="J17" sqref="J17"/>
    </sheetView>
  </sheetViews>
  <sheetFormatPr defaultRowHeight="24" customHeight="1"/>
  <cols>
    <col min="1" max="2" width="16.625" style="90" customWidth="1"/>
    <col min="3" max="3" width="5.625" style="91" customWidth="1"/>
    <col min="4" max="4" width="7.625" style="8" customWidth="1"/>
    <col min="5" max="6" width="10.625" style="93" customWidth="1"/>
    <col min="7" max="7" width="9.875" style="93" customWidth="1"/>
    <col min="8" max="8" width="9.625" style="93" customWidth="1"/>
    <col min="9" max="9" width="10.25" style="93" customWidth="1"/>
    <col min="10" max="10" width="10.625" style="93" customWidth="1"/>
    <col min="11" max="11" width="11.625" style="93" customWidth="1"/>
    <col min="12" max="12" width="7.625" style="91" customWidth="1"/>
    <col min="13" max="13" width="0.125" style="92" customWidth="1"/>
    <col min="14" max="14" width="9" style="92"/>
    <col min="15" max="16" width="12.625" style="92" customWidth="1"/>
    <col min="17" max="16384" width="9" style="92"/>
  </cols>
  <sheetData>
    <row r="1" spans="1:12" s="88" customFormat="1" ht="24" customHeight="1">
      <c r="A1" s="271" t="s">
        <v>67</v>
      </c>
      <c r="B1" s="271" t="s">
        <v>68</v>
      </c>
      <c r="C1" s="272" t="s">
        <v>69</v>
      </c>
      <c r="D1" s="273" t="s">
        <v>70</v>
      </c>
      <c r="E1" s="274" t="s">
        <v>71</v>
      </c>
      <c r="F1" s="274"/>
      <c r="G1" s="274" t="s">
        <v>72</v>
      </c>
      <c r="H1" s="274"/>
      <c r="I1" s="274" t="s">
        <v>73</v>
      </c>
      <c r="J1" s="274"/>
      <c r="K1" s="274" t="s">
        <v>74</v>
      </c>
      <c r="L1" s="273" t="s">
        <v>75</v>
      </c>
    </row>
    <row r="2" spans="1:12" s="88" customFormat="1" ht="24" customHeight="1">
      <c r="A2" s="271"/>
      <c r="B2" s="271"/>
      <c r="C2" s="272"/>
      <c r="D2" s="273"/>
      <c r="E2" s="84" t="s">
        <v>76</v>
      </c>
      <c r="F2" s="84" t="s">
        <v>77</v>
      </c>
      <c r="G2" s="84" t="s">
        <v>76</v>
      </c>
      <c r="H2" s="84" t="s">
        <v>77</v>
      </c>
      <c r="I2" s="84" t="s">
        <v>76</v>
      </c>
      <c r="J2" s="84" t="s">
        <v>77</v>
      </c>
      <c r="K2" s="274"/>
      <c r="L2" s="273"/>
    </row>
    <row r="3" spans="1:12" s="62" customFormat="1" ht="24" customHeight="1">
      <c r="A3" s="57" t="s">
        <v>78</v>
      </c>
      <c r="B3" s="58"/>
      <c r="C3" s="59"/>
      <c r="D3" s="58"/>
      <c r="E3" s="60"/>
      <c r="F3" s="60"/>
      <c r="G3" s="60"/>
      <c r="H3" s="60"/>
      <c r="I3" s="60"/>
      <c r="J3" s="60"/>
      <c r="K3" s="60"/>
      <c r="L3" s="61"/>
    </row>
    <row r="4" spans="1:12" s="62" customFormat="1" ht="24" customHeight="1">
      <c r="A4" s="63" t="str">
        <f>A21</f>
        <v>1. 한전 불입금 [ 증설 7Kw]</v>
      </c>
      <c r="B4" s="64"/>
      <c r="C4" s="65" t="s">
        <v>0</v>
      </c>
      <c r="D4" s="66">
        <v>1</v>
      </c>
      <c r="E4" s="67"/>
      <c r="F4" s="67"/>
      <c r="G4" s="67"/>
      <c r="H4" s="67"/>
      <c r="I4" s="67"/>
      <c r="J4" s="67"/>
      <c r="K4" s="67"/>
      <c r="L4" s="68"/>
    </row>
    <row r="5" spans="1:12" s="62" customFormat="1" ht="24" customHeight="1">
      <c r="A5" s="63"/>
      <c r="B5" s="64"/>
      <c r="C5" s="65"/>
      <c r="D5" s="66"/>
      <c r="E5" s="67"/>
      <c r="F5" s="67"/>
      <c r="G5" s="67"/>
      <c r="H5" s="67"/>
      <c r="I5" s="67"/>
      <c r="J5" s="67"/>
      <c r="K5" s="67"/>
      <c r="L5" s="68"/>
    </row>
    <row r="6" spans="1:12" s="62" customFormat="1" ht="24" customHeight="1">
      <c r="A6" s="63" t="s">
        <v>79</v>
      </c>
      <c r="B6" s="64"/>
      <c r="C6" s="65"/>
      <c r="D6" s="65"/>
      <c r="E6" s="67"/>
      <c r="F6" s="67"/>
      <c r="G6" s="67"/>
      <c r="H6" s="67"/>
      <c r="I6" s="67"/>
      <c r="J6" s="67"/>
      <c r="K6" s="67"/>
      <c r="L6" s="68"/>
    </row>
    <row r="7" spans="1:12" s="62" customFormat="1" ht="24" customHeight="1">
      <c r="A7" s="63"/>
      <c r="B7" s="64"/>
      <c r="C7" s="65"/>
      <c r="D7" s="65"/>
      <c r="E7" s="67"/>
      <c r="F7" s="67"/>
      <c r="G7" s="67"/>
      <c r="H7" s="67"/>
      <c r="I7" s="67"/>
      <c r="J7" s="67"/>
      <c r="K7" s="67"/>
      <c r="L7" s="68"/>
    </row>
    <row r="8" spans="1:12" s="62" customFormat="1" ht="24" customHeight="1">
      <c r="A8" s="63"/>
      <c r="B8" s="64"/>
      <c r="C8" s="65"/>
      <c r="D8" s="65"/>
      <c r="E8" s="67"/>
      <c r="F8" s="67"/>
      <c r="G8" s="67"/>
      <c r="H8" s="67"/>
      <c r="I8" s="67"/>
      <c r="J8" s="67"/>
      <c r="K8" s="67"/>
      <c r="L8" s="68"/>
    </row>
    <row r="9" spans="1:12" s="62" customFormat="1" ht="24" customHeight="1">
      <c r="A9" s="63"/>
      <c r="B9" s="64"/>
      <c r="C9" s="65"/>
      <c r="D9" s="65"/>
      <c r="E9" s="67"/>
      <c r="F9" s="67"/>
      <c r="G9" s="67"/>
      <c r="H9" s="67"/>
      <c r="I9" s="67"/>
      <c r="J9" s="67"/>
      <c r="K9" s="67"/>
      <c r="L9" s="68"/>
    </row>
    <row r="10" spans="1:12" s="62" customFormat="1" ht="24" customHeight="1">
      <c r="A10" s="63"/>
      <c r="B10" s="64"/>
      <c r="C10" s="65"/>
      <c r="D10" s="65"/>
      <c r="E10" s="67"/>
      <c r="F10" s="67"/>
      <c r="G10" s="67"/>
      <c r="H10" s="67"/>
      <c r="I10" s="67"/>
      <c r="J10" s="67"/>
      <c r="K10" s="67"/>
      <c r="L10" s="68"/>
    </row>
    <row r="11" spans="1:12" s="62" customFormat="1" ht="24" customHeight="1">
      <c r="A11" s="63"/>
      <c r="B11" s="64"/>
      <c r="C11" s="65"/>
      <c r="D11" s="65"/>
      <c r="E11" s="67"/>
      <c r="F11" s="67"/>
      <c r="G11" s="67"/>
      <c r="H11" s="67"/>
      <c r="I11" s="67"/>
      <c r="J11" s="67"/>
      <c r="K11" s="67"/>
      <c r="L11" s="68"/>
    </row>
    <row r="12" spans="1:12" s="62" customFormat="1" ht="24" customHeight="1">
      <c r="A12" s="63"/>
      <c r="B12" s="64"/>
      <c r="C12" s="65"/>
      <c r="D12" s="65"/>
      <c r="E12" s="67"/>
      <c r="F12" s="67"/>
      <c r="G12" s="67"/>
      <c r="H12" s="67"/>
      <c r="I12" s="67"/>
      <c r="J12" s="67"/>
      <c r="K12" s="67"/>
      <c r="L12" s="68"/>
    </row>
    <row r="13" spans="1:12" s="62" customFormat="1" ht="24" customHeight="1">
      <c r="A13" s="63"/>
      <c r="B13" s="64"/>
      <c r="C13" s="65"/>
      <c r="D13" s="65"/>
      <c r="E13" s="67"/>
      <c r="F13" s="67"/>
      <c r="G13" s="67"/>
      <c r="H13" s="67"/>
      <c r="I13" s="67"/>
      <c r="J13" s="67"/>
      <c r="K13" s="67"/>
      <c r="L13" s="68"/>
    </row>
    <row r="14" spans="1:12" s="62" customFormat="1" ht="24" customHeight="1">
      <c r="A14" s="63"/>
      <c r="B14" s="64"/>
      <c r="C14" s="65"/>
      <c r="D14" s="65"/>
      <c r="E14" s="67"/>
      <c r="F14" s="67"/>
      <c r="G14" s="67"/>
      <c r="H14" s="67"/>
      <c r="I14" s="67"/>
      <c r="J14" s="67"/>
      <c r="K14" s="67"/>
      <c r="L14" s="68"/>
    </row>
    <row r="15" spans="1:12" s="62" customFormat="1" ht="24" customHeight="1">
      <c r="A15" s="63"/>
      <c r="B15" s="64"/>
      <c r="C15" s="65"/>
      <c r="D15" s="65"/>
      <c r="E15" s="67"/>
      <c r="F15" s="67"/>
      <c r="G15" s="67"/>
      <c r="H15" s="67"/>
      <c r="I15" s="67"/>
      <c r="J15" s="67"/>
      <c r="K15" s="67"/>
      <c r="L15" s="68"/>
    </row>
    <row r="16" spans="1:12" s="62" customFormat="1" ht="24" customHeight="1">
      <c r="A16" s="63"/>
      <c r="B16" s="64"/>
      <c r="C16" s="65"/>
      <c r="D16" s="65"/>
      <c r="E16" s="67"/>
      <c r="F16" s="67"/>
      <c r="G16" s="67"/>
      <c r="H16" s="67"/>
      <c r="I16" s="67"/>
      <c r="J16" s="67"/>
      <c r="K16" s="67"/>
      <c r="L16" s="68"/>
    </row>
    <row r="17" spans="1:15" s="62" customFormat="1" ht="24" customHeight="1">
      <c r="A17" s="63"/>
      <c r="B17" s="64"/>
      <c r="C17" s="65"/>
      <c r="D17" s="65"/>
      <c r="E17" s="67"/>
      <c r="F17" s="67"/>
      <c r="G17" s="67"/>
      <c r="H17" s="67"/>
      <c r="I17" s="67"/>
      <c r="J17" s="67"/>
      <c r="K17" s="67"/>
      <c r="L17" s="68"/>
    </row>
    <row r="18" spans="1:15" s="62" customFormat="1" ht="24" customHeight="1">
      <c r="A18" s="63"/>
      <c r="B18" s="64"/>
      <c r="C18" s="65"/>
      <c r="D18" s="65"/>
      <c r="E18" s="67"/>
      <c r="F18" s="67"/>
      <c r="G18" s="67"/>
      <c r="H18" s="67"/>
      <c r="I18" s="67"/>
      <c r="J18" s="67"/>
      <c r="K18" s="67"/>
      <c r="L18" s="68"/>
    </row>
    <row r="19" spans="1:15" s="89" customFormat="1" ht="24" customHeight="1">
      <c r="A19" s="117"/>
      <c r="B19" s="103"/>
      <c r="C19" s="134"/>
      <c r="D19" s="118"/>
      <c r="E19" s="118"/>
      <c r="F19" s="135"/>
      <c r="G19" s="135"/>
      <c r="H19" s="135"/>
      <c r="I19" s="135"/>
      <c r="J19" s="135"/>
      <c r="K19" s="135"/>
      <c r="L19" s="112"/>
    </row>
    <row r="20" spans="1:15" s="143" customFormat="1" ht="24" customHeight="1">
      <c r="A20" s="202"/>
      <c r="B20" s="203"/>
      <c r="C20" s="204"/>
      <c r="D20" s="204"/>
      <c r="E20" s="205"/>
      <c r="F20" s="205"/>
      <c r="G20" s="205"/>
      <c r="H20" s="205"/>
      <c r="I20" s="205"/>
      <c r="J20" s="205"/>
      <c r="K20" s="205"/>
      <c r="L20" s="206"/>
    </row>
    <row r="21" spans="1:15" s="143" customFormat="1" ht="24" customHeight="1">
      <c r="A21" s="269" t="s">
        <v>136</v>
      </c>
      <c r="B21" s="270"/>
      <c r="C21" s="149"/>
      <c r="D21" s="121"/>
      <c r="E21" s="122"/>
      <c r="F21" s="122"/>
      <c r="G21" s="122"/>
      <c r="H21" s="122"/>
      <c r="I21" s="122"/>
      <c r="J21" s="122"/>
      <c r="K21" s="122"/>
      <c r="L21" s="123"/>
    </row>
    <row r="22" spans="1:15" s="143" customFormat="1" ht="24" customHeight="1">
      <c r="A22" s="124" t="s">
        <v>137</v>
      </c>
      <c r="B22" s="125"/>
      <c r="C22" s="150"/>
      <c r="D22" s="126"/>
      <c r="E22" s="127"/>
      <c r="F22" s="127"/>
      <c r="G22" s="127"/>
      <c r="H22" s="127"/>
      <c r="I22" s="127"/>
      <c r="J22" s="127"/>
      <c r="K22" s="127"/>
      <c r="L22" s="128"/>
    </row>
    <row r="23" spans="1:15" s="143" customFormat="1" ht="24" customHeight="1">
      <c r="A23" s="124" t="s">
        <v>134</v>
      </c>
      <c r="B23" s="125" t="s">
        <v>138</v>
      </c>
      <c r="C23" s="150" t="s">
        <v>91</v>
      </c>
      <c r="D23" s="126">
        <v>1</v>
      </c>
      <c r="E23" s="127"/>
      <c r="F23" s="127"/>
      <c r="G23" s="127"/>
      <c r="H23" s="127"/>
      <c r="I23" s="127"/>
      <c r="J23" s="127"/>
      <c r="K23" s="129"/>
      <c r="L23" s="128"/>
      <c r="O23" s="127"/>
    </row>
    <row r="24" spans="1:15" s="143" customFormat="1" ht="24" customHeight="1">
      <c r="A24" s="130" t="s">
        <v>96</v>
      </c>
      <c r="B24" s="125" t="s">
        <v>135</v>
      </c>
      <c r="C24" s="150" t="s">
        <v>97</v>
      </c>
      <c r="D24" s="126">
        <v>7</v>
      </c>
      <c r="E24" s="127"/>
      <c r="F24" s="127"/>
      <c r="G24" s="127"/>
      <c r="H24" s="127"/>
      <c r="I24" s="127"/>
      <c r="J24" s="127"/>
      <c r="K24" s="129"/>
      <c r="L24" s="128"/>
      <c r="O24" s="127"/>
    </row>
    <row r="25" spans="1:15" s="143" customFormat="1" ht="24" customHeight="1">
      <c r="A25" s="130" t="s">
        <v>98</v>
      </c>
      <c r="B25" s="126"/>
      <c r="C25" s="131"/>
      <c r="D25" s="126"/>
      <c r="E25" s="127"/>
      <c r="F25" s="127"/>
      <c r="G25" s="127"/>
      <c r="H25" s="127"/>
      <c r="I25" s="127"/>
      <c r="J25" s="127"/>
      <c r="K25" s="129"/>
      <c r="L25" s="128"/>
    </row>
    <row r="26" spans="1:15" s="143" customFormat="1" ht="24" customHeight="1">
      <c r="A26" s="130" t="s">
        <v>99</v>
      </c>
      <c r="B26" s="132" t="s">
        <v>100</v>
      </c>
      <c r="C26" s="131"/>
      <c r="D26" s="126"/>
      <c r="E26" s="127"/>
      <c r="F26" s="127"/>
      <c r="G26" s="127"/>
      <c r="H26" s="127"/>
      <c r="I26" s="127"/>
      <c r="J26" s="127"/>
      <c r="K26" s="129"/>
      <c r="L26" s="128"/>
    </row>
    <row r="27" spans="1:15" s="143" customFormat="1" ht="24" customHeight="1">
      <c r="A27" s="130"/>
      <c r="B27" s="132"/>
      <c r="C27" s="131"/>
      <c r="D27" s="126"/>
      <c r="E27" s="127"/>
      <c r="F27" s="127"/>
      <c r="G27" s="127"/>
      <c r="H27" s="127"/>
      <c r="I27" s="127"/>
      <c r="J27" s="127"/>
      <c r="K27" s="129"/>
      <c r="L27" s="128"/>
    </row>
    <row r="28" spans="1:15" s="143" customFormat="1" ht="24" customHeight="1">
      <c r="A28" s="130" t="s">
        <v>23</v>
      </c>
      <c r="B28" s="126"/>
      <c r="C28" s="150"/>
      <c r="D28" s="126"/>
      <c r="E28" s="127"/>
      <c r="F28" s="127"/>
      <c r="G28" s="127"/>
      <c r="H28" s="127"/>
      <c r="I28" s="127"/>
      <c r="J28" s="127"/>
      <c r="K28" s="129"/>
      <c r="L28" s="128"/>
    </row>
    <row r="29" spans="1:15" s="143" customFormat="1" ht="24" customHeight="1">
      <c r="A29" s="130"/>
      <c r="B29" s="126"/>
      <c r="C29" s="131"/>
      <c r="D29" s="126"/>
      <c r="E29" s="127"/>
      <c r="F29" s="127"/>
      <c r="G29" s="127"/>
      <c r="H29" s="127"/>
      <c r="I29" s="127"/>
      <c r="J29" s="127"/>
      <c r="K29" s="129"/>
      <c r="L29" s="128"/>
    </row>
    <row r="30" spans="1:15" s="143" customFormat="1" ht="24" customHeight="1">
      <c r="A30" s="130"/>
      <c r="B30" s="126"/>
      <c r="C30" s="131"/>
      <c r="D30" s="126"/>
      <c r="E30" s="127"/>
      <c r="F30" s="127"/>
      <c r="G30" s="127"/>
      <c r="H30" s="127"/>
      <c r="I30" s="127"/>
      <c r="J30" s="127"/>
      <c r="K30" s="129"/>
      <c r="L30" s="128"/>
    </row>
    <row r="31" spans="1:15" s="143" customFormat="1" ht="24" customHeight="1">
      <c r="A31" s="130"/>
      <c r="B31" s="126"/>
      <c r="C31" s="131"/>
      <c r="D31" s="126"/>
      <c r="E31" s="127"/>
      <c r="F31" s="127"/>
      <c r="G31" s="127"/>
      <c r="H31" s="127"/>
      <c r="I31" s="127"/>
      <c r="J31" s="127"/>
      <c r="K31" s="129"/>
      <c r="L31" s="128"/>
    </row>
    <row r="32" spans="1:15" s="143" customFormat="1" ht="24" customHeight="1">
      <c r="A32" s="130"/>
      <c r="B32" s="126"/>
      <c r="C32" s="131"/>
      <c r="D32" s="126"/>
      <c r="E32" s="127"/>
      <c r="F32" s="127"/>
      <c r="G32" s="127"/>
      <c r="H32" s="127"/>
      <c r="I32" s="127"/>
      <c r="J32" s="127"/>
      <c r="K32" s="129"/>
      <c r="L32" s="128"/>
    </row>
    <row r="33" spans="1:12" s="143" customFormat="1" ht="24" customHeight="1">
      <c r="A33" s="130"/>
      <c r="B33" s="126"/>
      <c r="C33" s="131"/>
      <c r="D33" s="126"/>
      <c r="E33" s="127"/>
      <c r="F33" s="127"/>
      <c r="G33" s="127"/>
      <c r="H33" s="127"/>
      <c r="I33" s="127"/>
      <c r="J33" s="127"/>
      <c r="K33" s="129"/>
      <c r="L33" s="128"/>
    </row>
    <row r="34" spans="1:12" s="143" customFormat="1" ht="24" customHeight="1">
      <c r="A34" s="130"/>
      <c r="B34" s="126"/>
      <c r="C34" s="131"/>
      <c r="D34" s="126"/>
      <c r="E34" s="127"/>
      <c r="F34" s="127"/>
      <c r="G34" s="127"/>
      <c r="H34" s="127"/>
      <c r="I34" s="127"/>
      <c r="J34" s="127"/>
      <c r="K34" s="129"/>
      <c r="L34" s="128"/>
    </row>
    <row r="35" spans="1:12" s="143" customFormat="1" ht="24" customHeight="1">
      <c r="A35" s="130"/>
      <c r="B35" s="126"/>
      <c r="C35" s="131"/>
      <c r="D35" s="126"/>
      <c r="E35" s="127"/>
      <c r="F35" s="127"/>
      <c r="G35" s="127"/>
      <c r="H35" s="127"/>
      <c r="I35" s="127"/>
      <c r="J35" s="127"/>
      <c r="K35" s="129"/>
      <c r="L35" s="128"/>
    </row>
    <row r="36" spans="1:12" s="62" customFormat="1" ht="24" customHeight="1">
      <c r="A36" s="130"/>
      <c r="B36" s="126"/>
      <c r="C36" s="131"/>
      <c r="D36" s="126"/>
      <c r="E36" s="127"/>
      <c r="F36" s="127"/>
      <c r="G36" s="127"/>
      <c r="H36" s="127"/>
      <c r="I36" s="127"/>
      <c r="J36" s="127"/>
      <c r="K36" s="129"/>
      <c r="L36" s="128"/>
    </row>
    <row r="37" spans="1:12" s="62" customFormat="1" ht="24" customHeight="1">
      <c r="A37" s="130"/>
      <c r="B37" s="126"/>
      <c r="C37" s="131"/>
      <c r="D37" s="126"/>
      <c r="E37" s="127"/>
      <c r="F37" s="127"/>
      <c r="G37" s="127"/>
      <c r="H37" s="127"/>
      <c r="I37" s="127"/>
      <c r="J37" s="127"/>
      <c r="K37" s="129"/>
      <c r="L37" s="128"/>
    </row>
    <row r="38" spans="1:12" s="89" customFormat="1" ht="24" customHeight="1">
      <c r="A38" s="113"/>
      <c r="B38" s="4"/>
      <c r="C38" s="100"/>
      <c r="D38" s="4"/>
      <c r="E38" s="107"/>
      <c r="F38" s="4"/>
      <c r="G38" s="107"/>
      <c r="H38" s="4"/>
      <c r="I38" s="107"/>
      <c r="J38" s="107"/>
      <c r="K38" s="4"/>
      <c r="L38" s="114"/>
    </row>
  </sheetData>
  <mergeCells count="10">
    <mergeCell ref="A21:B21"/>
    <mergeCell ref="B1:B2"/>
    <mergeCell ref="C1:C2"/>
    <mergeCell ref="D1:D2"/>
    <mergeCell ref="A1:A2"/>
    <mergeCell ref="L1:L2"/>
    <mergeCell ref="E1:F1"/>
    <mergeCell ref="G1:H1"/>
    <mergeCell ref="I1:J1"/>
    <mergeCell ref="K1:K2"/>
  </mergeCells>
  <phoneticPr fontId="9" type="noConversion"/>
  <pageMargins left="0.78740157480314965" right="0.19685039370078741" top="0.98425196850393704" bottom="0.39370078740157483" header="0.59055118110236227" footer="0.19685039370078741"/>
  <pageSetup paperSize="9" scale="98" orientation="landscape" horizontalDpi="300" verticalDpi="300" r:id="rId1"/>
  <headerFooter alignWithMargins="0">
    <oddHeader xml:space="preserve">&amp;C&amp;"굴림체,굵게"&amp;18한  전  불  입  금
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D56D08-BF02-4CA6-8CEC-2467B5B72B78}">
  <sheetPr codeName="Sheet5"/>
  <dimension ref="A1:N122"/>
  <sheetViews>
    <sheetView showZeros="0" view="pageBreakPreview" zoomScaleNormal="100" zoomScaleSheetLayoutView="100" workbookViewId="0">
      <pane ySplit="2" topLeftCell="A3" activePane="bottomLeft" state="frozenSplit"/>
      <selection activeCell="A149" sqref="A149:L151"/>
      <selection pane="bottomLeft" activeCell="H28" sqref="H28"/>
    </sheetView>
  </sheetViews>
  <sheetFormatPr defaultRowHeight="24" customHeight="1"/>
  <cols>
    <col min="1" max="2" width="16.625" style="82" customWidth="1"/>
    <col min="3" max="3" width="5.625" style="86" customWidth="1"/>
    <col min="4" max="4" width="8.125" style="83" customWidth="1"/>
    <col min="5" max="7" width="11.625" style="111" customWidth="1"/>
    <col min="8" max="8" width="12.875" style="111" customWidth="1"/>
    <col min="9" max="9" width="10.625" style="111" customWidth="1"/>
    <col min="10" max="10" width="11.625" style="111" customWidth="1"/>
    <col min="11" max="11" width="12.625" style="111" customWidth="1"/>
    <col min="12" max="12" width="9.625" style="86" customWidth="1"/>
    <col min="13" max="13" width="9" style="111"/>
    <col min="14" max="14" width="12" style="259" customWidth="1"/>
    <col min="15" max="15" width="12.75" style="111" customWidth="1"/>
    <col min="16" max="16384" width="9" style="111"/>
  </cols>
  <sheetData>
    <row r="1" spans="1:14" s="85" customFormat="1" ht="24" customHeight="1">
      <c r="A1" s="278" t="s">
        <v>5</v>
      </c>
      <c r="B1" s="278" t="s">
        <v>6</v>
      </c>
      <c r="C1" s="277" t="s">
        <v>7</v>
      </c>
      <c r="D1" s="275" t="s">
        <v>8</v>
      </c>
      <c r="E1" s="277" t="s">
        <v>9</v>
      </c>
      <c r="F1" s="277"/>
      <c r="G1" s="277" t="s">
        <v>10</v>
      </c>
      <c r="H1" s="277"/>
      <c r="I1" s="277" t="s">
        <v>11</v>
      </c>
      <c r="J1" s="277"/>
      <c r="K1" s="277" t="s">
        <v>12</v>
      </c>
      <c r="L1" s="277" t="s">
        <v>13</v>
      </c>
      <c r="N1" s="254"/>
    </row>
    <row r="2" spans="1:14" s="85" customFormat="1" ht="24" customHeight="1">
      <c r="A2" s="279"/>
      <c r="B2" s="279"/>
      <c r="C2" s="277"/>
      <c r="D2" s="276"/>
      <c r="E2" s="119" t="s">
        <v>14</v>
      </c>
      <c r="F2" s="119" t="s">
        <v>15</v>
      </c>
      <c r="G2" s="119" t="s">
        <v>14</v>
      </c>
      <c r="H2" s="119" t="s">
        <v>15</v>
      </c>
      <c r="I2" s="119" t="s">
        <v>14</v>
      </c>
      <c r="J2" s="119" t="s">
        <v>15</v>
      </c>
      <c r="K2" s="282"/>
      <c r="L2" s="277"/>
      <c r="N2" s="254"/>
    </row>
    <row r="3" spans="1:14" s="94" customFormat="1" ht="24" customHeight="1">
      <c r="A3" s="5" t="s">
        <v>103</v>
      </c>
      <c r="B3" s="69"/>
      <c r="C3" s="96"/>
      <c r="D3" s="1"/>
      <c r="E3" s="1"/>
      <c r="F3" s="1"/>
      <c r="G3" s="1"/>
      <c r="H3" s="1"/>
      <c r="I3" s="1"/>
      <c r="J3" s="1"/>
      <c r="K3" s="1"/>
      <c r="L3" s="70"/>
      <c r="N3" s="255"/>
    </row>
    <row r="4" spans="1:14" s="94" customFormat="1" ht="24" customHeight="1">
      <c r="A4" s="6" t="s">
        <v>140</v>
      </c>
      <c r="B4" s="2"/>
      <c r="C4" s="97" t="s">
        <v>0</v>
      </c>
      <c r="D4" s="3">
        <v>1</v>
      </c>
      <c r="E4" s="2"/>
      <c r="F4" s="2"/>
      <c r="G4" s="2"/>
      <c r="H4" s="2"/>
      <c r="I4" s="2"/>
      <c r="J4" s="2"/>
      <c r="K4" s="2"/>
      <c r="L4" s="71"/>
      <c r="N4" s="255"/>
    </row>
    <row r="5" spans="1:14" s="94" customFormat="1" ht="24" customHeight="1">
      <c r="A5" s="6" t="s">
        <v>141</v>
      </c>
      <c r="B5" s="2"/>
      <c r="C5" s="97" t="s">
        <v>0</v>
      </c>
      <c r="D5" s="3">
        <v>1</v>
      </c>
      <c r="E5" s="2"/>
      <c r="F5" s="2"/>
      <c r="G5" s="2"/>
      <c r="H5" s="2"/>
      <c r="I5" s="2"/>
      <c r="J5" s="2"/>
      <c r="K5" s="2"/>
      <c r="L5" s="71"/>
      <c r="N5" s="255"/>
    </row>
    <row r="6" spans="1:14" s="94" customFormat="1" ht="24" customHeight="1">
      <c r="A6" s="6" t="s">
        <v>142</v>
      </c>
      <c r="B6" s="2"/>
      <c r="C6" s="97" t="s">
        <v>0</v>
      </c>
      <c r="D6" s="3">
        <v>1</v>
      </c>
      <c r="E6" s="2"/>
      <c r="F6" s="2"/>
      <c r="G6" s="2"/>
      <c r="H6" s="2"/>
      <c r="I6" s="2"/>
      <c r="J6" s="2"/>
      <c r="K6" s="2"/>
      <c r="L6" s="71"/>
      <c r="N6" s="255"/>
    </row>
    <row r="7" spans="1:14" s="94" customFormat="1" ht="24" customHeight="1">
      <c r="A7" s="6" t="s">
        <v>143</v>
      </c>
      <c r="B7" s="2"/>
      <c r="C7" s="97" t="s">
        <v>0</v>
      </c>
      <c r="D7" s="3">
        <v>1</v>
      </c>
      <c r="E7" s="2"/>
      <c r="F7" s="2"/>
      <c r="G7" s="2"/>
      <c r="H7" s="2"/>
      <c r="I7" s="2"/>
      <c r="J7" s="2"/>
      <c r="K7" s="2"/>
      <c r="L7" s="71"/>
      <c r="N7" s="255"/>
    </row>
    <row r="8" spans="1:14" s="94" customFormat="1" ht="24" customHeight="1">
      <c r="A8" s="6"/>
      <c r="B8" s="2"/>
      <c r="C8" s="97"/>
      <c r="D8" s="3"/>
      <c r="E8" s="2"/>
      <c r="F8" s="2"/>
      <c r="G8" s="2"/>
      <c r="H8" s="2"/>
      <c r="I8" s="2"/>
      <c r="J8" s="2"/>
      <c r="K8" s="2"/>
      <c r="L8" s="71"/>
      <c r="N8" s="255"/>
    </row>
    <row r="9" spans="1:14" s="94" customFormat="1" ht="24" customHeight="1">
      <c r="A9" s="72" t="s">
        <v>102</v>
      </c>
      <c r="B9" s="73"/>
      <c r="C9" s="97"/>
      <c r="D9" s="97"/>
      <c r="E9" s="74"/>
      <c r="F9" s="74"/>
      <c r="G9" s="74"/>
      <c r="H9" s="74"/>
      <c r="I9" s="74"/>
      <c r="J9" s="74"/>
      <c r="K9" s="74"/>
      <c r="L9" s="75"/>
      <c r="N9" s="255"/>
    </row>
    <row r="10" spans="1:14" s="142" customFormat="1" ht="24" customHeight="1">
      <c r="A10" s="138"/>
      <c r="B10" s="139"/>
      <c r="C10" s="256"/>
      <c r="D10" s="256"/>
      <c r="E10" s="140"/>
      <c r="F10" s="140"/>
      <c r="G10" s="140"/>
      <c r="H10" s="140"/>
      <c r="I10" s="140"/>
      <c r="J10" s="140"/>
      <c r="K10" s="140"/>
      <c r="L10" s="141"/>
      <c r="N10" s="257"/>
    </row>
    <row r="11" spans="1:14" s="142" customFormat="1" ht="24" customHeight="1">
      <c r="A11" s="207"/>
      <c r="B11" s="139"/>
      <c r="C11" s="256"/>
      <c r="D11" s="256"/>
      <c r="E11" s="140"/>
      <c r="F11" s="140"/>
      <c r="G11" s="140"/>
      <c r="H11" s="140"/>
      <c r="I11" s="140"/>
      <c r="J11" s="140"/>
      <c r="K11" s="140"/>
      <c r="L11" s="141"/>
      <c r="N11" s="257"/>
    </row>
    <row r="12" spans="1:14" s="142" customFormat="1" ht="24" customHeight="1">
      <c r="A12" s="207"/>
      <c r="B12" s="139"/>
      <c r="C12" s="256"/>
      <c r="D12" s="256"/>
      <c r="E12" s="140"/>
      <c r="F12" s="140"/>
      <c r="G12" s="140"/>
      <c r="H12" s="140"/>
      <c r="I12" s="140"/>
      <c r="J12" s="140"/>
      <c r="K12" s="140"/>
      <c r="L12" s="141"/>
      <c r="N12" s="257"/>
    </row>
    <row r="13" spans="1:14" s="142" customFormat="1" ht="24" customHeight="1">
      <c r="A13" s="207"/>
      <c r="B13" s="139"/>
      <c r="C13" s="256"/>
      <c r="D13" s="256"/>
      <c r="E13" s="140"/>
      <c r="F13" s="140"/>
      <c r="G13" s="140"/>
      <c r="H13" s="140"/>
      <c r="I13" s="140"/>
      <c r="J13" s="140"/>
      <c r="K13" s="140"/>
      <c r="L13" s="141"/>
      <c r="N13" s="257"/>
    </row>
    <row r="14" spans="1:14" s="142" customFormat="1" ht="24" customHeight="1">
      <c r="A14" s="207"/>
      <c r="B14" s="139"/>
      <c r="C14" s="256"/>
      <c r="D14" s="256"/>
      <c r="E14" s="140"/>
      <c r="F14" s="140"/>
      <c r="G14" s="140"/>
      <c r="H14" s="140"/>
      <c r="I14" s="140"/>
      <c r="J14" s="140"/>
      <c r="K14" s="140"/>
      <c r="L14" s="141"/>
      <c r="N14" s="257"/>
    </row>
    <row r="15" spans="1:14" s="142" customFormat="1" ht="24" customHeight="1">
      <c r="A15" s="207"/>
      <c r="B15" s="139"/>
      <c r="C15" s="256"/>
      <c r="D15" s="256"/>
      <c r="E15" s="140"/>
      <c r="F15" s="140"/>
      <c r="G15" s="140"/>
      <c r="H15" s="140"/>
      <c r="I15" s="140"/>
      <c r="J15" s="140"/>
      <c r="K15" s="140"/>
      <c r="L15" s="141"/>
      <c r="N15" s="257"/>
    </row>
    <row r="16" spans="1:14" s="142" customFormat="1" ht="24" customHeight="1">
      <c r="A16" s="207"/>
      <c r="B16" s="139"/>
      <c r="C16" s="256"/>
      <c r="D16" s="256"/>
      <c r="E16" s="140"/>
      <c r="F16" s="140"/>
      <c r="G16" s="140"/>
      <c r="H16" s="140"/>
      <c r="I16" s="140"/>
      <c r="J16" s="140"/>
      <c r="K16" s="140"/>
      <c r="L16" s="141"/>
      <c r="N16" s="257"/>
    </row>
    <row r="17" spans="1:14" s="142" customFormat="1" ht="24" customHeight="1">
      <c r="A17" s="207"/>
      <c r="B17" s="139"/>
      <c r="C17" s="256"/>
      <c r="D17" s="256"/>
      <c r="E17" s="140"/>
      <c r="F17" s="140"/>
      <c r="G17" s="140"/>
      <c r="H17" s="140"/>
      <c r="I17" s="140"/>
      <c r="J17" s="140"/>
      <c r="K17" s="140"/>
      <c r="L17" s="141"/>
      <c r="N17" s="257"/>
    </row>
    <row r="18" spans="1:14" s="142" customFormat="1" ht="24" customHeight="1">
      <c r="A18" s="207"/>
      <c r="B18" s="139"/>
      <c r="C18" s="256"/>
      <c r="D18" s="256"/>
      <c r="E18" s="140"/>
      <c r="F18" s="140"/>
      <c r="G18" s="140"/>
      <c r="H18" s="140"/>
      <c r="I18" s="140"/>
      <c r="J18" s="140"/>
      <c r="K18" s="140"/>
      <c r="L18" s="141"/>
      <c r="N18" s="257"/>
    </row>
    <row r="19" spans="1:14" s="142" customFormat="1" ht="24" customHeight="1">
      <c r="A19" s="207"/>
      <c r="B19" s="139"/>
      <c r="C19" s="256"/>
      <c r="D19" s="256"/>
      <c r="E19" s="140"/>
      <c r="F19" s="140"/>
      <c r="G19" s="140"/>
      <c r="H19" s="140"/>
      <c r="I19" s="140"/>
      <c r="J19" s="140"/>
      <c r="K19" s="140"/>
      <c r="L19" s="141"/>
      <c r="N19" s="257"/>
    </row>
    <row r="20" spans="1:14" s="142" customFormat="1" ht="24" customHeight="1">
      <c r="A20" s="207"/>
      <c r="B20" s="139"/>
      <c r="C20" s="256"/>
      <c r="D20" s="256"/>
      <c r="E20" s="140"/>
      <c r="F20" s="140"/>
      <c r="G20" s="140"/>
      <c r="H20" s="140"/>
      <c r="I20" s="140"/>
      <c r="J20" s="140"/>
      <c r="K20" s="140"/>
      <c r="L20" s="141"/>
      <c r="N20" s="257"/>
    </row>
    <row r="21" spans="1:14" s="142" customFormat="1" ht="24" customHeight="1">
      <c r="A21" s="207"/>
      <c r="B21" s="139"/>
      <c r="C21" s="256"/>
      <c r="D21" s="256"/>
      <c r="E21" s="140"/>
      <c r="F21" s="140"/>
      <c r="G21" s="140"/>
      <c r="H21" s="140"/>
      <c r="I21" s="140"/>
      <c r="J21" s="140"/>
      <c r="K21" s="140"/>
      <c r="L21" s="141"/>
      <c r="N21" s="257"/>
    </row>
    <row r="22" spans="1:14" s="142" customFormat="1" ht="24" customHeight="1">
      <c r="A22" s="207"/>
      <c r="B22" s="139"/>
      <c r="C22" s="256"/>
      <c r="D22" s="256"/>
      <c r="E22" s="140"/>
      <c r="F22" s="140"/>
      <c r="G22" s="140"/>
      <c r="H22" s="140"/>
      <c r="I22" s="140"/>
      <c r="J22" s="140"/>
      <c r="K22" s="140"/>
      <c r="L22" s="141"/>
      <c r="N22" s="257"/>
    </row>
    <row r="23" spans="1:14" s="94" customFormat="1" ht="24" customHeight="1">
      <c r="A23" s="280" t="s">
        <v>140</v>
      </c>
      <c r="B23" s="281"/>
      <c r="C23" s="108"/>
      <c r="D23" s="78"/>
      <c r="E23" s="101"/>
      <c r="F23" s="1"/>
      <c r="G23" s="95"/>
      <c r="H23" s="1"/>
      <c r="I23" s="95"/>
      <c r="J23" s="95"/>
      <c r="K23" s="101"/>
      <c r="L23" s="109"/>
      <c r="N23" s="255"/>
    </row>
    <row r="24" spans="1:14" s="94" customFormat="1" ht="24" customHeight="1">
      <c r="A24" s="7" t="s">
        <v>144</v>
      </c>
      <c r="B24" s="76" t="s">
        <v>145</v>
      </c>
      <c r="C24" s="77" t="s">
        <v>3</v>
      </c>
      <c r="D24" s="79">
        <v>14</v>
      </c>
      <c r="E24" s="2"/>
      <c r="F24" s="2"/>
      <c r="G24" s="98"/>
      <c r="H24" s="2"/>
      <c r="I24" s="98"/>
      <c r="J24" s="98"/>
      <c r="K24" s="102"/>
      <c r="L24" s="110"/>
      <c r="N24" s="116">
        <f>SUM(D24:D33)</f>
        <v>74</v>
      </c>
    </row>
    <row r="25" spans="1:14" s="94" customFormat="1" ht="24" customHeight="1">
      <c r="A25" s="7" t="s">
        <v>146</v>
      </c>
      <c r="B25" s="76" t="s">
        <v>147</v>
      </c>
      <c r="C25" s="77" t="s">
        <v>3</v>
      </c>
      <c r="D25" s="79">
        <v>17</v>
      </c>
      <c r="E25" s="2"/>
      <c r="F25" s="2"/>
      <c r="G25" s="98"/>
      <c r="H25" s="2"/>
      <c r="I25" s="98"/>
      <c r="J25" s="98"/>
      <c r="K25" s="102"/>
      <c r="L25" s="110"/>
      <c r="N25" s="255"/>
    </row>
    <row r="26" spans="1:14" s="94" customFormat="1" ht="24" customHeight="1">
      <c r="A26" s="7" t="s">
        <v>148</v>
      </c>
      <c r="B26" s="76" t="s">
        <v>149</v>
      </c>
      <c r="C26" s="77" t="s">
        <v>3</v>
      </c>
      <c r="D26" s="79">
        <v>16</v>
      </c>
      <c r="E26" s="2"/>
      <c r="F26" s="2"/>
      <c r="G26" s="98"/>
      <c r="H26" s="2"/>
      <c r="I26" s="98"/>
      <c r="J26" s="98"/>
      <c r="K26" s="102"/>
      <c r="L26" s="110"/>
      <c r="N26" s="255"/>
    </row>
    <row r="27" spans="1:14" s="94" customFormat="1" ht="24" customHeight="1">
      <c r="A27" s="7" t="s">
        <v>105</v>
      </c>
      <c r="B27" s="76" t="s">
        <v>145</v>
      </c>
      <c r="C27" s="77" t="s">
        <v>4</v>
      </c>
      <c r="D27" s="79">
        <v>2</v>
      </c>
      <c r="E27" s="2"/>
      <c r="F27" s="2"/>
      <c r="G27" s="98"/>
      <c r="H27" s="2"/>
      <c r="I27" s="98"/>
      <c r="J27" s="98"/>
      <c r="K27" s="102"/>
      <c r="L27" s="110"/>
      <c r="N27" s="255"/>
    </row>
    <row r="28" spans="1:14" s="94" customFormat="1" ht="24" customHeight="1">
      <c r="A28" s="7" t="s">
        <v>150</v>
      </c>
      <c r="B28" s="76" t="s">
        <v>151</v>
      </c>
      <c r="C28" s="77" t="s">
        <v>152</v>
      </c>
      <c r="D28" s="79">
        <v>1</v>
      </c>
      <c r="E28" s="2"/>
      <c r="F28" s="2"/>
      <c r="G28" s="98"/>
      <c r="H28" s="2"/>
      <c r="I28" s="98"/>
      <c r="J28" s="98"/>
      <c r="K28" s="102"/>
      <c r="L28" s="110"/>
      <c r="N28" s="255"/>
    </row>
    <row r="29" spans="1:14" s="94" customFormat="1" ht="24" customHeight="1">
      <c r="A29" s="7" t="s">
        <v>153</v>
      </c>
      <c r="B29" s="76" t="s">
        <v>154</v>
      </c>
      <c r="C29" s="77" t="s">
        <v>4</v>
      </c>
      <c r="D29" s="79">
        <v>4</v>
      </c>
      <c r="E29" s="2"/>
      <c r="F29" s="2"/>
      <c r="G29" s="98"/>
      <c r="H29" s="2"/>
      <c r="I29" s="98"/>
      <c r="J29" s="98"/>
      <c r="K29" s="102"/>
      <c r="L29" s="110"/>
      <c r="N29" s="255"/>
    </row>
    <row r="30" spans="1:14" s="94" customFormat="1" ht="24" customHeight="1">
      <c r="A30" s="7" t="s">
        <v>155</v>
      </c>
      <c r="B30" s="76" t="s">
        <v>156</v>
      </c>
      <c r="C30" s="77" t="s">
        <v>3</v>
      </c>
      <c r="D30" s="79">
        <v>8</v>
      </c>
      <c r="E30" s="2"/>
      <c r="F30" s="2"/>
      <c r="G30" s="98"/>
      <c r="H30" s="2"/>
      <c r="I30" s="98"/>
      <c r="J30" s="98"/>
      <c r="K30" s="102"/>
      <c r="L30" s="110"/>
      <c r="N30" s="255"/>
    </row>
    <row r="31" spans="1:14" s="94" customFormat="1" ht="24" customHeight="1">
      <c r="A31" s="7" t="s">
        <v>157</v>
      </c>
      <c r="B31" s="76" t="s">
        <v>158</v>
      </c>
      <c r="C31" s="77" t="s">
        <v>4</v>
      </c>
      <c r="D31" s="79">
        <v>6</v>
      </c>
      <c r="E31" s="2"/>
      <c r="F31" s="2"/>
      <c r="G31" s="98"/>
      <c r="H31" s="2"/>
      <c r="I31" s="98"/>
      <c r="J31" s="98"/>
      <c r="K31" s="102"/>
      <c r="L31" s="110"/>
      <c r="N31" s="255"/>
    </row>
    <row r="32" spans="1:14" s="94" customFormat="1" ht="24" customHeight="1">
      <c r="A32" s="7" t="s">
        <v>159</v>
      </c>
      <c r="B32" s="76" t="s">
        <v>160</v>
      </c>
      <c r="C32" s="77" t="s">
        <v>4</v>
      </c>
      <c r="D32" s="79">
        <v>6</v>
      </c>
      <c r="E32" s="2"/>
      <c r="F32" s="2"/>
      <c r="G32" s="98"/>
      <c r="H32" s="2"/>
      <c r="I32" s="98"/>
      <c r="J32" s="98"/>
      <c r="K32" s="102"/>
      <c r="L32" s="110"/>
      <c r="N32" s="255"/>
    </row>
    <row r="33" spans="1:14" s="94" customFormat="1" ht="24" customHeight="1">
      <c r="A33" s="7">
        <v>0</v>
      </c>
      <c r="B33" s="76">
        <v>0</v>
      </c>
      <c r="C33" s="77">
        <v>0</v>
      </c>
      <c r="D33" s="79">
        <v>0</v>
      </c>
      <c r="E33" s="2"/>
      <c r="F33" s="2"/>
      <c r="G33" s="98"/>
      <c r="H33" s="2"/>
      <c r="I33" s="98"/>
      <c r="J33" s="98"/>
      <c r="K33" s="102"/>
      <c r="L33" s="110"/>
      <c r="N33" s="255"/>
    </row>
    <row r="34" spans="1:14" s="94" customFormat="1" ht="24" customHeight="1">
      <c r="A34" s="7" t="s">
        <v>16</v>
      </c>
      <c r="B34" s="76" t="s">
        <v>17</v>
      </c>
      <c r="C34" s="106" t="s">
        <v>0</v>
      </c>
      <c r="D34" s="77">
        <v>1</v>
      </c>
      <c r="E34" s="102"/>
      <c r="F34" s="80"/>
      <c r="G34" s="98"/>
      <c r="H34" s="98"/>
      <c r="I34" s="98"/>
      <c r="J34" s="98"/>
      <c r="K34" s="102"/>
      <c r="L34" s="110"/>
    </row>
    <row r="35" spans="1:14" s="94" customFormat="1" ht="24" customHeight="1">
      <c r="A35" s="7" t="s">
        <v>18</v>
      </c>
      <c r="B35" s="76" t="s">
        <v>19</v>
      </c>
      <c r="C35" s="106" t="s">
        <v>0</v>
      </c>
      <c r="D35" s="77">
        <v>1</v>
      </c>
      <c r="E35" s="102"/>
      <c r="F35" s="80"/>
      <c r="G35" s="98"/>
      <c r="H35" s="98"/>
      <c r="I35" s="98"/>
      <c r="J35" s="98"/>
      <c r="K35" s="102"/>
      <c r="L35" s="110"/>
      <c r="N35" s="255"/>
    </row>
    <row r="36" spans="1:14" s="87" customFormat="1" ht="24" customHeight="1">
      <c r="A36" s="7" t="s">
        <v>20</v>
      </c>
      <c r="B36" s="76" t="s">
        <v>1</v>
      </c>
      <c r="C36" s="106" t="s">
        <v>21</v>
      </c>
      <c r="D36" s="81">
        <v>6.8</v>
      </c>
      <c r="E36" s="102"/>
      <c r="F36" s="2"/>
      <c r="G36" s="2"/>
      <c r="H36" s="2"/>
      <c r="I36" s="98"/>
      <c r="J36" s="98"/>
      <c r="K36" s="102"/>
      <c r="L36" s="110"/>
      <c r="N36" s="258"/>
    </row>
    <row r="37" spans="1:14" s="87" customFormat="1" ht="24" customHeight="1">
      <c r="A37" s="7" t="s">
        <v>20</v>
      </c>
      <c r="B37" s="76" t="s">
        <v>2</v>
      </c>
      <c r="C37" s="106" t="s">
        <v>21</v>
      </c>
      <c r="D37" s="81">
        <v>0.7</v>
      </c>
      <c r="E37" s="102"/>
      <c r="F37" s="2"/>
      <c r="G37" s="2"/>
      <c r="H37" s="2"/>
      <c r="I37" s="98"/>
      <c r="J37" s="98"/>
      <c r="K37" s="102"/>
      <c r="L37" s="110"/>
      <c r="N37" s="258"/>
    </row>
    <row r="38" spans="1:14" s="94" customFormat="1" ht="24" customHeight="1">
      <c r="A38" s="7" t="s">
        <v>22</v>
      </c>
      <c r="B38" s="76" t="s">
        <v>93</v>
      </c>
      <c r="C38" s="106" t="s">
        <v>0</v>
      </c>
      <c r="D38" s="77">
        <v>1</v>
      </c>
      <c r="E38" s="102"/>
      <c r="F38" s="80"/>
      <c r="G38" s="98"/>
      <c r="H38" s="98"/>
      <c r="I38" s="98"/>
      <c r="J38" s="98"/>
      <c r="K38" s="102"/>
      <c r="L38" s="110"/>
      <c r="N38" s="255"/>
    </row>
    <row r="39" spans="1:14" s="94" customFormat="1" ht="24" customHeight="1">
      <c r="A39" s="7" t="s">
        <v>23</v>
      </c>
      <c r="B39" s="76"/>
      <c r="C39" s="106"/>
      <c r="D39" s="77"/>
      <c r="E39" s="102"/>
      <c r="F39" s="2"/>
      <c r="G39" s="98"/>
      <c r="H39" s="2"/>
      <c r="I39" s="98"/>
      <c r="J39" s="2"/>
      <c r="K39" s="102"/>
      <c r="L39" s="110"/>
      <c r="N39" s="255"/>
    </row>
    <row r="40" spans="1:14" s="94" customFormat="1" ht="24" customHeight="1">
      <c r="A40" s="209"/>
      <c r="B40" s="210"/>
      <c r="C40" s="208"/>
      <c r="D40" s="211"/>
      <c r="E40" s="212"/>
      <c r="F40" s="213"/>
      <c r="G40" s="214"/>
      <c r="H40" s="213"/>
      <c r="I40" s="214"/>
      <c r="J40" s="213"/>
      <c r="K40" s="212"/>
      <c r="L40" s="215"/>
      <c r="N40" s="255"/>
    </row>
    <row r="41" spans="1:14" s="94" customFormat="1" ht="24" customHeight="1">
      <c r="A41" s="209"/>
      <c r="B41" s="210"/>
      <c r="C41" s="208"/>
      <c r="D41" s="211"/>
      <c r="E41" s="212"/>
      <c r="F41" s="213"/>
      <c r="G41" s="214"/>
      <c r="H41" s="213"/>
      <c r="I41" s="214"/>
      <c r="J41" s="213"/>
      <c r="K41" s="212"/>
      <c r="L41" s="215"/>
      <c r="N41" s="255"/>
    </row>
    <row r="42" spans="1:14" s="94" customFormat="1" ht="24" customHeight="1">
      <c r="A42" s="209"/>
      <c r="B42" s="210"/>
      <c r="C42" s="208"/>
      <c r="D42" s="211"/>
      <c r="E42" s="212"/>
      <c r="F42" s="213"/>
      <c r="G42" s="214"/>
      <c r="H42" s="213"/>
      <c r="I42" s="214"/>
      <c r="J42" s="213"/>
      <c r="K42" s="212"/>
      <c r="L42" s="215"/>
      <c r="N42" s="255"/>
    </row>
    <row r="43" spans="1:14" s="94" customFormat="1" ht="24" customHeight="1">
      <c r="A43" s="280" t="s">
        <v>141</v>
      </c>
      <c r="B43" s="281"/>
      <c r="C43" s="108"/>
      <c r="D43" s="78"/>
      <c r="E43" s="101"/>
      <c r="F43" s="1"/>
      <c r="G43" s="95"/>
      <c r="H43" s="1"/>
      <c r="I43" s="95"/>
      <c r="J43" s="95"/>
      <c r="K43" s="101"/>
      <c r="L43" s="109"/>
      <c r="N43" s="255"/>
    </row>
    <row r="44" spans="1:14" s="94" customFormat="1" ht="24" customHeight="1">
      <c r="A44" s="7" t="s">
        <v>161</v>
      </c>
      <c r="B44" s="76" t="s">
        <v>162</v>
      </c>
      <c r="C44" s="77" t="s">
        <v>3</v>
      </c>
      <c r="D44" s="79">
        <v>246</v>
      </c>
      <c r="E44" s="2"/>
      <c r="F44" s="2"/>
      <c r="G44" s="98"/>
      <c r="H44" s="2"/>
      <c r="I44" s="98"/>
      <c r="J44" s="98"/>
      <c r="K44" s="102"/>
      <c r="L44" s="110"/>
      <c r="N44" s="116">
        <f>SUM(D44:D53)</f>
        <v>1591</v>
      </c>
    </row>
    <row r="45" spans="1:14" s="94" customFormat="1" ht="24" customHeight="1">
      <c r="A45" s="7" t="s">
        <v>161</v>
      </c>
      <c r="B45" s="76" t="s">
        <v>163</v>
      </c>
      <c r="C45" s="77" t="s">
        <v>3</v>
      </c>
      <c r="D45" s="79">
        <v>70</v>
      </c>
      <c r="E45" s="2"/>
      <c r="F45" s="2"/>
      <c r="G45" s="98"/>
      <c r="H45" s="2"/>
      <c r="I45" s="98"/>
      <c r="J45" s="98"/>
      <c r="K45" s="102"/>
      <c r="L45" s="110"/>
      <c r="N45" s="255"/>
    </row>
    <row r="46" spans="1:14" s="94" customFormat="1" ht="24" customHeight="1">
      <c r="A46" s="7" t="s">
        <v>164</v>
      </c>
      <c r="B46" s="76" t="s">
        <v>165</v>
      </c>
      <c r="C46" s="77" t="s">
        <v>3</v>
      </c>
      <c r="D46" s="79">
        <v>1094</v>
      </c>
      <c r="E46" s="2"/>
      <c r="F46" s="2"/>
      <c r="G46" s="98"/>
      <c r="H46" s="2"/>
      <c r="I46" s="98"/>
      <c r="J46" s="98"/>
      <c r="K46" s="102"/>
      <c r="L46" s="110"/>
      <c r="N46" s="255"/>
    </row>
    <row r="47" spans="1:14" s="94" customFormat="1" ht="24" customHeight="1">
      <c r="A47" s="7" t="s">
        <v>166</v>
      </c>
      <c r="B47" s="76" t="s">
        <v>167</v>
      </c>
      <c r="C47" s="77" t="s">
        <v>4</v>
      </c>
      <c r="D47" s="79">
        <v>18</v>
      </c>
      <c r="E47" s="2"/>
      <c r="F47" s="2"/>
      <c r="G47" s="98"/>
      <c r="H47" s="2"/>
      <c r="I47" s="98"/>
      <c r="J47" s="98"/>
      <c r="K47" s="102"/>
      <c r="L47" s="110"/>
      <c r="N47" s="255"/>
    </row>
    <row r="48" spans="1:14" s="94" customFormat="1" ht="24" customHeight="1">
      <c r="A48" s="7" t="s">
        <v>166</v>
      </c>
      <c r="B48" s="76" t="s">
        <v>168</v>
      </c>
      <c r="C48" s="77" t="s">
        <v>4</v>
      </c>
      <c r="D48" s="79">
        <v>5</v>
      </c>
      <c r="E48" s="2"/>
      <c r="F48" s="2"/>
      <c r="G48" s="98"/>
      <c r="H48" s="2"/>
      <c r="I48" s="98"/>
      <c r="J48" s="98"/>
      <c r="K48" s="102"/>
      <c r="L48" s="110"/>
      <c r="N48" s="255"/>
    </row>
    <row r="49" spans="1:14" s="94" customFormat="1" ht="24" customHeight="1">
      <c r="A49" s="7" t="s">
        <v>166</v>
      </c>
      <c r="B49" s="76" t="s">
        <v>169</v>
      </c>
      <c r="C49" s="77" t="s">
        <v>4</v>
      </c>
      <c r="D49" s="79">
        <v>24</v>
      </c>
      <c r="E49" s="2"/>
      <c r="F49" s="2"/>
      <c r="G49" s="98"/>
      <c r="H49" s="2"/>
      <c r="I49" s="98"/>
      <c r="J49" s="98"/>
      <c r="K49" s="102"/>
      <c r="L49" s="110"/>
      <c r="N49" s="255"/>
    </row>
    <row r="50" spans="1:14" s="94" customFormat="1" ht="24" customHeight="1">
      <c r="A50" s="7" t="s">
        <v>170</v>
      </c>
      <c r="B50" s="76" t="s">
        <v>171</v>
      </c>
      <c r="C50" s="77" t="s">
        <v>4</v>
      </c>
      <c r="D50" s="79">
        <v>30</v>
      </c>
      <c r="E50" s="2"/>
      <c r="F50" s="2"/>
      <c r="G50" s="98"/>
      <c r="H50" s="2"/>
      <c r="I50" s="98"/>
      <c r="J50" s="98"/>
      <c r="K50" s="102"/>
      <c r="L50" s="110"/>
      <c r="N50" s="255"/>
    </row>
    <row r="51" spans="1:14" s="94" customFormat="1" ht="24" customHeight="1">
      <c r="A51" s="7" t="s">
        <v>172</v>
      </c>
      <c r="B51" s="76" t="s">
        <v>173</v>
      </c>
      <c r="C51" s="77" t="s">
        <v>4</v>
      </c>
      <c r="D51" s="79">
        <v>7</v>
      </c>
      <c r="E51" s="2"/>
      <c r="F51" s="2"/>
      <c r="G51" s="98"/>
      <c r="H51" s="2"/>
      <c r="I51" s="98"/>
      <c r="J51" s="98"/>
      <c r="K51" s="102"/>
      <c r="L51" s="110"/>
      <c r="N51" s="255"/>
    </row>
    <row r="52" spans="1:14" s="94" customFormat="1" ht="24" customHeight="1">
      <c r="A52" s="7" t="s">
        <v>174</v>
      </c>
      <c r="B52" s="76" t="s">
        <v>171</v>
      </c>
      <c r="C52" s="77" t="s">
        <v>4</v>
      </c>
      <c r="D52" s="79">
        <v>25</v>
      </c>
      <c r="E52" s="2"/>
      <c r="F52" s="2"/>
      <c r="G52" s="98"/>
      <c r="H52" s="2"/>
      <c r="I52" s="98"/>
      <c r="J52" s="98"/>
      <c r="K52" s="102"/>
      <c r="L52" s="110"/>
      <c r="N52" s="255"/>
    </row>
    <row r="53" spans="1:14" s="94" customFormat="1" ht="24" customHeight="1">
      <c r="A53" s="7" t="s">
        <v>175</v>
      </c>
      <c r="B53" s="76" t="s">
        <v>176</v>
      </c>
      <c r="C53" s="77" t="s">
        <v>3</v>
      </c>
      <c r="D53" s="79">
        <v>72</v>
      </c>
      <c r="E53" s="2"/>
      <c r="F53" s="2"/>
      <c r="G53" s="98"/>
      <c r="H53" s="2"/>
      <c r="I53" s="98"/>
      <c r="J53" s="98"/>
      <c r="K53" s="102"/>
      <c r="L53" s="110"/>
      <c r="N53" s="255"/>
    </row>
    <row r="54" spans="1:14" s="94" customFormat="1" ht="24" customHeight="1">
      <c r="A54" s="7" t="s">
        <v>16</v>
      </c>
      <c r="B54" s="76" t="s">
        <v>17</v>
      </c>
      <c r="C54" s="106" t="s">
        <v>0</v>
      </c>
      <c r="D54" s="77">
        <v>1</v>
      </c>
      <c r="E54" s="102"/>
      <c r="F54" s="80"/>
      <c r="G54" s="98"/>
      <c r="H54" s="98"/>
      <c r="I54" s="98"/>
      <c r="J54" s="98"/>
      <c r="K54" s="102"/>
      <c r="L54" s="110"/>
    </row>
    <row r="55" spans="1:14" s="94" customFormat="1" ht="24" customHeight="1">
      <c r="A55" s="7" t="s">
        <v>18</v>
      </c>
      <c r="B55" s="76" t="s">
        <v>19</v>
      </c>
      <c r="C55" s="106" t="s">
        <v>0</v>
      </c>
      <c r="D55" s="77">
        <v>1</v>
      </c>
      <c r="E55" s="102"/>
      <c r="F55" s="80"/>
      <c r="G55" s="98"/>
      <c r="H55" s="98"/>
      <c r="I55" s="98"/>
      <c r="J55" s="98"/>
      <c r="K55" s="102"/>
      <c r="L55" s="110"/>
      <c r="N55" s="255"/>
    </row>
    <row r="56" spans="1:14" s="87" customFormat="1" ht="24" customHeight="1">
      <c r="A56" s="7" t="s">
        <v>20</v>
      </c>
      <c r="B56" s="76" t="s">
        <v>1</v>
      </c>
      <c r="C56" s="106" t="s">
        <v>21</v>
      </c>
      <c r="D56" s="81">
        <v>49.7</v>
      </c>
      <c r="E56" s="102"/>
      <c r="F56" s="2"/>
      <c r="G56" s="2"/>
      <c r="H56" s="2"/>
      <c r="I56" s="98"/>
      <c r="J56" s="98"/>
      <c r="K56" s="102"/>
      <c r="L56" s="110"/>
      <c r="N56" s="258"/>
    </row>
    <row r="57" spans="1:14" s="94" customFormat="1" ht="24" customHeight="1">
      <c r="A57" s="7" t="s">
        <v>22</v>
      </c>
      <c r="B57" s="76" t="s">
        <v>93</v>
      </c>
      <c r="C57" s="106" t="s">
        <v>0</v>
      </c>
      <c r="D57" s="77">
        <v>1</v>
      </c>
      <c r="E57" s="102"/>
      <c r="F57" s="80"/>
      <c r="G57" s="98"/>
      <c r="H57" s="98"/>
      <c r="I57" s="98"/>
      <c r="J57" s="98"/>
      <c r="K57" s="102"/>
      <c r="L57" s="110"/>
      <c r="N57" s="255"/>
    </row>
    <row r="58" spans="1:14" s="94" customFormat="1" ht="24" customHeight="1">
      <c r="A58" s="7" t="s">
        <v>23</v>
      </c>
      <c r="B58" s="76"/>
      <c r="C58" s="106"/>
      <c r="D58" s="77"/>
      <c r="E58" s="102"/>
      <c r="F58" s="2"/>
      <c r="G58" s="98"/>
      <c r="H58" s="2"/>
      <c r="I58" s="98"/>
      <c r="J58" s="2"/>
      <c r="K58" s="102"/>
      <c r="L58" s="110"/>
      <c r="N58" s="255"/>
    </row>
    <row r="59" spans="1:14" s="94" customFormat="1" ht="24" customHeight="1">
      <c r="A59" s="209"/>
      <c r="B59" s="210"/>
      <c r="C59" s="208"/>
      <c r="D59" s="211"/>
      <c r="E59" s="212"/>
      <c r="F59" s="213"/>
      <c r="G59" s="214"/>
      <c r="H59" s="213"/>
      <c r="I59" s="214"/>
      <c r="J59" s="213"/>
      <c r="K59" s="212"/>
      <c r="L59" s="215"/>
      <c r="N59" s="255"/>
    </row>
    <row r="60" spans="1:14" s="94" customFormat="1" ht="24" customHeight="1">
      <c r="A60" s="209"/>
      <c r="B60" s="210"/>
      <c r="C60" s="208"/>
      <c r="D60" s="211"/>
      <c r="E60" s="212"/>
      <c r="F60" s="213"/>
      <c r="G60" s="214"/>
      <c r="H60" s="213"/>
      <c r="I60" s="214"/>
      <c r="J60" s="213"/>
      <c r="K60" s="212"/>
      <c r="L60" s="215"/>
      <c r="N60" s="255"/>
    </row>
    <row r="61" spans="1:14" s="94" customFormat="1" ht="24" customHeight="1">
      <c r="A61" s="209"/>
      <c r="B61" s="210"/>
      <c r="C61" s="208"/>
      <c r="D61" s="211"/>
      <c r="E61" s="212"/>
      <c r="F61" s="213"/>
      <c r="G61" s="214"/>
      <c r="H61" s="213"/>
      <c r="I61" s="214"/>
      <c r="J61" s="213"/>
      <c r="K61" s="212"/>
      <c r="L61" s="215"/>
      <c r="N61" s="255"/>
    </row>
    <row r="62" spans="1:14" s="94" customFormat="1" ht="24" customHeight="1">
      <c r="A62" s="209"/>
      <c r="B62" s="210"/>
      <c r="C62" s="208"/>
      <c r="D62" s="211"/>
      <c r="E62" s="212"/>
      <c r="F62" s="213"/>
      <c r="G62" s="214"/>
      <c r="H62" s="213"/>
      <c r="I62" s="214"/>
      <c r="J62" s="213"/>
      <c r="K62" s="212"/>
      <c r="L62" s="215"/>
      <c r="N62" s="255"/>
    </row>
    <row r="63" spans="1:14" s="94" customFormat="1" ht="24" customHeight="1">
      <c r="A63" s="280" t="s">
        <v>142</v>
      </c>
      <c r="B63" s="281"/>
      <c r="C63" s="108"/>
      <c r="D63" s="78"/>
      <c r="E63" s="101"/>
      <c r="F63" s="1"/>
      <c r="G63" s="95"/>
      <c r="H63" s="1"/>
      <c r="I63" s="95"/>
      <c r="J63" s="95"/>
      <c r="K63" s="101"/>
      <c r="L63" s="109"/>
      <c r="N63" s="255"/>
    </row>
    <row r="64" spans="1:14" s="94" customFormat="1" ht="24" customHeight="1">
      <c r="A64" s="7" t="s">
        <v>161</v>
      </c>
      <c r="B64" s="76" t="s">
        <v>162</v>
      </c>
      <c r="C64" s="77" t="s">
        <v>3</v>
      </c>
      <c r="D64" s="79">
        <v>149</v>
      </c>
      <c r="E64" s="2"/>
      <c r="F64" s="2"/>
      <c r="G64" s="98"/>
      <c r="H64" s="2"/>
      <c r="I64" s="98"/>
      <c r="J64" s="98"/>
      <c r="K64" s="102"/>
      <c r="L64" s="110"/>
      <c r="N64" s="116">
        <f>SUM(D64:D86)</f>
        <v>887</v>
      </c>
    </row>
    <row r="65" spans="1:14" s="94" customFormat="1" ht="24" customHeight="1">
      <c r="A65" s="7" t="s">
        <v>161</v>
      </c>
      <c r="B65" s="76" t="s">
        <v>163</v>
      </c>
      <c r="C65" s="77" t="s">
        <v>3</v>
      </c>
      <c r="D65" s="79">
        <v>14</v>
      </c>
      <c r="E65" s="2"/>
      <c r="F65" s="2"/>
      <c r="G65" s="98"/>
      <c r="H65" s="2"/>
      <c r="I65" s="98"/>
      <c r="J65" s="98"/>
      <c r="K65" s="102"/>
      <c r="L65" s="110"/>
      <c r="N65" s="255"/>
    </row>
    <row r="66" spans="1:14" s="94" customFormat="1" ht="24" customHeight="1">
      <c r="A66" s="7" t="s">
        <v>164</v>
      </c>
      <c r="B66" s="76" t="s">
        <v>177</v>
      </c>
      <c r="C66" s="77" t="s">
        <v>3</v>
      </c>
      <c r="D66" s="79">
        <v>547</v>
      </c>
      <c r="E66" s="2"/>
      <c r="F66" s="2"/>
      <c r="G66" s="98"/>
      <c r="H66" s="2"/>
      <c r="I66" s="98"/>
      <c r="J66" s="98"/>
      <c r="K66" s="102"/>
      <c r="L66" s="110"/>
      <c r="N66" s="255"/>
    </row>
    <row r="67" spans="1:14" s="94" customFormat="1" ht="24" customHeight="1">
      <c r="A67" s="7" t="s">
        <v>166</v>
      </c>
      <c r="B67" s="76" t="s">
        <v>167</v>
      </c>
      <c r="C67" s="77" t="s">
        <v>4</v>
      </c>
      <c r="D67" s="79">
        <v>6</v>
      </c>
      <c r="E67" s="2"/>
      <c r="F67" s="2"/>
      <c r="G67" s="98"/>
      <c r="H67" s="2"/>
      <c r="I67" s="98"/>
      <c r="J67" s="98"/>
      <c r="K67" s="102"/>
      <c r="L67" s="110"/>
      <c r="N67" s="255"/>
    </row>
    <row r="68" spans="1:14" s="94" customFormat="1" ht="24" customHeight="1">
      <c r="A68" s="7" t="s">
        <v>166</v>
      </c>
      <c r="B68" s="76" t="s">
        <v>178</v>
      </c>
      <c r="C68" s="77" t="s">
        <v>4</v>
      </c>
      <c r="D68" s="79">
        <v>18</v>
      </c>
      <c r="E68" s="2"/>
      <c r="F68" s="2"/>
      <c r="G68" s="98"/>
      <c r="H68" s="2"/>
      <c r="I68" s="98"/>
      <c r="J68" s="98"/>
      <c r="K68" s="102"/>
      <c r="L68" s="110"/>
      <c r="N68" s="255"/>
    </row>
    <row r="69" spans="1:14" s="94" customFormat="1" ht="24" customHeight="1">
      <c r="A69" s="7" t="s">
        <v>166</v>
      </c>
      <c r="B69" s="76" t="s">
        <v>169</v>
      </c>
      <c r="C69" s="77" t="s">
        <v>4</v>
      </c>
      <c r="D69" s="79">
        <v>4</v>
      </c>
      <c r="E69" s="2"/>
      <c r="F69" s="2"/>
      <c r="G69" s="98"/>
      <c r="H69" s="2"/>
      <c r="I69" s="98"/>
      <c r="J69" s="98"/>
      <c r="K69" s="102"/>
      <c r="L69" s="110"/>
      <c r="N69" s="255"/>
    </row>
    <row r="70" spans="1:14" s="94" customFormat="1" ht="24" customHeight="1">
      <c r="A70" s="7" t="s">
        <v>179</v>
      </c>
      <c r="B70" s="76" t="s">
        <v>173</v>
      </c>
      <c r="C70" s="77" t="s">
        <v>4</v>
      </c>
      <c r="D70" s="79">
        <v>5</v>
      </c>
      <c r="E70" s="2"/>
      <c r="F70" s="2"/>
      <c r="G70" s="98"/>
      <c r="H70" s="2"/>
      <c r="I70" s="98"/>
      <c r="J70" s="98"/>
      <c r="K70" s="102"/>
      <c r="L70" s="110"/>
      <c r="N70" s="255"/>
    </row>
    <row r="71" spans="1:14" s="94" customFormat="1" ht="24" customHeight="1">
      <c r="A71" s="7" t="s">
        <v>179</v>
      </c>
      <c r="B71" s="76" t="s">
        <v>171</v>
      </c>
      <c r="C71" s="77" t="s">
        <v>4</v>
      </c>
      <c r="D71" s="79">
        <v>7</v>
      </c>
      <c r="E71" s="2"/>
      <c r="F71" s="2"/>
      <c r="G71" s="98"/>
      <c r="H71" s="2"/>
      <c r="I71" s="98"/>
      <c r="J71" s="98"/>
      <c r="K71" s="102"/>
      <c r="L71" s="110"/>
      <c r="N71" s="255"/>
    </row>
    <row r="72" spans="1:14" s="94" customFormat="1" ht="24" customHeight="1">
      <c r="A72" s="7" t="s">
        <v>179</v>
      </c>
      <c r="B72" s="76" t="s">
        <v>180</v>
      </c>
      <c r="C72" s="77" t="s">
        <v>4</v>
      </c>
      <c r="D72" s="79">
        <v>2</v>
      </c>
      <c r="E72" s="2"/>
      <c r="F72" s="2"/>
      <c r="G72" s="98"/>
      <c r="H72" s="2"/>
      <c r="I72" s="98"/>
      <c r="J72" s="98"/>
      <c r="K72" s="102"/>
      <c r="L72" s="110"/>
      <c r="N72" s="255"/>
    </row>
    <row r="73" spans="1:14" s="94" customFormat="1" ht="24" customHeight="1">
      <c r="A73" s="7" t="s">
        <v>181</v>
      </c>
      <c r="B73" s="76" t="s">
        <v>173</v>
      </c>
      <c r="C73" s="77" t="s">
        <v>4</v>
      </c>
      <c r="D73" s="79">
        <v>4</v>
      </c>
      <c r="E73" s="2"/>
      <c r="F73" s="2"/>
      <c r="G73" s="98"/>
      <c r="H73" s="2"/>
      <c r="I73" s="98"/>
      <c r="J73" s="98"/>
      <c r="K73" s="102"/>
      <c r="L73" s="110"/>
      <c r="N73" s="255"/>
    </row>
    <row r="74" spans="1:14" s="94" customFormat="1" ht="24" customHeight="1">
      <c r="A74" s="7" t="s">
        <v>182</v>
      </c>
      <c r="B74" s="76" t="s">
        <v>183</v>
      </c>
      <c r="C74" s="77" t="s">
        <v>4</v>
      </c>
      <c r="D74" s="79">
        <v>25</v>
      </c>
      <c r="E74" s="2"/>
      <c r="F74" s="2"/>
      <c r="G74" s="98"/>
      <c r="H74" s="2"/>
      <c r="I74" s="98"/>
      <c r="J74" s="98"/>
      <c r="K74" s="102"/>
      <c r="L74" s="110"/>
      <c r="N74" s="255"/>
    </row>
    <row r="75" spans="1:14" s="94" customFormat="1" ht="24" customHeight="1">
      <c r="A75" s="7" t="s">
        <v>184</v>
      </c>
      <c r="B75" s="76" t="s">
        <v>185</v>
      </c>
      <c r="C75" s="77" t="s">
        <v>4</v>
      </c>
      <c r="D75" s="79">
        <v>9</v>
      </c>
      <c r="E75" s="2"/>
      <c r="F75" s="2"/>
      <c r="G75" s="98"/>
      <c r="H75" s="2"/>
      <c r="I75" s="98"/>
      <c r="J75" s="98"/>
      <c r="K75" s="102"/>
      <c r="L75" s="110"/>
      <c r="N75" s="255"/>
    </row>
    <row r="76" spans="1:14" s="94" customFormat="1" ht="24" customHeight="1">
      <c r="A76" s="7" t="s">
        <v>186</v>
      </c>
      <c r="B76" s="76" t="s">
        <v>187</v>
      </c>
      <c r="C76" s="77" t="s">
        <v>4</v>
      </c>
      <c r="D76" s="79">
        <v>14</v>
      </c>
      <c r="E76" s="2"/>
      <c r="F76" s="2"/>
      <c r="G76" s="98"/>
      <c r="H76" s="2"/>
      <c r="I76" s="98"/>
      <c r="J76" s="98"/>
      <c r="K76" s="102"/>
      <c r="L76" s="110"/>
      <c r="M76" s="120"/>
      <c r="N76" s="255"/>
    </row>
    <row r="77" spans="1:14" s="94" customFormat="1" ht="24" customHeight="1">
      <c r="A77" s="7" t="s">
        <v>188</v>
      </c>
      <c r="B77" s="76" t="s">
        <v>189</v>
      </c>
      <c r="C77" s="77" t="s">
        <v>4</v>
      </c>
      <c r="D77" s="79">
        <v>5</v>
      </c>
      <c r="E77" s="2"/>
      <c r="F77" s="2"/>
      <c r="G77" s="98"/>
      <c r="H77" s="2"/>
      <c r="I77" s="98"/>
      <c r="J77" s="98"/>
      <c r="K77" s="102"/>
      <c r="L77" s="110"/>
      <c r="N77" s="255"/>
    </row>
    <row r="78" spans="1:14" s="94" customFormat="1" ht="24" customHeight="1">
      <c r="A78" s="7" t="s">
        <v>190</v>
      </c>
      <c r="B78" s="76" t="s">
        <v>128</v>
      </c>
      <c r="C78" s="77" t="s">
        <v>4</v>
      </c>
      <c r="D78" s="79">
        <v>5</v>
      </c>
      <c r="E78" s="2"/>
      <c r="F78" s="2"/>
      <c r="G78" s="98"/>
      <c r="H78" s="2"/>
      <c r="I78" s="98"/>
      <c r="J78" s="98"/>
      <c r="K78" s="102"/>
      <c r="L78" s="110"/>
      <c r="N78" s="255"/>
    </row>
    <row r="79" spans="1:14" s="94" customFormat="1" ht="24" customHeight="1">
      <c r="A79" s="7" t="s">
        <v>191</v>
      </c>
      <c r="B79" s="76" t="s">
        <v>183</v>
      </c>
      <c r="C79" s="77" t="s">
        <v>4</v>
      </c>
      <c r="D79" s="79">
        <v>14</v>
      </c>
      <c r="E79" s="2"/>
      <c r="F79" s="2"/>
      <c r="G79" s="98"/>
      <c r="H79" s="2"/>
      <c r="I79" s="98"/>
      <c r="J79" s="98"/>
      <c r="K79" s="102"/>
      <c r="L79" s="110"/>
      <c r="N79" s="255"/>
    </row>
    <row r="80" spans="1:14" s="94" customFormat="1" ht="24" customHeight="1">
      <c r="A80" s="7" t="s">
        <v>191</v>
      </c>
      <c r="B80" s="76" t="s">
        <v>185</v>
      </c>
      <c r="C80" s="77" t="s">
        <v>4</v>
      </c>
      <c r="D80" s="79">
        <v>8</v>
      </c>
      <c r="E80" s="2"/>
      <c r="F80" s="2"/>
      <c r="G80" s="98"/>
      <c r="H80" s="2"/>
      <c r="I80" s="98"/>
      <c r="J80" s="98"/>
      <c r="K80" s="102"/>
      <c r="L80" s="110"/>
      <c r="N80" s="255"/>
    </row>
    <row r="81" spans="1:14" s="94" customFormat="1" ht="24" customHeight="1">
      <c r="A81" s="7" t="s">
        <v>191</v>
      </c>
      <c r="B81" s="76" t="s">
        <v>192</v>
      </c>
      <c r="C81" s="77" t="s">
        <v>4</v>
      </c>
      <c r="D81" s="79">
        <v>18</v>
      </c>
      <c r="E81" s="2"/>
      <c r="F81" s="2"/>
      <c r="G81" s="98"/>
      <c r="H81" s="2"/>
      <c r="I81" s="98"/>
      <c r="J81" s="98"/>
      <c r="K81" s="102"/>
      <c r="L81" s="110"/>
      <c r="N81" s="255"/>
    </row>
    <row r="82" spans="1:14" s="94" customFormat="1" ht="24" customHeight="1">
      <c r="A82" s="7" t="s">
        <v>191</v>
      </c>
      <c r="B82" s="76" t="s">
        <v>193</v>
      </c>
      <c r="C82" s="77" t="s">
        <v>4</v>
      </c>
      <c r="D82" s="79">
        <v>6</v>
      </c>
      <c r="E82" s="2"/>
      <c r="F82" s="2"/>
      <c r="G82" s="98"/>
      <c r="H82" s="2"/>
      <c r="I82" s="98"/>
      <c r="J82" s="98"/>
      <c r="K82" s="102"/>
      <c r="L82" s="110"/>
      <c r="N82" s="255"/>
    </row>
    <row r="83" spans="1:14" s="94" customFormat="1" ht="24" customHeight="1">
      <c r="A83" s="7" t="s">
        <v>194</v>
      </c>
      <c r="B83" s="76" t="s">
        <v>173</v>
      </c>
      <c r="C83" s="77" t="s">
        <v>4</v>
      </c>
      <c r="D83" s="79">
        <v>7</v>
      </c>
      <c r="E83" s="2"/>
      <c r="F83" s="2"/>
      <c r="G83" s="98"/>
      <c r="H83" s="2"/>
      <c r="I83" s="98"/>
      <c r="J83" s="98"/>
      <c r="K83" s="102"/>
      <c r="L83" s="110"/>
      <c r="N83" s="255"/>
    </row>
    <row r="84" spans="1:14" s="94" customFormat="1" ht="24" customHeight="1">
      <c r="A84" s="7" t="s">
        <v>194</v>
      </c>
      <c r="B84" s="76" t="s">
        <v>171</v>
      </c>
      <c r="C84" s="77" t="s">
        <v>4</v>
      </c>
      <c r="D84" s="79">
        <v>9</v>
      </c>
      <c r="E84" s="2"/>
      <c r="F84" s="2"/>
      <c r="G84" s="98"/>
      <c r="H84" s="2"/>
      <c r="I84" s="98"/>
      <c r="J84" s="98"/>
      <c r="K84" s="102"/>
      <c r="L84" s="110"/>
      <c r="N84" s="255"/>
    </row>
    <row r="85" spans="1:14" s="94" customFormat="1" ht="24" customHeight="1">
      <c r="A85" s="7" t="s">
        <v>194</v>
      </c>
      <c r="B85" s="76" t="s">
        <v>180</v>
      </c>
      <c r="C85" s="77" t="s">
        <v>4</v>
      </c>
      <c r="D85" s="79">
        <v>2</v>
      </c>
      <c r="E85" s="2"/>
      <c r="F85" s="2"/>
      <c r="G85" s="98"/>
      <c r="H85" s="2"/>
      <c r="I85" s="98"/>
      <c r="J85" s="98"/>
      <c r="K85" s="102"/>
      <c r="L85" s="110"/>
      <c r="N85" s="255"/>
    </row>
    <row r="86" spans="1:14" s="94" customFormat="1" ht="24" customHeight="1">
      <c r="A86" s="7" t="s">
        <v>175</v>
      </c>
      <c r="B86" s="76" t="s">
        <v>176</v>
      </c>
      <c r="C86" s="77" t="s">
        <v>3</v>
      </c>
      <c r="D86" s="79">
        <v>9</v>
      </c>
      <c r="E86" s="2"/>
      <c r="F86" s="2"/>
      <c r="G86" s="98"/>
      <c r="H86" s="2"/>
      <c r="I86" s="98"/>
      <c r="J86" s="98"/>
      <c r="K86" s="102"/>
      <c r="L86" s="110"/>
      <c r="N86" s="255"/>
    </row>
    <row r="87" spans="1:14" s="94" customFormat="1" ht="24" customHeight="1">
      <c r="A87" s="7" t="s">
        <v>16</v>
      </c>
      <c r="B87" s="76" t="s">
        <v>17</v>
      </c>
      <c r="C87" s="106" t="s">
        <v>0</v>
      </c>
      <c r="D87" s="77">
        <v>1</v>
      </c>
      <c r="E87" s="102"/>
      <c r="F87" s="80"/>
      <c r="G87" s="98"/>
      <c r="H87" s="98"/>
      <c r="I87" s="98"/>
      <c r="J87" s="98"/>
      <c r="K87" s="102"/>
      <c r="L87" s="110"/>
    </row>
    <row r="88" spans="1:14" s="94" customFormat="1" ht="24" customHeight="1">
      <c r="A88" s="7" t="s">
        <v>18</v>
      </c>
      <c r="B88" s="76" t="s">
        <v>19</v>
      </c>
      <c r="C88" s="106" t="s">
        <v>0</v>
      </c>
      <c r="D88" s="77">
        <v>1</v>
      </c>
      <c r="E88" s="102"/>
      <c r="F88" s="80"/>
      <c r="G88" s="98"/>
      <c r="H88" s="98"/>
      <c r="I88" s="98"/>
      <c r="J88" s="98"/>
      <c r="K88" s="102"/>
      <c r="L88" s="110"/>
      <c r="N88" s="255"/>
    </row>
    <row r="89" spans="1:14" s="87" customFormat="1" ht="24" customHeight="1">
      <c r="A89" s="7" t="s">
        <v>20</v>
      </c>
      <c r="B89" s="76" t="s">
        <v>1</v>
      </c>
      <c r="C89" s="106" t="s">
        <v>21</v>
      </c>
      <c r="D89" s="81">
        <v>31.7</v>
      </c>
      <c r="E89" s="102"/>
      <c r="F89" s="2"/>
      <c r="G89" s="2"/>
      <c r="H89" s="2"/>
      <c r="I89" s="98"/>
      <c r="J89" s="98"/>
      <c r="K89" s="102"/>
      <c r="L89" s="110"/>
      <c r="N89" s="258"/>
    </row>
    <row r="90" spans="1:14" s="94" customFormat="1" ht="24" customHeight="1">
      <c r="A90" s="7" t="s">
        <v>22</v>
      </c>
      <c r="B90" s="76" t="s">
        <v>93</v>
      </c>
      <c r="C90" s="106" t="s">
        <v>0</v>
      </c>
      <c r="D90" s="77">
        <v>1</v>
      </c>
      <c r="E90" s="102"/>
      <c r="F90" s="80"/>
      <c r="G90" s="98"/>
      <c r="H90" s="98"/>
      <c r="I90" s="98"/>
      <c r="J90" s="98"/>
      <c r="K90" s="102"/>
      <c r="L90" s="110"/>
      <c r="N90" s="255"/>
    </row>
    <row r="91" spans="1:14" s="94" customFormat="1" ht="24" customHeight="1">
      <c r="A91" s="7" t="s">
        <v>23</v>
      </c>
      <c r="B91" s="76"/>
      <c r="C91" s="106"/>
      <c r="D91" s="77"/>
      <c r="E91" s="102"/>
      <c r="F91" s="2"/>
      <c r="G91" s="98"/>
      <c r="H91" s="2"/>
      <c r="I91" s="98"/>
      <c r="J91" s="2"/>
      <c r="K91" s="102"/>
      <c r="L91" s="110"/>
      <c r="N91" s="255"/>
    </row>
    <row r="92" spans="1:14" s="94" customFormat="1" ht="24" customHeight="1">
      <c r="A92" s="209"/>
      <c r="B92" s="210"/>
      <c r="C92" s="208"/>
      <c r="D92" s="211"/>
      <c r="E92" s="212"/>
      <c r="F92" s="213"/>
      <c r="G92" s="214"/>
      <c r="H92" s="213"/>
      <c r="I92" s="214"/>
      <c r="J92" s="213"/>
      <c r="K92" s="212"/>
      <c r="L92" s="215"/>
      <c r="N92" s="255"/>
    </row>
    <row r="93" spans="1:14" s="94" customFormat="1" ht="24" customHeight="1">
      <c r="A93" s="209"/>
      <c r="B93" s="210"/>
      <c r="C93" s="208"/>
      <c r="D93" s="211"/>
      <c r="E93" s="212"/>
      <c r="F93" s="213"/>
      <c r="G93" s="214"/>
      <c r="H93" s="213"/>
      <c r="I93" s="214"/>
      <c r="J93" s="213"/>
      <c r="K93" s="212"/>
      <c r="L93" s="215"/>
      <c r="N93" s="255"/>
    </row>
    <row r="94" spans="1:14" s="94" customFormat="1" ht="24" customHeight="1">
      <c r="A94" s="209"/>
      <c r="B94" s="210"/>
      <c r="C94" s="208"/>
      <c r="D94" s="211"/>
      <c r="E94" s="212"/>
      <c r="F94" s="213"/>
      <c r="G94" s="214"/>
      <c r="H94" s="213"/>
      <c r="I94" s="214"/>
      <c r="J94" s="213"/>
      <c r="K94" s="212"/>
      <c r="L94" s="215"/>
      <c r="N94" s="255"/>
    </row>
    <row r="95" spans="1:14" s="94" customFormat="1" ht="24" customHeight="1">
      <c r="A95" s="209"/>
      <c r="B95" s="210"/>
      <c r="C95" s="208"/>
      <c r="D95" s="211"/>
      <c r="E95" s="212"/>
      <c r="F95" s="213"/>
      <c r="G95" s="214"/>
      <c r="H95" s="213"/>
      <c r="I95" s="214"/>
      <c r="J95" s="213"/>
      <c r="K95" s="212"/>
      <c r="L95" s="215"/>
      <c r="N95" s="255"/>
    </row>
    <row r="96" spans="1:14" s="94" customFormat="1" ht="24" customHeight="1">
      <c r="A96" s="209"/>
      <c r="B96" s="210"/>
      <c r="C96" s="208"/>
      <c r="D96" s="211"/>
      <c r="E96" s="212"/>
      <c r="F96" s="213"/>
      <c r="G96" s="214"/>
      <c r="H96" s="213"/>
      <c r="I96" s="214"/>
      <c r="J96" s="213"/>
      <c r="K96" s="212"/>
      <c r="L96" s="215"/>
      <c r="N96" s="255"/>
    </row>
    <row r="97" spans="1:14" s="94" customFormat="1" ht="24" customHeight="1">
      <c r="A97" s="209"/>
      <c r="B97" s="210"/>
      <c r="C97" s="208"/>
      <c r="D97" s="211"/>
      <c r="E97" s="212"/>
      <c r="F97" s="213"/>
      <c r="G97" s="214"/>
      <c r="H97" s="213"/>
      <c r="I97" s="214"/>
      <c r="J97" s="213"/>
      <c r="K97" s="212"/>
      <c r="L97" s="215"/>
      <c r="N97" s="255"/>
    </row>
    <row r="98" spans="1:14" s="94" customFormat="1" ht="24" customHeight="1">
      <c r="A98" s="209"/>
      <c r="B98" s="210"/>
      <c r="C98" s="208"/>
      <c r="D98" s="211"/>
      <c r="E98" s="212"/>
      <c r="F98" s="213"/>
      <c r="G98" s="214"/>
      <c r="H98" s="213"/>
      <c r="I98" s="214"/>
      <c r="J98" s="213"/>
      <c r="K98" s="212"/>
      <c r="L98" s="215"/>
      <c r="N98" s="255"/>
    </row>
    <row r="99" spans="1:14" s="94" customFormat="1" ht="24" customHeight="1">
      <c r="A99" s="209"/>
      <c r="B99" s="210"/>
      <c r="C99" s="208"/>
      <c r="D99" s="211"/>
      <c r="E99" s="212"/>
      <c r="F99" s="213"/>
      <c r="G99" s="214"/>
      <c r="H99" s="213"/>
      <c r="I99" s="214"/>
      <c r="J99" s="213"/>
      <c r="K99" s="212"/>
      <c r="L99" s="215"/>
      <c r="N99" s="255"/>
    </row>
    <row r="100" spans="1:14" s="94" customFormat="1" ht="24" customHeight="1">
      <c r="A100" s="209"/>
      <c r="B100" s="210"/>
      <c r="C100" s="208"/>
      <c r="D100" s="211"/>
      <c r="E100" s="212"/>
      <c r="F100" s="213"/>
      <c r="G100" s="214"/>
      <c r="H100" s="213"/>
      <c r="I100" s="214"/>
      <c r="J100" s="213"/>
      <c r="K100" s="212"/>
      <c r="L100" s="215"/>
      <c r="N100" s="255"/>
    </row>
    <row r="101" spans="1:14" s="94" customFormat="1" ht="24" customHeight="1">
      <c r="A101" s="209"/>
      <c r="B101" s="210"/>
      <c r="C101" s="208"/>
      <c r="D101" s="211"/>
      <c r="E101" s="212"/>
      <c r="F101" s="213"/>
      <c r="G101" s="214"/>
      <c r="H101" s="213"/>
      <c r="I101" s="214"/>
      <c r="J101" s="213"/>
      <c r="K101" s="212"/>
      <c r="L101" s="215"/>
      <c r="N101" s="255"/>
    </row>
    <row r="102" spans="1:14" s="94" customFormat="1" ht="24" customHeight="1">
      <c r="A102" s="209"/>
      <c r="B102" s="210"/>
      <c r="C102" s="208"/>
      <c r="D102" s="211"/>
      <c r="E102" s="212"/>
      <c r="F102" s="213"/>
      <c r="G102" s="214"/>
      <c r="H102" s="213"/>
      <c r="I102" s="214"/>
      <c r="J102" s="213"/>
      <c r="K102" s="212"/>
      <c r="L102" s="215"/>
      <c r="N102" s="255"/>
    </row>
    <row r="103" spans="1:14" s="94" customFormat="1" ht="24" customHeight="1">
      <c r="A103" s="280" t="s">
        <v>143</v>
      </c>
      <c r="B103" s="281"/>
      <c r="C103" s="108"/>
      <c r="D103" s="78"/>
      <c r="E103" s="101"/>
      <c r="F103" s="1"/>
      <c r="G103" s="95"/>
      <c r="H103" s="1"/>
      <c r="I103" s="95"/>
      <c r="J103" s="95"/>
      <c r="K103" s="101"/>
      <c r="L103" s="109"/>
      <c r="N103" s="255"/>
    </row>
    <row r="104" spans="1:14" s="94" customFormat="1" ht="24" customHeight="1">
      <c r="A104" s="7" t="s">
        <v>161</v>
      </c>
      <c r="B104" s="76" t="s">
        <v>162</v>
      </c>
      <c r="C104" s="77" t="s">
        <v>3</v>
      </c>
      <c r="D104" s="79">
        <v>44</v>
      </c>
      <c r="E104" s="2"/>
      <c r="F104" s="2"/>
      <c r="G104" s="98"/>
      <c r="H104" s="2"/>
      <c r="I104" s="98"/>
      <c r="J104" s="98"/>
      <c r="K104" s="102"/>
      <c r="L104" s="110"/>
      <c r="N104" s="116">
        <f>SUM(D104:D112)</f>
        <v>160</v>
      </c>
    </row>
    <row r="105" spans="1:14" s="94" customFormat="1" ht="24" customHeight="1">
      <c r="A105" s="7" t="s">
        <v>161</v>
      </c>
      <c r="B105" s="76" t="s">
        <v>195</v>
      </c>
      <c r="C105" s="77" t="s">
        <v>3</v>
      </c>
      <c r="D105" s="79">
        <v>19</v>
      </c>
      <c r="E105" s="2"/>
      <c r="F105" s="2"/>
      <c r="G105" s="98"/>
      <c r="H105" s="2"/>
      <c r="I105" s="98"/>
      <c r="J105" s="98"/>
      <c r="K105" s="102"/>
      <c r="L105" s="110"/>
      <c r="N105" s="255"/>
    </row>
    <row r="106" spans="1:14" s="94" customFormat="1" ht="24" customHeight="1">
      <c r="A106" s="7" t="s">
        <v>146</v>
      </c>
      <c r="B106" s="76" t="s">
        <v>196</v>
      </c>
      <c r="C106" s="77" t="s">
        <v>3</v>
      </c>
      <c r="D106" s="79">
        <v>19</v>
      </c>
      <c r="E106" s="2"/>
      <c r="F106" s="2"/>
      <c r="G106" s="98"/>
      <c r="H106" s="2"/>
      <c r="I106" s="98"/>
      <c r="J106" s="98"/>
      <c r="K106" s="102"/>
      <c r="L106" s="110"/>
      <c r="N106" s="255"/>
    </row>
    <row r="107" spans="1:14" s="94" customFormat="1" ht="24" customHeight="1">
      <c r="A107" s="7" t="s">
        <v>148</v>
      </c>
      <c r="B107" s="76" t="s">
        <v>197</v>
      </c>
      <c r="C107" s="77" t="s">
        <v>3</v>
      </c>
      <c r="D107" s="79">
        <v>18</v>
      </c>
      <c r="E107" s="2"/>
      <c r="F107" s="2"/>
      <c r="G107" s="98"/>
      <c r="H107" s="2"/>
      <c r="I107" s="98"/>
      <c r="J107" s="98"/>
      <c r="K107" s="102"/>
      <c r="L107" s="110"/>
      <c r="N107" s="255"/>
    </row>
    <row r="108" spans="1:14" s="94" customFormat="1" ht="24" customHeight="1">
      <c r="A108" s="7" t="s">
        <v>164</v>
      </c>
      <c r="B108" s="76" t="s">
        <v>177</v>
      </c>
      <c r="C108" s="77" t="s">
        <v>3</v>
      </c>
      <c r="D108" s="79">
        <v>51</v>
      </c>
      <c r="E108" s="2"/>
      <c r="F108" s="2"/>
      <c r="G108" s="98"/>
      <c r="H108" s="2"/>
      <c r="I108" s="98"/>
      <c r="J108" s="98"/>
      <c r="K108" s="102"/>
      <c r="L108" s="110"/>
      <c r="N108" s="255"/>
    </row>
    <row r="109" spans="1:14" s="94" customFormat="1" ht="24" customHeight="1">
      <c r="A109" s="7" t="s">
        <v>166</v>
      </c>
      <c r="B109" s="76" t="s">
        <v>167</v>
      </c>
      <c r="C109" s="77" t="s">
        <v>4</v>
      </c>
      <c r="D109" s="79">
        <v>3</v>
      </c>
      <c r="E109" s="2"/>
      <c r="F109" s="2"/>
      <c r="G109" s="98"/>
      <c r="H109" s="2"/>
      <c r="I109" s="98"/>
      <c r="J109" s="98"/>
      <c r="K109" s="102"/>
      <c r="L109" s="110"/>
      <c r="N109" s="255"/>
    </row>
    <row r="110" spans="1:14" s="94" customFormat="1" ht="24" customHeight="1">
      <c r="A110" s="7" t="s">
        <v>166</v>
      </c>
      <c r="B110" s="76" t="s">
        <v>169</v>
      </c>
      <c r="C110" s="77" t="s">
        <v>4</v>
      </c>
      <c r="D110" s="79">
        <v>2</v>
      </c>
      <c r="E110" s="2"/>
      <c r="F110" s="2"/>
      <c r="G110" s="98"/>
      <c r="H110" s="2"/>
      <c r="I110" s="98"/>
      <c r="J110" s="98"/>
      <c r="K110" s="102"/>
      <c r="L110" s="110"/>
      <c r="N110" s="255"/>
    </row>
    <row r="111" spans="1:14" s="94" customFormat="1" ht="24" customHeight="1">
      <c r="A111" s="7" t="s">
        <v>198</v>
      </c>
      <c r="B111" s="76" t="s">
        <v>199</v>
      </c>
      <c r="C111" s="77" t="s">
        <v>4</v>
      </c>
      <c r="D111" s="79">
        <v>1</v>
      </c>
      <c r="E111" s="2"/>
      <c r="F111" s="2"/>
      <c r="G111" s="98"/>
      <c r="H111" s="2"/>
      <c r="I111" s="98"/>
      <c r="J111" s="98"/>
      <c r="K111" s="102"/>
      <c r="L111" s="110"/>
      <c r="N111" s="255"/>
    </row>
    <row r="112" spans="1:14" s="94" customFormat="1" ht="24" customHeight="1">
      <c r="A112" s="7" t="s">
        <v>175</v>
      </c>
      <c r="B112" s="76" t="s">
        <v>176</v>
      </c>
      <c r="C112" s="77" t="s">
        <v>3</v>
      </c>
      <c r="D112" s="79">
        <v>3</v>
      </c>
      <c r="E112" s="2"/>
      <c r="F112" s="2"/>
      <c r="G112" s="98"/>
      <c r="H112" s="2"/>
      <c r="I112" s="98"/>
      <c r="J112" s="98"/>
      <c r="K112" s="102"/>
      <c r="L112" s="110"/>
      <c r="N112" s="255"/>
    </row>
    <row r="113" spans="1:14" s="94" customFormat="1" ht="24" customHeight="1">
      <c r="A113" s="7" t="s">
        <v>16</v>
      </c>
      <c r="B113" s="76" t="s">
        <v>17</v>
      </c>
      <c r="C113" s="106" t="s">
        <v>0</v>
      </c>
      <c r="D113" s="77">
        <v>1</v>
      </c>
      <c r="E113" s="102"/>
      <c r="F113" s="80"/>
      <c r="G113" s="98"/>
      <c r="H113" s="98"/>
      <c r="I113" s="98"/>
      <c r="J113" s="98"/>
      <c r="K113" s="102"/>
      <c r="L113" s="110"/>
    </row>
    <row r="114" spans="1:14" s="94" customFormat="1" ht="24" customHeight="1">
      <c r="A114" s="7" t="s">
        <v>18</v>
      </c>
      <c r="B114" s="76" t="s">
        <v>19</v>
      </c>
      <c r="C114" s="106" t="s">
        <v>0</v>
      </c>
      <c r="D114" s="77">
        <v>1</v>
      </c>
      <c r="E114" s="102"/>
      <c r="F114" s="80"/>
      <c r="G114" s="98"/>
      <c r="H114" s="98"/>
      <c r="I114" s="98"/>
      <c r="J114" s="98"/>
      <c r="K114" s="102"/>
      <c r="L114" s="110"/>
      <c r="N114" s="255"/>
    </row>
    <row r="115" spans="1:14" s="87" customFormat="1" ht="24" customHeight="1">
      <c r="A115" s="7" t="s">
        <v>20</v>
      </c>
      <c r="B115" s="76" t="s">
        <v>1</v>
      </c>
      <c r="C115" s="106" t="s">
        <v>21</v>
      </c>
      <c r="D115" s="81">
        <v>4.7</v>
      </c>
      <c r="E115" s="102"/>
      <c r="F115" s="2"/>
      <c r="G115" s="2"/>
      <c r="H115" s="2"/>
      <c r="I115" s="98"/>
      <c r="J115" s="98"/>
      <c r="K115" s="102"/>
      <c r="L115" s="110"/>
      <c r="N115" s="258"/>
    </row>
    <row r="116" spans="1:14" s="87" customFormat="1" ht="24" customHeight="1">
      <c r="A116" s="7" t="s">
        <v>20</v>
      </c>
      <c r="B116" s="76" t="s">
        <v>2</v>
      </c>
      <c r="C116" s="106" t="s">
        <v>21</v>
      </c>
      <c r="D116" s="81">
        <v>0.8</v>
      </c>
      <c r="E116" s="102"/>
      <c r="F116" s="2"/>
      <c r="G116" s="2"/>
      <c r="H116" s="2"/>
      <c r="I116" s="98"/>
      <c r="J116" s="98"/>
      <c r="K116" s="102"/>
      <c r="L116" s="110"/>
      <c r="N116" s="258"/>
    </row>
    <row r="117" spans="1:14" s="94" customFormat="1" ht="24" customHeight="1">
      <c r="A117" s="7" t="s">
        <v>22</v>
      </c>
      <c r="B117" s="76" t="s">
        <v>93</v>
      </c>
      <c r="C117" s="106" t="s">
        <v>0</v>
      </c>
      <c r="D117" s="77">
        <v>1</v>
      </c>
      <c r="E117" s="102"/>
      <c r="F117" s="80"/>
      <c r="G117" s="98"/>
      <c r="H117" s="98"/>
      <c r="I117" s="98"/>
      <c r="J117" s="98"/>
      <c r="K117" s="102"/>
      <c r="L117" s="110"/>
      <c r="N117" s="255"/>
    </row>
    <row r="118" spans="1:14" s="94" customFormat="1" ht="24" customHeight="1">
      <c r="A118" s="7" t="s">
        <v>23</v>
      </c>
      <c r="B118" s="76"/>
      <c r="C118" s="106"/>
      <c r="D118" s="77"/>
      <c r="E118" s="102"/>
      <c r="F118" s="2"/>
      <c r="G118" s="98"/>
      <c r="H118" s="2"/>
      <c r="I118" s="98"/>
      <c r="J118" s="2"/>
      <c r="K118" s="102"/>
      <c r="L118" s="110"/>
      <c r="N118" s="255"/>
    </row>
    <row r="119" spans="1:14" s="94" customFormat="1" ht="24" customHeight="1">
      <c r="A119" s="209"/>
      <c r="B119" s="210"/>
      <c r="C119" s="208"/>
      <c r="D119" s="211"/>
      <c r="E119" s="212"/>
      <c r="F119" s="213"/>
      <c r="G119" s="214"/>
      <c r="H119" s="213"/>
      <c r="I119" s="214"/>
      <c r="J119" s="213"/>
      <c r="K119" s="212"/>
      <c r="L119" s="215"/>
      <c r="N119" s="255"/>
    </row>
    <row r="120" spans="1:14" s="94" customFormat="1" ht="24" customHeight="1">
      <c r="A120" s="209"/>
      <c r="B120" s="210"/>
      <c r="C120" s="208"/>
      <c r="D120" s="211"/>
      <c r="E120" s="212"/>
      <c r="F120" s="213"/>
      <c r="G120" s="214"/>
      <c r="H120" s="213"/>
      <c r="I120" s="214"/>
      <c r="J120" s="213"/>
      <c r="K120" s="212"/>
      <c r="L120" s="215"/>
      <c r="N120" s="255"/>
    </row>
    <row r="121" spans="1:14" s="94" customFormat="1" ht="24" customHeight="1">
      <c r="A121" s="209"/>
      <c r="B121" s="210"/>
      <c r="C121" s="208"/>
      <c r="D121" s="211"/>
      <c r="E121" s="212"/>
      <c r="F121" s="213"/>
      <c r="G121" s="214"/>
      <c r="H121" s="213"/>
      <c r="I121" s="214"/>
      <c r="J121" s="213"/>
      <c r="K121" s="212"/>
      <c r="L121" s="215"/>
      <c r="N121" s="255"/>
    </row>
    <row r="122" spans="1:14" s="94" customFormat="1" ht="24" customHeight="1">
      <c r="A122" s="144"/>
      <c r="B122" s="145"/>
      <c r="C122" s="146"/>
      <c r="D122" s="147"/>
      <c r="E122" s="104"/>
      <c r="F122" s="148"/>
      <c r="G122" s="99"/>
      <c r="H122" s="99"/>
      <c r="I122" s="99"/>
      <c r="J122" s="99"/>
      <c r="K122" s="104"/>
      <c r="L122" s="105"/>
      <c r="N122" s="255"/>
    </row>
  </sheetData>
  <mergeCells count="13">
    <mergeCell ref="A103:B103"/>
    <mergeCell ref="A43:B43"/>
    <mergeCell ref="L1:L2"/>
    <mergeCell ref="E1:F1"/>
    <mergeCell ref="G1:H1"/>
    <mergeCell ref="I1:J1"/>
    <mergeCell ref="K1:K2"/>
    <mergeCell ref="D1:D2"/>
    <mergeCell ref="C1:C2"/>
    <mergeCell ref="B1:B2"/>
    <mergeCell ref="A63:B63"/>
    <mergeCell ref="A1:A2"/>
    <mergeCell ref="A23:B23"/>
  </mergeCells>
  <phoneticPr fontId="4" type="noConversion"/>
  <pageMargins left="0.78740157480314965" right="0.19685039370078741" top="0.98425196850393704" bottom="0.39370078740157483" header="0.55118110236220474" footer="0.19685039370078741"/>
  <pageSetup paperSize="9" scale="90" orientation="landscape" horizontalDpi="4294967292" verticalDpi="300" r:id="rId1"/>
  <headerFooter alignWithMargins="0">
    <oddHeader xml:space="preserve">&amp;C&amp;"굴림체,굵게"&amp;20내       역       서&amp;R&amp;11
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F5C8CD-C71F-4D35-B764-8C52C8BE3B51}">
  <sheetPr codeName="Sheet4">
    <tabColor rgb="FF00B050"/>
  </sheetPr>
  <dimension ref="A1:L42"/>
  <sheetViews>
    <sheetView view="pageBreakPreview" zoomScaleNormal="100" zoomScaleSheetLayoutView="100" workbookViewId="0">
      <selection activeCell="B12" sqref="B12"/>
    </sheetView>
  </sheetViews>
  <sheetFormatPr defaultRowHeight="24" customHeight="1"/>
  <cols>
    <col min="1" max="1" width="17.625" style="90" customWidth="1"/>
    <col min="2" max="2" width="16.625" style="90" customWidth="1"/>
    <col min="3" max="3" width="5.625" style="91" customWidth="1"/>
    <col min="4" max="4" width="6.625" style="8" customWidth="1"/>
    <col min="5" max="6" width="11.625" style="93" customWidth="1"/>
    <col min="7" max="7" width="10.625" style="93" customWidth="1"/>
    <col min="8" max="8" width="11.625" style="93" customWidth="1"/>
    <col min="9" max="9" width="10.625" style="93" customWidth="1"/>
    <col min="10" max="10" width="11.625" style="93" customWidth="1"/>
    <col min="11" max="11" width="12.625" style="93" customWidth="1"/>
    <col min="12" max="12" width="9.625" style="91" customWidth="1"/>
    <col min="13" max="13" width="11.5" style="92" customWidth="1"/>
    <col min="14" max="14" width="7.5" style="92" customWidth="1"/>
    <col min="15" max="15" width="6.25" style="92" customWidth="1"/>
    <col min="16" max="16384" width="9" style="92"/>
  </cols>
  <sheetData>
    <row r="1" spans="1:12" s="88" customFormat="1" ht="24" customHeight="1">
      <c r="A1" s="271" t="s">
        <v>80</v>
      </c>
      <c r="B1" s="271" t="s">
        <v>81</v>
      </c>
      <c r="C1" s="272" t="s">
        <v>82</v>
      </c>
      <c r="D1" s="273" t="s">
        <v>83</v>
      </c>
      <c r="E1" s="274" t="s">
        <v>84</v>
      </c>
      <c r="F1" s="274"/>
      <c r="G1" s="274" t="s">
        <v>85</v>
      </c>
      <c r="H1" s="274"/>
      <c r="I1" s="274" t="s">
        <v>86</v>
      </c>
      <c r="J1" s="274"/>
      <c r="K1" s="274" t="s">
        <v>87</v>
      </c>
      <c r="L1" s="273" t="s">
        <v>88</v>
      </c>
    </row>
    <row r="2" spans="1:12" s="88" customFormat="1" ht="24" customHeight="1">
      <c r="A2" s="271"/>
      <c r="B2" s="271"/>
      <c r="C2" s="272"/>
      <c r="D2" s="273"/>
      <c r="E2" s="84" t="s">
        <v>89</v>
      </c>
      <c r="F2" s="84" t="s">
        <v>90</v>
      </c>
      <c r="G2" s="84" t="s">
        <v>89</v>
      </c>
      <c r="H2" s="84" t="s">
        <v>90</v>
      </c>
      <c r="I2" s="84" t="s">
        <v>89</v>
      </c>
      <c r="J2" s="84" t="s">
        <v>90</v>
      </c>
      <c r="K2" s="274"/>
      <c r="L2" s="273"/>
    </row>
    <row r="3" spans="1:12" s="174" customFormat="1" ht="24" customHeight="1">
      <c r="A3" s="167" t="s">
        <v>108</v>
      </c>
      <c r="B3" s="168"/>
      <c r="C3" s="169"/>
      <c r="D3" s="170"/>
      <c r="E3" s="171"/>
      <c r="F3" s="172"/>
      <c r="G3" s="170"/>
      <c r="H3" s="170"/>
      <c r="I3" s="170"/>
      <c r="J3" s="170"/>
      <c r="K3" s="169"/>
      <c r="L3" s="173"/>
    </row>
    <row r="4" spans="1:12" s="174" customFormat="1" ht="24" customHeight="1">
      <c r="A4" s="175" t="str">
        <f>A23</f>
        <v>제 1호표 터파기(보통토사) 0~1M,인력)</v>
      </c>
      <c r="B4" s="176"/>
      <c r="C4" s="134" t="s">
        <v>94</v>
      </c>
      <c r="D4" s="178">
        <v>1</v>
      </c>
      <c r="E4" s="179"/>
      <c r="F4" s="179">
        <f>F26</f>
        <v>0</v>
      </c>
      <c r="G4" s="179"/>
      <c r="H4" s="179" t="e">
        <f>H26</f>
        <v>#REF!</v>
      </c>
      <c r="I4" s="179"/>
      <c r="J4" s="179">
        <f>J26</f>
        <v>0</v>
      </c>
      <c r="K4" s="180" t="e">
        <f>SUM(F4,H4,J4)</f>
        <v>#REF!</v>
      </c>
      <c r="L4" s="181"/>
    </row>
    <row r="5" spans="1:12" s="174" customFormat="1" ht="24" customHeight="1">
      <c r="A5" s="175" t="str">
        <f>A28</f>
        <v>제 2호표 되메우기(0~1M,인력)</v>
      </c>
      <c r="B5" s="176"/>
      <c r="C5" s="134" t="s">
        <v>94</v>
      </c>
      <c r="D5" s="178">
        <v>1</v>
      </c>
      <c r="E5" s="179"/>
      <c r="F5" s="179">
        <f>F31</f>
        <v>0</v>
      </c>
      <c r="G5" s="179"/>
      <c r="H5" s="179" t="e">
        <f>H31</f>
        <v>#REF!</v>
      </c>
      <c r="I5" s="179"/>
      <c r="J5" s="179">
        <f>J31</f>
        <v>0</v>
      </c>
      <c r="K5" s="180" t="e">
        <f>SUM(F5,H5,J5)</f>
        <v>#REF!</v>
      </c>
      <c r="L5" s="181"/>
    </row>
    <row r="6" spans="1:12" s="174" customFormat="1" ht="24" customHeight="1">
      <c r="A6" s="175"/>
      <c r="B6" s="176"/>
      <c r="C6" s="177"/>
      <c r="D6" s="178"/>
      <c r="E6" s="179"/>
      <c r="F6" s="179"/>
      <c r="G6" s="179"/>
      <c r="H6" s="179"/>
      <c r="I6" s="179"/>
      <c r="J6" s="179"/>
      <c r="K6" s="180"/>
      <c r="L6" s="181"/>
    </row>
    <row r="7" spans="1:12" s="174" customFormat="1" ht="24" customHeight="1">
      <c r="A7" s="175"/>
      <c r="B7" s="176"/>
      <c r="C7" s="177"/>
      <c r="D7" s="178"/>
      <c r="E7" s="179"/>
      <c r="F7" s="179"/>
      <c r="G7" s="179"/>
      <c r="H7" s="179"/>
      <c r="I7" s="179"/>
      <c r="J7" s="179"/>
      <c r="K7" s="180"/>
      <c r="L7" s="181"/>
    </row>
    <row r="8" spans="1:12" s="174" customFormat="1" ht="24" customHeight="1">
      <c r="A8" s="175"/>
      <c r="B8" s="176"/>
      <c r="C8" s="134"/>
      <c r="D8" s="178"/>
      <c r="E8" s="179"/>
      <c r="F8" s="179"/>
      <c r="G8" s="179"/>
      <c r="H8" s="179"/>
      <c r="I8" s="179"/>
      <c r="J8" s="179"/>
      <c r="K8" s="180"/>
      <c r="L8" s="181"/>
    </row>
    <row r="9" spans="1:12" s="174" customFormat="1" ht="24" customHeight="1">
      <c r="A9" s="175"/>
      <c r="B9" s="176"/>
      <c r="C9" s="177"/>
      <c r="D9" s="178"/>
      <c r="E9" s="179"/>
      <c r="F9" s="179"/>
      <c r="G9" s="179"/>
      <c r="H9" s="179"/>
      <c r="I9" s="179"/>
      <c r="J9" s="179"/>
      <c r="K9" s="180"/>
      <c r="L9" s="181"/>
    </row>
    <row r="10" spans="1:12" s="174" customFormat="1" ht="24" customHeight="1">
      <c r="A10" s="175"/>
      <c r="B10" s="176"/>
      <c r="C10" s="177"/>
      <c r="D10" s="178"/>
      <c r="E10" s="179"/>
      <c r="F10" s="179"/>
      <c r="G10" s="179"/>
      <c r="H10" s="179"/>
      <c r="I10" s="179"/>
      <c r="J10" s="179"/>
      <c r="K10" s="180"/>
      <c r="L10" s="181"/>
    </row>
    <row r="11" spans="1:12" s="174" customFormat="1" ht="24" customHeight="1">
      <c r="A11" s="175"/>
      <c r="B11" s="176"/>
      <c r="C11" s="177"/>
      <c r="D11" s="178"/>
      <c r="E11" s="179"/>
      <c r="F11" s="179"/>
      <c r="G11" s="179"/>
      <c r="H11" s="179"/>
      <c r="I11" s="179"/>
      <c r="J11" s="179"/>
      <c r="K11" s="180"/>
      <c r="L11" s="181"/>
    </row>
    <row r="12" spans="1:12" s="174" customFormat="1" ht="24" customHeight="1">
      <c r="A12" s="175"/>
      <c r="B12" s="176"/>
      <c r="C12" s="177"/>
      <c r="D12" s="178"/>
      <c r="E12" s="179"/>
      <c r="F12" s="179"/>
      <c r="G12" s="179"/>
      <c r="H12" s="179"/>
      <c r="I12" s="179"/>
      <c r="J12" s="179"/>
      <c r="K12" s="180"/>
      <c r="L12" s="181"/>
    </row>
    <row r="13" spans="1:12" s="174" customFormat="1" ht="24" customHeight="1">
      <c r="A13" s="175"/>
      <c r="B13" s="176"/>
      <c r="C13" s="177"/>
      <c r="D13" s="178"/>
      <c r="E13" s="179"/>
      <c r="F13" s="179"/>
      <c r="G13" s="179"/>
      <c r="H13" s="179"/>
      <c r="I13" s="179"/>
      <c r="J13" s="179"/>
      <c r="K13" s="180"/>
      <c r="L13" s="181"/>
    </row>
    <row r="14" spans="1:12" s="174" customFormat="1" ht="24" customHeight="1">
      <c r="A14" s="175"/>
      <c r="B14" s="176"/>
      <c r="C14" s="177"/>
      <c r="D14" s="178"/>
      <c r="E14" s="179"/>
      <c r="F14" s="179"/>
      <c r="G14" s="179"/>
      <c r="H14" s="179"/>
      <c r="I14" s="179"/>
      <c r="J14" s="179"/>
      <c r="K14" s="180"/>
      <c r="L14" s="181"/>
    </row>
    <row r="15" spans="1:12" s="174" customFormat="1" ht="24" customHeight="1">
      <c r="A15" s="175"/>
      <c r="B15" s="176"/>
      <c r="C15" s="177"/>
      <c r="D15" s="178"/>
      <c r="E15" s="179"/>
      <c r="F15" s="179"/>
      <c r="G15" s="179"/>
      <c r="H15" s="179"/>
      <c r="I15" s="179"/>
      <c r="J15" s="179"/>
      <c r="K15" s="180"/>
      <c r="L15" s="181"/>
    </row>
    <row r="16" spans="1:12" s="174" customFormat="1" ht="24" customHeight="1">
      <c r="A16" s="175"/>
      <c r="B16" s="176"/>
      <c r="C16" s="177"/>
      <c r="D16" s="178"/>
      <c r="E16" s="179"/>
      <c r="F16" s="179"/>
      <c r="G16" s="179"/>
      <c r="H16" s="179"/>
      <c r="I16" s="179"/>
      <c r="J16" s="179"/>
      <c r="K16" s="180"/>
      <c r="L16" s="181"/>
    </row>
    <row r="17" spans="1:12" s="174" customFormat="1" ht="24" customHeight="1">
      <c r="A17" s="175"/>
      <c r="B17" s="176"/>
      <c r="C17" s="177"/>
      <c r="D17" s="178"/>
      <c r="E17" s="179"/>
      <c r="F17" s="179"/>
      <c r="G17" s="179"/>
      <c r="H17" s="179"/>
      <c r="I17" s="179"/>
      <c r="J17" s="179"/>
      <c r="K17" s="180"/>
      <c r="L17" s="181"/>
    </row>
    <row r="18" spans="1:12" s="174" customFormat="1" ht="24" customHeight="1">
      <c r="A18" s="175"/>
      <c r="B18" s="176"/>
      <c r="C18" s="177"/>
      <c r="D18" s="178"/>
      <c r="E18" s="179"/>
      <c r="F18" s="179"/>
      <c r="G18" s="179"/>
      <c r="H18" s="179"/>
      <c r="I18" s="179"/>
      <c r="J18" s="179"/>
      <c r="K18" s="180"/>
      <c r="L18" s="181"/>
    </row>
    <row r="19" spans="1:12" s="174" customFormat="1" ht="24" customHeight="1">
      <c r="A19" s="175"/>
      <c r="B19" s="176"/>
      <c r="C19" s="177"/>
      <c r="D19" s="178"/>
      <c r="E19" s="179"/>
      <c r="F19" s="179"/>
      <c r="G19" s="179"/>
      <c r="H19" s="179"/>
      <c r="I19" s="179"/>
      <c r="J19" s="179"/>
      <c r="K19" s="180"/>
      <c r="L19" s="181"/>
    </row>
    <row r="20" spans="1:12" s="157" customFormat="1" ht="24" customHeight="1">
      <c r="A20" s="152"/>
      <c r="B20" s="153"/>
      <c r="C20" s="154"/>
      <c r="D20" s="135"/>
      <c r="E20" s="135"/>
      <c r="F20" s="135"/>
      <c r="G20" s="135"/>
      <c r="H20" s="135"/>
      <c r="I20" s="155"/>
      <c r="J20" s="135"/>
      <c r="K20" s="135"/>
      <c r="L20" s="156"/>
    </row>
    <row r="21" spans="1:12" s="157" customFormat="1" ht="24" customHeight="1">
      <c r="A21" s="152"/>
      <c r="B21" s="153"/>
      <c r="C21" s="154"/>
      <c r="D21" s="135"/>
      <c r="E21" s="135"/>
      <c r="F21" s="135"/>
      <c r="G21" s="135"/>
      <c r="H21" s="135"/>
      <c r="I21" s="155"/>
      <c r="J21" s="135"/>
      <c r="K21" s="135"/>
      <c r="L21" s="156"/>
    </row>
    <row r="22" spans="1:12" s="157" customFormat="1" ht="24" customHeight="1">
      <c r="A22" s="152"/>
      <c r="B22" s="153"/>
      <c r="C22" s="154"/>
      <c r="D22" s="135"/>
      <c r="E22" s="135"/>
      <c r="F22" s="135"/>
      <c r="G22" s="135"/>
      <c r="H22" s="135"/>
      <c r="I22" s="155"/>
      <c r="J22" s="135"/>
      <c r="K22" s="135"/>
      <c r="L22" s="156"/>
    </row>
    <row r="23" spans="1:12" s="188" customFormat="1" ht="24" customHeight="1">
      <c r="A23" s="182" t="s">
        <v>109</v>
      </c>
      <c r="B23" s="183"/>
      <c r="C23" s="184"/>
      <c r="D23" s="185"/>
      <c r="E23" s="185"/>
      <c r="F23" s="185"/>
      <c r="G23" s="185"/>
      <c r="H23" s="185"/>
      <c r="I23" s="186"/>
      <c r="J23" s="186"/>
      <c r="K23" s="186"/>
      <c r="L23" s="187"/>
    </row>
    <row r="24" spans="1:12" s="157" customFormat="1" ht="24" customHeight="1">
      <c r="A24" s="189" t="s">
        <v>110</v>
      </c>
      <c r="B24" s="190" t="s">
        <v>111</v>
      </c>
      <c r="C24" s="134" t="s">
        <v>94</v>
      </c>
      <c r="D24" s="191">
        <v>0.2</v>
      </c>
      <c r="E24" s="192"/>
      <c r="F24" s="192"/>
      <c r="G24" s="2" t="e">
        <f>VLOOKUP($A24&amp;$B24,#REF!,3,FALSE)</f>
        <v>#REF!</v>
      </c>
      <c r="H24" s="161" t="e">
        <f>INT(ROUNDDOWN(D24*G24,2))</f>
        <v>#REF!</v>
      </c>
      <c r="I24" s="193"/>
      <c r="J24" s="135"/>
      <c r="K24" s="135" t="e">
        <f>SUM(F24+H24+J24)</f>
        <v>#REF!</v>
      </c>
      <c r="L24" s="156"/>
    </row>
    <row r="25" spans="1:12" s="194" customFormat="1" ht="24" customHeight="1">
      <c r="A25" s="162"/>
      <c r="B25" s="163"/>
      <c r="C25" s="164"/>
      <c r="D25" s="165"/>
      <c r="E25" s="166"/>
      <c r="F25" s="166"/>
      <c r="G25" s="166"/>
      <c r="H25" s="166"/>
      <c r="I25" s="135"/>
      <c r="J25" s="135"/>
      <c r="K25" s="135"/>
      <c r="L25" s="156"/>
    </row>
    <row r="26" spans="1:12" s="157" customFormat="1" ht="24" customHeight="1">
      <c r="A26" s="152" t="s">
        <v>101</v>
      </c>
      <c r="B26" s="153"/>
      <c r="C26" s="154"/>
      <c r="D26" s="135"/>
      <c r="E26" s="135"/>
      <c r="F26" s="135">
        <f>SUM(F24:F24)</f>
        <v>0</v>
      </c>
      <c r="G26" s="135"/>
      <c r="H26" s="135" t="e">
        <f>SUM(H24:H24)</f>
        <v>#REF!</v>
      </c>
      <c r="I26" s="155"/>
      <c r="J26" s="135"/>
      <c r="K26" s="135" t="e">
        <f>SUM(F26+H26+J26)</f>
        <v>#REF!</v>
      </c>
      <c r="L26" s="156"/>
    </row>
    <row r="27" spans="1:12" s="157" customFormat="1" ht="24" customHeight="1">
      <c r="A27" s="152"/>
      <c r="B27" s="153"/>
      <c r="C27" s="154"/>
      <c r="D27" s="135"/>
      <c r="E27" s="135"/>
      <c r="F27" s="135"/>
      <c r="G27" s="135"/>
      <c r="H27" s="135"/>
      <c r="I27" s="155"/>
      <c r="J27" s="135"/>
      <c r="K27" s="135"/>
      <c r="L27" s="156"/>
    </row>
    <row r="28" spans="1:12" s="188" customFormat="1" ht="24" customHeight="1">
      <c r="A28" s="158" t="s">
        <v>112</v>
      </c>
      <c r="B28" s="159"/>
      <c r="C28" s="134"/>
      <c r="D28" s="160"/>
      <c r="E28" s="160"/>
      <c r="F28" s="160"/>
      <c r="G28" s="160"/>
      <c r="H28" s="160"/>
      <c r="I28" s="160"/>
      <c r="J28" s="160"/>
      <c r="K28" s="160"/>
      <c r="L28" s="195"/>
    </row>
    <row r="29" spans="1:12" s="157" customFormat="1" ht="24" customHeight="1">
      <c r="A29" s="189" t="s">
        <v>110</v>
      </c>
      <c r="B29" s="190" t="s">
        <v>111</v>
      </c>
      <c r="C29" s="134" t="s">
        <v>94</v>
      </c>
      <c r="D29" s="191">
        <v>0.1</v>
      </c>
      <c r="E29" s="192"/>
      <c r="F29" s="192"/>
      <c r="G29" s="2" t="e">
        <f>VLOOKUP($A29&amp;$B29,#REF!,3,FALSE)</f>
        <v>#REF!</v>
      </c>
      <c r="H29" s="161" t="e">
        <f>INT(ROUNDDOWN(D29*G29,2))</f>
        <v>#REF!</v>
      </c>
      <c r="I29" s="135"/>
      <c r="J29" s="135"/>
      <c r="K29" s="135" t="e">
        <f>SUM(F29+H29+J29)</f>
        <v>#REF!</v>
      </c>
      <c r="L29" s="156"/>
    </row>
    <row r="30" spans="1:12" s="194" customFormat="1" ht="24" customHeight="1">
      <c r="A30" s="196"/>
      <c r="B30" s="197"/>
      <c r="C30" s="154"/>
      <c r="D30" s="198"/>
      <c r="E30" s="135"/>
      <c r="F30" s="135"/>
      <c r="G30" s="135"/>
      <c r="H30" s="135"/>
      <c r="I30" s="135"/>
      <c r="J30" s="135"/>
      <c r="K30" s="135"/>
      <c r="L30" s="156"/>
    </row>
    <row r="31" spans="1:12" s="157" customFormat="1" ht="24" customHeight="1">
      <c r="A31" s="152" t="s">
        <v>101</v>
      </c>
      <c r="B31" s="153"/>
      <c r="C31" s="154"/>
      <c r="D31" s="135"/>
      <c r="E31" s="135"/>
      <c r="F31" s="135">
        <f>SUM(F29:F29)</f>
        <v>0</v>
      </c>
      <c r="G31" s="135"/>
      <c r="H31" s="135" t="e">
        <f>SUM(H29:H29)</f>
        <v>#REF!</v>
      </c>
      <c r="I31" s="155"/>
      <c r="J31" s="135"/>
      <c r="K31" s="135" t="e">
        <f>SUM(F31+H31+J31)</f>
        <v>#REF!</v>
      </c>
      <c r="L31" s="156"/>
    </row>
    <row r="32" spans="1:12" s="157" customFormat="1" ht="24" customHeight="1">
      <c r="A32" s="189"/>
      <c r="B32" s="190"/>
      <c r="C32" s="134"/>
      <c r="D32" s="191"/>
      <c r="E32" s="192"/>
      <c r="F32" s="192"/>
      <c r="G32" s="135"/>
      <c r="H32" s="161"/>
      <c r="I32" s="135"/>
      <c r="J32" s="135"/>
      <c r="K32" s="135"/>
      <c r="L32" s="156"/>
    </row>
    <row r="33" spans="1:12" s="157" customFormat="1" ht="24" customHeight="1">
      <c r="A33" s="189"/>
      <c r="B33" s="190"/>
      <c r="C33" s="134"/>
      <c r="D33" s="191"/>
      <c r="E33" s="192"/>
      <c r="F33" s="201"/>
      <c r="G33" s="135"/>
      <c r="H33" s="161"/>
      <c r="I33" s="135"/>
      <c r="J33" s="135"/>
      <c r="K33" s="135"/>
      <c r="L33" s="156"/>
    </row>
    <row r="34" spans="1:12" s="157" customFormat="1" ht="24" customHeight="1">
      <c r="A34" s="162"/>
      <c r="B34" s="163"/>
      <c r="C34" s="164"/>
      <c r="D34" s="165"/>
      <c r="E34" s="166"/>
      <c r="F34" s="166"/>
      <c r="G34" s="166"/>
      <c r="H34" s="166"/>
      <c r="I34" s="135"/>
      <c r="J34" s="135"/>
      <c r="K34" s="135"/>
      <c r="L34" s="156"/>
    </row>
    <row r="35" spans="1:12" s="157" customFormat="1" ht="24" customHeight="1">
      <c r="A35" s="152"/>
      <c r="B35" s="153"/>
      <c r="C35" s="154"/>
      <c r="D35" s="135"/>
      <c r="E35" s="135"/>
      <c r="F35" s="135"/>
      <c r="G35" s="135"/>
      <c r="H35" s="135"/>
      <c r="I35" s="155"/>
      <c r="J35" s="135"/>
      <c r="K35" s="135"/>
      <c r="L35" s="156"/>
    </row>
    <row r="36" spans="1:12" s="157" customFormat="1" ht="24" customHeight="1">
      <c r="A36" s="189"/>
      <c r="B36" s="190"/>
      <c r="C36" s="134"/>
      <c r="D36" s="199"/>
      <c r="E36" s="192"/>
      <c r="F36" s="192"/>
      <c r="G36" s="135"/>
      <c r="H36" s="161"/>
      <c r="I36" s="135"/>
      <c r="J36" s="135"/>
      <c r="K36" s="135"/>
      <c r="L36" s="156"/>
    </row>
    <row r="37" spans="1:12" s="194" customFormat="1" ht="24" customHeight="1">
      <c r="A37" s="189"/>
      <c r="B37" s="190"/>
      <c r="C37" s="134"/>
      <c r="D37" s="199"/>
      <c r="E37" s="192"/>
      <c r="F37" s="192"/>
      <c r="G37" s="135"/>
      <c r="H37" s="161"/>
      <c r="I37" s="135"/>
      <c r="J37" s="135"/>
      <c r="K37" s="135"/>
      <c r="L37" s="156"/>
    </row>
    <row r="38" spans="1:12" s="157" customFormat="1" ht="24" customHeight="1">
      <c r="A38" s="162"/>
      <c r="B38" s="163"/>
      <c r="C38" s="164"/>
      <c r="D38" s="165"/>
      <c r="E38" s="166"/>
      <c r="F38" s="166"/>
      <c r="G38" s="166"/>
      <c r="H38" s="166"/>
      <c r="I38" s="135"/>
      <c r="J38" s="135"/>
      <c r="K38" s="135"/>
      <c r="L38" s="156"/>
    </row>
    <row r="39" spans="1:12" s="157" customFormat="1" ht="24" customHeight="1">
      <c r="A39" s="152"/>
      <c r="B39" s="153"/>
      <c r="C39" s="154"/>
      <c r="D39" s="135"/>
      <c r="E39" s="135"/>
      <c r="F39" s="135"/>
      <c r="G39" s="135"/>
      <c r="H39" s="135"/>
      <c r="I39" s="155"/>
      <c r="J39" s="135"/>
      <c r="K39" s="135"/>
      <c r="L39" s="156"/>
    </row>
    <row r="40" spans="1:12" s="157" customFormat="1" ht="24" customHeight="1">
      <c r="A40" s="158"/>
      <c r="B40" s="159"/>
      <c r="C40" s="200"/>
      <c r="D40" s="160"/>
      <c r="E40" s="160"/>
      <c r="F40" s="160"/>
      <c r="G40" s="160"/>
      <c r="H40" s="160"/>
      <c r="I40" s="160"/>
      <c r="J40" s="160"/>
      <c r="K40" s="160"/>
      <c r="L40" s="156"/>
    </row>
    <row r="41" spans="1:12" s="157" customFormat="1" ht="24" customHeight="1">
      <c r="A41" s="162"/>
      <c r="B41" s="163"/>
      <c r="C41" s="164"/>
      <c r="D41" s="165"/>
      <c r="E41" s="166"/>
      <c r="F41" s="166"/>
      <c r="G41" s="166"/>
      <c r="H41" s="166"/>
      <c r="I41" s="135"/>
      <c r="J41" s="135"/>
      <c r="K41" s="135"/>
      <c r="L41" s="156"/>
    </row>
    <row r="42" spans="1:12" s="157" customFormat="1" ht="24" customHeight="1">
      <c r="A42" s="152"/>
      <c r="B42" s="153"/>
      <c r="C42" s="154"/>
      <c r="D42" s="135"/>
      <c r="E42" s="135"/>
      <c r="F42" s="135"/>
      <c r="G42" s="135"/>
      <c r="H42" s="135"/>
      <c r="I42" s="155"/>
      <c r="J42" s="135"/>
      <c r="K42" s="135"/>
      <c r="L42" s="156"/>
    </row>
  </sheetData>
  <mergeCells count="9">
    <mergeCell ref="A1:A2"/>
    <mergeCell ref="B1:B2"/>
    <mergeCell ref="C1:C2"/>
    <mergeCell ref="D1:D2"/>
    <mergeCell ref="L1:L2"/>
    <mergeCell ref="E1:F1"/>
    <mergeCell ref="G1:H1"/>
    <mergeCell ref="I1:J1"/>
    <mergeCell ref="K1:K2"/>
  </mergeCells>
  <phoneticPr fontId="9" type="noConversion"/>
  <pageMargins left="0.78740157480314965" right="0.19685039370078741" top="0.98425196850393704" bottom="0.39370078740157483" header="0.59055118110236227" footer="0.19685039370078741"/>
  <pageSetup paperSize="9" scale="90" orientation="landscape" horizontalDpi="300" verticalDpi="300" r:id="rId1"/>
  <headerFooter alignWithMargins="0">
    <oddHeader>&amp;C&amp;"굴림체,굵게"&amp;18관  급  내  역  서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E50DD0-27F5-48F9-8D27-19A101338778}">
  <dimension ref="A1:Q42"/>
  <sheetViews>
    <sheetView view="pageBreakPreview" zoomScaleNormal="100" zoomScaleSheetLayoutView="100" workbookViewId="0">
      <pane ySplit="2" topLeftCell="A3" activePane="bottomLeft" state="frozen"/>
      <selection activeCell="Q2" sqref="Q2:S2"/>
      <selection pane="bottomLeft" activeCell="B25" sqref="B25"/>
    </sheetView>
  </sheetViews>
  <sheetFormatPr defaultRowHeight="24" customHeight="1"/>
  <cols>
    <col min="1" max="2" width="16.625" style="244" customWidth="1"/>
    <col min="3" max="3" width="5.625" style="245" customWidth="1"/>
    <col min="4" max="4" width="7.625" style="225" customWidth="1"/>
    <col min="5" max="8" width="11.625" style="246" customWidth="1"/>
    <col min="9" max="10" width="10.625" style="246" customWidth="1"/>
    <col min="11" max="11" width="12.625" style="246" customWidth="1"/>
    <col min="12" max="12" width="9.625" style="245" customWidth="1"/>
    <col min="13" max="13" width="0.125" style="225" customWidth="1"/>
    <col min="14" max="16384" width="9" style="225"/>
  </cols>
  <sheetData>
    <row r="1" spans="1:12" s="218" customFormat="1" ht="24" customHeight="1">
      <c r="A1" s="286" t="s">
        <v>67</v>
      </c>
      <c r="B1" s="286" t="s">
        <v>68</v>
      </c>
      <c r="C1" s="287" t="s">
        <v>69</v>
      </c>
      <c r="D1" s="285" t="s">
        <v>70</v>
      </c>
      <c r="E1" s="283" t="s">
        <v>71</v>
      </c>
      <c r="F1" s="283"/>
      <c r="G1" s="283" t="s">
        <v>72</v>
      </c>
      <c r="H1" s="283"/>
      <c r="I1" s="283" t="s">
        <v>73</v>
      </c>
      <c r="J1" s="283"/>
      <c r="K1" s="283" t="s">
        <v>115</v>
      </c>
      <c r="L1" s="285" t="s">
        <v>46</v>
      </c>
    </row>
    <row r="2" spans="1:12" s="218" customFormat="1" ht="24" customHeight="1">
      <c r="A2" s="286"/>
      <c r="B2" s="286"/>
      <c r="C2" s="287"/>
      <c r="D2" s="285"/>
      <c r="E2" s="217" t="s">
        <v>76</v>
      </c>
      <c r="F2" s="217" t="s">
        <v>77</v>
      </c>
      <c r="G2" s="217" t="s">
        <v>76</v>
      </c>
      <c r="H2" s="217" t="s">
        <v>77</v>
      </c>
      <c r="I2" s="217" t="s">
        <v>76</v>
      </c>
      <c r="J2" s="217" t="s">
        <v>77</v>
      </c>
      <c r="K2" s="284"/>
      <c r="L2" s="285"/>
    </row>
    <row r="3" spans="1:12" ht="24" customHeight="1">
      <c r="A3" s="219" t="s">
        <v>116</v>
      </c>
      <c r="B3" s="220"/>
      <c r="C3" s="221"/>
      <c r="D3" s="222"/>
      <c r="E3" s="223"/>
      <c r="F3" s="222"/>
      <c r="G3" s="222"/>
      <c r="H3" s="222"/>
      <c r="I3" s="222"/>
      <c r="J3" s="222"/>
      <c r="K3" s="221"/>
      <c r="L3" s="224"/>
    </row>
    <row r="4" spans="1:12" ht="24" customHeight="1">
      <c r="A4" s="226" t="str">
        <f>A23</f>
        <v>제 1호표 배관용구멍뚫기(벽체)코어드릴25x150)</v>
      </c>
      <c r="B4" s="227"/>
      <c r="C4" s="228" t="s">
        <v>117</v>
      </c>
      <c r="D4" s="228">
        <v>1</v>
      </c>
      <c r="E4" s="229"/>
      <c r="F4" s="229" t="e">
        <f>F29</f>
        <v>#REF!</v>
      </c>
      <c r="G4" s="229"/>
      <c r="H4" s="229" t="e">
        <f>H29</f>
        <v>#REF!</v>
      </c>
      <c r="I4" s="229"/>
      <c r="J4" s="229">
        <f>J29</f>
        <v>157</v>
      </c>
      <c r="K4" s="230" t="e">
        <f>SUM(F4,H4,J4)</f>
        <v>#REF!</v>
      </c>
      <c r="L4" s="231"/>
    </row>
    <row r="5" spans="1:12" ht="24" customHeight="1">
      <c r="A5" s="226" t="str">
        <f>A32</f>
        <v>제 2호표 배관용구멍뚫기(바닥)코어드릴25x150)</v>
      </c>
      <c r="B5" s="227"/>
      <c r="C5" s="228" t="s">
        <v>117</v>
      </c>
      <c r="D5" s="228">
        <v>1</v>
      </c>
      <c r="E5" s="229"/>
      <c r="F5" s="229" t="e">
        <f>F38</f>
        <v>#REF!</v>
      </c>
      <c r="G5" s="229"/>
      <c r="H5" s="229" t="e">
        <f>H38</f>
        <v>#REF!</v>
      </c>
      <c r="I5" s="229"/>
      <c r="J5" s="229">
        <f>J38</f>
        <v>122</v>
      </c>
      <c r="K5" s="230" t="e">
        <f>SUM(F5,H5,J5)</f>
        <v>#REF!</v>
      </c>
      <c r="L5" s="231"/>
    </row>
    <row r="6" spans="1:12" ht="24" customHeight="1">
      <c r="A6" s="226"/>
      <c r="B6" s="227"/>
      <c r="C6" s="228"/>
      <c r="D6" s="228"/>
      <c r="E6" s="229"/>
      <c r="F6" s="229"/>
      <c r="G6" s="229"/>
      <c r="H6" s="229"/>
      <c r="I6" s="229"/>
      <c r="J6" s="229"/>
      <c r="K6" s="230"/>
      <c r="L6" s="231"/>
    </row>
    <row r="7" spans="1:12" ht="24" customHeight="1">
      <c r="A7" s="226"/>
      <c r="B7" s="227"/>
      <c r="C7" s="228"/>
      <c r="D7" s="228"/>
      <c r="E7" s="229"/>
      <c r="F7" s="229"/>
      <c r="G7" s="229"/>
      <c r="H7" s="229"/>
      <c r="I7" s="229"/>
      <c r="J7" s="229"/>
      <c r="K7" s="230"/>
      <c r="L7" s="231"/>
    </row>
    <row r="8" spans="1:12" ht="24" customHeight="1">
      <c r="A8" s="226"/>
      <c r="B8" s="227"/>
      <c r="C8" s="228"/>
      <c r="D8" s="228"/>
      <c r="E8" s="229"/>
      <c r="F8" s="229"/>
      <c r="G8" s="229"/>
      <c r="H8" s="229"/>
      <c r="I8" s="229"/>
      <c r="J8" s="229"/>
      <c r="K8" s="230"/>
      <c r="L8" s="231"/>
    </row>
    <row r="9" spans="1:12" ht="24" customHeight="1">
      <c r="A9" s="226"/>
      <c r="B9" s="227"/>
      <c r="C9" s="228"/>
      <c r="D9" s="228"/>
      <c r="E9" s="229"/>
      <c r="F9" s="229"/>
      <c r="G9" s="229"/>
      <c r="H9" s="229"/>
      <c r="I9" s="229"/>
      <c r="J9" s="229"/>
      <c r="K9" s="230"/>
      <c r="L9" s="231"/>
    </row>
    <row r="10" spans="1:12" ht="24" customHeight="1">
      <c r="A10" s="226"/>
      <c r="B10" s="227"/>
      <c r="C10" s="228"/>
      <c r="D10" s="228"/>
      <c r="E10" s="229"/>
      <c r="F10" s="229"/>
      <c r="G10" s="229"/>
      <c r="H10" s="229"/>
      <c r="I10" s="229"/>
      <c r="J10" s="229"/>
      <c r="K10" s="230"/>
      <c r="L10" s="231"/>
    </row>
    <row r="11" spans="1:12" ht="24" customHeight="1">
      <c r="A11" s="226"/>
      <c r="B11" s="227"/>
      <c r="C11" s="228"/>
      <c r="D11" s="228"/>
      <c r="E11" s="229"/>
      <c r="F11" s="229"/>
      <c r="G11" s="229"/>
      <c r="H11" s="229"/>
      <c r="I11" s="229"/>
      <c r="J11" s="229"/>
      <c r="K11" s="230"/>
      <c r="L11" s="231"/>
    </row>
    <row r="12" spans="1:12" ht="24" customHeight="1">
      <c r="A12" s="226"/>
      <c r="B12" s="227"/>
      <c r="C12" s="228"/>
      <c r="D12" s="228"/>
      <c r="E12" s="229"/>
      <c r="F12" s="229"/>
      <c r="G12" s="229"/>
      <c r="H12" s="229"/>
      <c r="I12" s="229"/>
      <c r="J12" s="229"/>
      <c r="K12" s="230"/>
      <c r="L12" s="231"/>
    </row>
    <row r="13" spans="1:12" ht="24" customHeight="1">
      <c r="A13" s="226"/>
      <c r="B13" s="227"/>
      <c r="C13" s="228"/>
      <c r="D13" s="228"/>
      <c r="E13" s="229"/>
      <c r="F13" s="229"/>
      <c r="G13" s="229"/>
      <c r="H13" s="229"/>
      <c r="I13" s="229"/>
      <c r="J13" s="229"/>
      <c r="K13" s="230"/>
      <c r="L13" s="231"/>
    </row>
    <row r="14" spans="1:12" ht="24" customHeight="1">
      <c r="A14" s="226"/>
      <c r="B14" s="227"/>
      <c r="C14" s="228"/>
      <c r="D14" s="228"/>
      <c r="E14" s="229"/>
      <c r="F14" s="229"/>
      <c r="G14" s="229"/>
      <c r="H14" s="229"/>
      <c r="I14" s="229"/>
      <c r="J14" s="229"/>
      <c r="K14" s="230"/>
      <c r="L14" s="231"/>
    </row>
    <row r="15" spans="1:12" ht="24" customHeight="1">
      <c r="A15" s="226"/>
      <c r="B15" s="227"/>
      <c r="C15" s="228"/>
      <c r="D15" s="228"/>
      <c r="E15" s="229"/>
      <c r="F15" s="229"/>
      <c r="G15" s="229"/>
      <c r="H15" s="229"/>
      <c r="I15" s="229"/>
      <c r="J15" s="229"/>
      <c r="K15" s="230"/>
      <c r="L15" s="231"/>
    </row>
    <row r="16" spans="1:12" ht="24" customHeight="1">
      <c r="A16" s="226"/>
      <c r="B16" s="227"/>
      <c r="C16" s="228"/>
      <c r="D16" s="228"/>
      <c r="E16" s="229"/>
      <c r="F16" s="229"/>
      <c r="G16" s="229"/>
      <c r="H16" s="229"/>
      <c r="I16" s="229"/>
      <c r="J16" s="229"/>
      <c r="K16" s="228"/>
      <c r="L16" s="231"/>
    </row>
    <row r="17" spans="1:17" ht="24" customHeight="1">
      <c r="A17" s="226"/>
      <c r="B17" s="227"/>
      <c r="C17" s="228"/>
      <c r="D17" s="228"/>
      <c r="E17" s="229"/>
      <c r="F17" s="229"/>
      <c r="G17" s="229"/>
      <c r="H17" s="229"/>
      <c r="I17" s="229"/>
      <c r="J17" s="229"/>
      <c r="K17" s="228"/>
      <c r="L17" s="231"/>
    </row>
    <row r="18" spans="1:17" ht="24" customHeight="1">
      <c r="A18" s="226"/>
      <c r="B18" s="227"/>
      <c r="C18" s="228"/>
      <c r="D18" s="228"/>
      <c r="E18" s="229"/>
      <c r="F18" s="229"/>
      <c r="G18" s="229"/>
      <c r="H18" s="229"/>
      <c r="I18" s="229"/>
      <c r="J18" s="229"/>
      <c r="K18" s="228"/>
      <c r="L18" s="231"/>
    </row>
    <row r="19" spans="1:17" ht="24" customHeight="1">
      <c r="A19" s="226"/>
      <c r="B19" s="227"/>
      <c r="C19" s="228"/>
      <c r="D19" s="228"/>
      <c r="E19" s="229"/>
      <c r="F19" s="229"/>
      <c r="G19" s="229"/>
      <c r="H19" s="229"/>
      <c r="I19" s="229"/>
      <c r="J19" s="229"/>
      <c r="K19" s="228"/>
      <c r="L19" s="231"/>
    </row>
    <row r="20" spans="1:17" ht="24" customHeight="1">
      <c r="A20" s="226"/>
      <c r="B20" s="227"/>
      <c r="C20" s="228"/>
      <c r="D20" s="228"/>
      <c r="E20" s="229"/>
      <c r="F20" s="229"/>
      <c r="G20" s="229"/>
      <c r="H20" s="229"/>
      <c r="I20" s="229"/>
      <c r="J20" s="229"/>
      <c r="K20" s="228"/>
      <c r="L20" s="231"/>
    </row>
    <row r="21" spans="1:17" ht="24" customHeight="1">
      <c r="A21" s="226"/>
      <c r="B21" s="227"/>
      <c r="C21" s="228"/>
      <c r="D21" s="228"/>
      <c r="E21" s="229"/>
      <c r="F21" s="229"/>
      <c r="G21" s="229"/>
      <c r="H21" s="229"/>
      <c r="I21" s="229"/>
      <c r="J21" s="229"/>
      <c r="K21" s="228"/>
      <c r="L21" s="231"/>
    </row>
    <row r="22" spans="1:17" s="157" customFormat="1" ht="24" customHeight="1">
      <c r="A22" s="152"/>
      <c r="B22" s="153"/>
      <c r="C22" s="154"/>
      <c r="D22" s="135"/>
      <c r="E22" s="135"/>
      <c r="F22" s="135"/>
      <c r="G22" s="135"/>
      <c r="H22" s="135"/>
      <c r="I22" s="155"/>
      <c r="J22" s="135"/>
      <c r="K22" s="135"/>
      <c r="L22" s="156"/>
    </row>
    <row r="23" spans="1:17" s="188" customFormat="1" ht="24" customHeight="1">
      <c r="A23" s="158" t="s">
        <v>118</v>
      </c>
      <c r="B23" s="159"/>
      <c r="C23" s="200"/>
      <c r="D23" s="160"/>
      <c r="E23" s="160"/>
      <c r="F23" s="160"/>
      <c r="G23" s="160"/>
      <c r="H23" s="160"/>
      <c r="I23" s="160"/>
      <c r="J23" s="160"/>
      <c r="K23" s="160"/>
      <c r="L23" s="195"/>
    </row>
    <row r="24" spans="1:17" s="157" customFormat="1" ht="24" customHeight="1">
      <c r="A24" s="189" t="s">
        <v>119</v>
      </c>
      <c r="B24" s="190" t="s">
        <v>120</v>
      </c>
      <c r="C24" s="134" t="s">
        <v>121</v>
      </c>
      <c r="D24" s="232">
        <v>0.36</v>
      </c>
      <c r="E24" s="233"/>
      <c r="F24" s="233">
        <f>INT($D24*E24)</f>
        <v>0</v>
      </c>
      <c r="G24" s="233"/>
      <c r="H24" s="233">
        <f>INT($D24*G24)</f>
        <v>0</v>
      </c>
      <c r="I24" s="233">
        <v>437</v>
      </c>
      <c r="J24" s="233">
        <f>INT($D24*I24)</f>
        <v>157</v>
      </c>
      <c r="K24" s="234">
        <f>SUM(F24,H24,J24)</f>
        <v>157</v>
      </c>
      <c r="L24" s="156"/>
      <c r="O24" s="235"/>
      <c r="P24" s="235"/>
      <c r="Q24" s="235"/>
    </row>
    <row r="25" spans="1:17" s="157" customFormat="1" ht="24" customHeight="1">
      <c r="A25" s="189" t="s">
        <v>110</v>
      </c>
      <c r="B25" s="190" t="s">
        <v>122</v>
      </c>
      <c r="C25" s="134" t="s">
        <v>117</v>
      </c>
      <c r="D25" s="232">
        <v>0.12</v>
      </c>
      <c r="E25" s="233"/>
      <c r="F25" s="233">
        <f>INT($D25*E25)</f>
        <v>0</v>
      </c>
      <c r="G25" s="233" t="e">
        <f>VLOOKUP($A25&amp;$B25,#REF!,3,FALSE)</f>
        <v>#REF!</v>
      </c>
      <c r="H25" s="233" t="e">
        <f>INT($D25*G25)</f>
        <v>#REF!</v>
      </c>
      <c r="I25" s="233"/>
      <c r="J25" s="233"/>
      <c r="K25" s="234" t="e">
        <f>SUM(F25,H25,J25)</f>
        <v>#REF!</v>
      </c>
      <c r="L25" s="156"/>
      <c r="O25" s="235"/>
      <c r="P25" s="235"/>
      <c r="Q25" s="235"/>
    </row>
    <row r="26" spans="1:17" s="157" customFormat="1" ht="24" customHeight="1">
      <c r="A26" s="189" t="s">
        <v>110</v>
      </c>
      <c r="B26" s="190" t="s">
        <v>111</v>
      </c>
      <c r="C26" s="134" t="s">
        <v>117</v>
      </c>
      <c r="D26" s="232">
        <v>0.12</v>
      </c>
      <c r="E26" s="233"/>
      <c r="F26" s="233">
        <f>INT($D26*E26)</f>
        <v>0</v>
      </c>
      <c r="G26" s="233" t="e">
        <f>VLOOKUP($A26&amp;$B26,#REF!,3,FALSE)</f>
        <v>#REF!</v>
      </c>
      <c r="H26" s="233" t="e">
        <f>INT($D26*G26)</f>
        <v>#REF!</v>
      </c>
      <c r="I26" s="233"/>
      <c r="J26" s="233"/>
      <c r="K26" s="234" t="e">
        <f>SUM(F26,H26,J26)</f>
        <v>#REF!</v>
      </c>
      <c r="L26" s="156"/>
      <c r="O26" s="235"/>
      <c r="P26" s="235"/>
      <c r="Q26" s="235"/>
    </row>
    <row r="27" spans="1:17" s="157" customFormat="1" ht="24" customHeight="1">
      <c r="A27" s="189" t="s">
        <v>123</v>
      </c>
      <c r="B27" s="190" t="s">
        <v>124</v>
      </c>
      <c r="C27" s="134" t="s">
        <v>91</v>
      </c>
      <c r="D27" s="232">
        <v>1</v>
      </c>
      <c r="E27" s="233" t="e">
        <f>H29</f>
        <v>#REF!</v>
      </c>
      <c r="F27" s="233" t="e">
        <f>INT((E27)*3%)</f>
        <v>#REF!</v>
      </c>
      <c r="G27" s="233"/>
      <c r="H27" s="233">
        <f>INT($D27*G27)</f>
        <v>0</v>
      </c>
      <c r="I27" s="233"/>
      <c r="J27" s="233"/>
      <c r="K27" s="234" t="e">
        <f>SUM(F27,H27,J27)</f>
        <v>#REF!</v>
      </c>
      <c r="L27" s="156"/>
      <c r="O27" s="235"/>
      <c r="P27" s="235"/>
      <c r="Q27" s="235"/>
    </row>
    <row r="28" spans="1:17" s="194" customFormat="1" ht="24" customHeight="1">
      <c r="A28" s="196"/>
      <c r="B28" s="197"/>
      <c r="C28" s="154"/>
      <c r="D28" s="198"/>
      <c r="E28" s="135"/>
      <c r="F28" s="135"/>
      <c r="G28" s="135"/>
      <c r="H28" s="135"/>
      <c r="I28" s="135"/>
      <c r="J28" s="135"/>
      <c r="K28" s="135"/>
      <c r="L28" s="156"/>
    </row>
    <row r="29" spans="1:17" s="157" customFormat="1" ht="24" customHeight="1">
      <c r="A29" s="152" t="s">
        <v>101</v>
      </c>
      <c r="B29" s="153"/>
      <c r="C29" s="154"/>
      <c r="D29" s="135"/>
      <c r="E29" s="135"/>
      <c r="F29" s="135" t="e">
        <f>SUM(F25:F27)</f>
        <v>#REF!</v>
      </c>
      <c r="G29" s="135"/>
      <c r="H29" s="135" t="e">
        <f>SUM(H25:H27)</f>
        <v>#REF!</v>
      </c>
      <c r="I29" s="155"/>
      <c r="J29" s="135">
        <f>SUM(J24:J27)</f>
        <v>157</v>
      </c>
      <c r="K29" s="135" t="e">
        <f>SUM(F29+H29+J29)</f>
        <v>#REF!</v>
      </c>
      <c r="L29" s="156"/>
    </row>
    <row r="30" spans="1:17" s="157" customFormat="1" ht="24" customHeight="1">
      <c r="A30" s="152"/>
      <c r="B30" s="153"/>
      <c r="C30" s="154"/>
      <c r="D30" s="135"/>
      <c r="E30" s="135"/>
      <c r="F30" s="135"/>
      <c r="G30" s="135"/>
      <c r="H30" s="135"/>
      <c r="I30" s="155"/>
      <c r="J30" s="135"/>
      <c r="K30" s="135"/>
      <c r="L30" s="156"/>
    </row>
    <row r="31" spans="1:17" s="157" customFormat="1" ht="24" customHeight="1">
      <c r="A31" s="152"/>
      <c r="B31" s="153"/>
      <c r="C31" s="154"/>
      <c r="D31" s="135"/>
      <c r="E31" s="135"/>
      <c r="F31" s="135"/>
      <c r="G31" s="135"/>
      <c r="H31" s="135"/>
      <c r="I31" s="155"/>
      <c r="J31" s="135"/>
      <c r="K31" s="135"/>
      <c r="L31" s="156"/>
    </row>
    <row r="32" spans="1:17" s="188" customFormat="1" ht="24" customHeight="1">
      <c r="A32" s="158" t="s">
        <v>125</v>
      </c>
      <c r="B32" s="159"/>
      <c r="C32" s="200"/>
      <c r="D32" s="160"/>
      <c r="E32" s="160"/>
      <c r="F32" s="160"/>
      <c r="G32" s="160"/>
      <c r="H32" s="160"/>
      <c r="I32" s="160"/>
      <c r="J32" s="160"/>
      <c r="K32" s="160"/>
      <c r="L32" s="195"/>
    </row>
    <row r="33" spans="1:17" s="157" customFormat="1" ht="24" customHeight="1">
      <c r="A33" s="189" t="s">
        <v>119</v>
      </c>
      <c r="B33" s="190" t="s">
        <v>120</v>
      </c>
      <c r="C33" s="134" t="s">
        <v>121</v>
      </c>
      <c r="D33" s="232">
        <v>0.28000000000000003</v>
      </c>
      <c r="E33" s="233"/>
      <c r="F33" s="233">
        <f>INT($D33*E33)</f>
        <v>0</v>
      </c>
      <c r="G33" s="233"/>
      <c r="H33" s="233">
        <f>INT($D33*G33)</f>
        <v>0</v>
      </c>
      <c r="I33" s="233">
        <v>437</v>
      </c>
      <c r="J33" s="233">
        <f>INT($D33*I33)</f>
        <v>122</v>
      </c>
      <c r="K33" s="234">
        <f>SUM(F33,H33,J33)</f>
        <v>122</v>
      </c>
      <c r="L33" s="156"/>
      <c r="O33" s="235"/>
      <c r="P33" s="235"/>
      <c r="Q33" s="235"/>
    </row>
    <row r="34" spans="1:17" s="157" customFormat="1" ht="24" customHeight="1">
      <c r="A34" s="189" t="s">
        <v>110</v>
      </c>
      <c r="B34" s="190" t="s">
        <v>122</v>
      </c>
      <c r="C34" s="134" t="s">
        <v>117</v>
      </c>
      <c r="D34" s="232">
        <v>0.01</v>
      </c>
      <c r="E34" s="233"/>
      <c r="F34" s="233">
        <f>INT($D34*E34)</f>
        <v>0</v>
      </c>
      <c r="G34" s="233" t="e">
        <f>VLOOKUP($A34&amp;$B34,#REF!,3,FALSE)</f>
        <v>#REF!</v>
      </c>
      <c r="H34" s="233" t="e">
        <f>INT($D34*G34)</f>
        <v>#REF!</v>
      </c>
      <c r="I34" s="233"/>
      <c r="J34" s="233"/>
      <c r="K34" s="234" t="e">
        <f>SUM(F34,H34,J34)</f>
        <v>#REF!</v>
      </c>
      <c r="L34" s="156"/>
      <c r="O34" s="235"/>
      <c r="P34" s="235"/>
      <c r="Q34" s="235"/>
    </row>
    <row r="35" spans="1:17" s="157" customFormat="1" ht="24" customHeight="1">
      <c r="A35" s="189" t="s">
        <v>110</v>
      </c>
      <c r="B35" s="190" t="s">
        <v>111</v>
      </c>
      <c r="C35" s="134" t="s">
        <v>117</v>
      </c>
      <c r="D35" s="232">
        <v>0.1</v>
      </c>
      <c r="E35" s="233"/>
      <c r="F35" s="233">
        <f>INT($D35*E35)</f>
        <v>0</v>
      </c>
      <c r="G35" s="233" t="e">
        <f>VLOOKUP($A35&amp;$B35,#REF!,3,FALSE)</f>
        <v>#REF!</v>
      </c>
      <c r="H35" s="233" t="e">
        <f>INT($D35*G35)</f>
        <v>#REF!</v>
      </c>
      <c r="I35" s="233"/>
      <c r="J35" s="233"/>
      <c r="K35" s="234" t="e">
        <f>SUM(F35,H35,J35)</f>
        <v>#REF!</v>
      </c>
      <c r="L35" s="156"/>
      <c r="O35" s="235"/>
      <c r="P35" s="235"/>
      <c r="Q35" s="235"/>
    </row>
    <row r="36" spans="1:17" s="157" customFormat="1" ht="24" customHeight="1">
      <c r="A36" s="236" t="s">
        <v>123</v>
      </c>
      <c r="B36" s="76" t="s">
        <v>93</v>
      </c>
      <c r="C36" s="237" t="s">
        <v>0</v>
      </c>
      <c r="D36" s="237">
        <v>1</v>
      </c>
      <c r="E36" s="233" t="e">
        <f>H38</f>
        <v>#REF!</v>
      </c>
      <c r="F36" s="233" t="e">
        <f>INT((E36)*3%)</f>
        <v>#REF!</v>
      </c>
      <c r="G36" s="233"/>
      <c r="H36" s="233">
        <f>INT($D36*G36)</f>
        <v>0</v>
      </c>
      <c r="I36" s="233"/>
      <c r="J36" s="233"/>
      <c r="K36" s="234" t="e">
        <f>SUM(F36,H36,J36)</f>
        <v>#REF!</v>
      </c>
      <c r="L36" s="156"/>
      <c r="O36" s="235"/>
      <c r="P36" s="235"/>
      <c r="Q36" s="235"/>
    </row>
    <row r="37" spans="1:17" s="194" customFormat="1" ht="24" customHeight="1">
      <c r="A37" s="196"/>
      <c r="B37" s="197"/>
      <c r="C37" s="154"/>
      <c r="D37" s="198"/>
      <c r="E37" s="135"/>
      <c r="F37" s="135"/>
      <c r="G37" s="135"/>
      <c r="H37" s="135"/>
      <c r="I37" s="135"/>
      <c r="J37" s="135"/>
      <c r="K37" s="135"/>
      <c r="L37" s="156"/>
    </row>
    <row r="38" spans="1:17" s="157" customFormat="1" ht="24" customHeight="1">
      <c r="A38" s="152" t="s">
        <v>101</v>
      </c>
      <c r="B38" s="153"/>
      <c r="C38" s="154"/>
      <c r="D38" s="135"/>
      <c r="E38" s="135"/>
      <c r="F38" s="135" t="e">
        <f>SUM(F34:F36)</f>
        <v>#REF!</v>
      </c>
      <c r="G38" s="135"/>
      <c r="H38" s="135" t="e">
        <f>SUM(H34:H36)</f>
        <v>#REF!</v>
      </c>
      <c r="I38" s="155"/>
      <c r="J38" s="135">
        <f>SUM(J33:J36)</f>
        <v>122</v>
      </c>
      <c r="K38" s="135" t="e">
        <f>SUM(F38+H38+J38)</f>
        <v>#REF!</v>
      </c>
      <c r="L38" s="156"/>
    </row>
    <row r="39" spans="1:17" s="157" customFormat="1" ht="24" customHeight="1">
      <c r="A39" s="152"/>
      <c r="B39" s="153"/>
      <c r="C39" s="154"/>
      <c r="D39" s="135"/>
      <c r="E39" s="135"/>
      <c r="F39" s="135"/>
      <c r="G39" s="135"/>
      <c r="H39" s="135"/>
      <c r="I39" s="155"/>
      <c r="J39" s="135"/>
      <c r="K39" s="135"/>
      <c r="L39" s="156"/>
    </row>
    <row r="40" spans="1:17" s="157" customFormat="1" ht="24" customHeight="1">
      <c r="A40" s="152"/>
      <c r="B40" s="153"/>
      <c r="C40" s="154"/>
      <c r="D40" s="135"/>
      <c r="E40" s="135"/>
      <c r="F40" s="135"/>
      <c r="G40" s="135"/>
      <c r="H40" s="135"/>
      <c r="I40" s="155"/>
      <c r="J40" s="135"/>
      <c r="K40" s="135"/>
      <c r="L40" s="156"/>
    </row>
    <row r="41" spans="1:17" s="157" customFormat="1" ht="24" customHeight="1">
      <c r="A41" s="152"/>
      <c r="B41" s="153"/>
      <c r="C41" s="154"/>
      <c r="D41" s="135"/>
      <c r="E41" s="135"/>
      <c r="F41" s="135"/>
      <c r="G41" s="135"/>
      <c r="H41" s="135"/>
      <c r="I41" s="155"/>
      <c r="J41" s="135"/>
      <c r="K41" s="135"/>
      <c r="L41" s="156"/>
    </row>
    <row r="42" spans="1:17" ht="24" customHeight="1">
      <c r="A42" s="238"/>
      <c r="B42" s="239"/>
      <c r="C42" s="240"/>
      <c r="D42" s="241"/>
      <c r="E42" s="241"/>
      <c r="F42" s="241"/>
      <c r="G42" s="241"/>
      <c r="H42" s="241"/>
      <c r="I42" s="242"/>
      <c r="J42" s="241"/>
      <c r="K42" s="241"/>
      <c r="L42" s="243"/>
    </row>
  </sheetData>
  <mergeCells count="9">
    <mergeCell ref="I1:J1"/>
    <mergeCell ref="K1:K2"/>
    <mergeCell ref="L1:L2"/>
    <mergeCell ref="A1:A2"/>
    <mergeCell ref="B1:B2"/>
    <mergeCell ref="C1:C2"/>
    <mergeCell ref="D1:D2"/>
    <mergeCell ref="E1:F1"/>
    <mergeCell ref="G1:H1"/>
  </mergeCells>
  <phoneticPr fontId="32" type="noConversion"/>
  <pageMargins left="0.78740157480314965" right="0.19685039370078741" top="0.98425196850393704" bottom="0.39370078740157483" header="0.59055118110236227" footer="0.19685039370078741"/>
  <pageSetup paperSize="9" scale="90" orientation="landscape" r:id="rId1"/>
  <headerFooter alignWithMargins="0">
    <oddHeader>&amp;C&amp;"굴림체,굵게"&amp;20일  위  대  가  표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 지정된 범위</vt:lpstr>
      </vt:variant>
      <vt:variant>
        <vt:i4>9</vt:i4>
      </vt:variant>
    </vt:vector>
  </HeadingPairs>
  <TitlesOfParts>
    <vt:vector size="14" baseType="lpstr">
      <vt:lpstr>원가계산</vt:lpstr>
      <vt:lpstr>대관수수료</vt:lpstr>
      <vt:lpstr>전기내역서</vt:lpstr>
      <vt:lpstr>일위대가</vt:lpstr>
      <vt:lpstr>전기일위</vt:lpstr>
      <vt:lpstr>대관수수료!Print_Area</vt:lpstr>
      <vt:lpstr>원가계산!Print_Area</vt:lpstr>
      <vt:lpstr>일위대가!Print_Area</vt:lpstr>
      <vt:lpstr>전기내역서!Print_Area</vt:lpstr>
      <vt:lpstr>전기일위!Print_Area</vt:lpstr>
      <vt:lpstr>대관수수료!Print_Titles</vt:lpstr>
      <vt:lpstr>일위대가!Print_Titles</vt:lpstr>
      <vt:lpstr>전기내역서!Print_Titles</vt:lpstr>
      <vt:lpstr>전기일위!Print_Titles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ooo</dc:creator>
  <cp:lastModifiedBy>USER</cp:lastModifiedBy>
  <cp:lastPrinted>2026-08-03T11:37:34Z</cp:lastPrinted>
  <dcterms:created xsi:type="dcterms:W3CDTF">1999-03-27T04:53:18Z</dcterms:created>
  <dcterms:modified xsi:type="dcterms:W3CDTF">2026-10-20T03:56:18Z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VID2F1E1603">
    <vt:lpwstr/>
  </property>
  <property fmtid="{D5CDD505-2E9C-101B-9397-08002B2CF9AE}" pid="3" name="IVIDC">
    <vt:lpwstr/>
  </property>
  <property fmtid="{D5CDD505-2E9C-101B-9397-08002B2CF9AE}" pid="4" name="IVID362F13E8">
    <vt:lpwstr/>
  </property>
  <property fmtid="{D5CDD505-2E9C-101B-9397-08002B2CF9AE}" pid="5" name="IVID3A3618F1">
    <vt:lpwstr/>
  </property>
  <property fmtid="{D5CDD505-2E9C-101B-9397-08002B2CF9AE}" pid="6" name="IVID15E41318">
    <vt:lpwstr/>
  </property>
  <property fmtid="{D5CDD505-2E9C-101B-9397-08002B2CF9AE}" pid="7" name="IVID181914D9">
    <vt:lpwstr/>
  </property>
  <property fmtid="{D5CDD505-2E9C-101B-9397-08002B2CF9AE}" pid="8" name="IVID155815FB">
    <vt:lpwstr/>
  </property>
  <property fmtid="{D5CDD505-2E9C-101B-9397-08002B2CF9AE}" pid="9" name="IVIDD091BF0">
    <vt:lpwstr/>
  </property>
  <property fmtid="{D5CDD505-2E9C-101B-9397-08002B2CF9AE}" pid="10" name="IVID344CCFFC">
    <vt:lpwstr/>
  </property>
  <property fmtid="{D5CDD505-2E9C-101B-9397-08002B2CF9AE}" pid="11" name="IVID1A7D12ED">
    <vt:lpwstr/>
  </property>
  <property fmtid="{D5CDD505-2E9C-101B-9397-08002B2CF9AE}" pid="12" name="IVID1B2115FE">
    <vt:lpwstr/>
  </property>
  <property fmtid="{D5CDD505-2E9C-101B-9397-08002B2CF9AE}" pid="13" name="IVID35431BD0">
    <vt:lpwstr/>
  </property>
  <property fmtid="{D5CDD505-2E9C-101B-9397-08002B2CF9AE}" pid="14" name="IVID4637A884">
    <vt:lpwstr/>
  </property>
  <property fmtid="{D5CDD505-2E9C-101B-9397-08002B2CF9AE}" pid="15" name="IVID127C14F5">
    <vt:lpwstr/>
  </property>
  <property fmtid="{D5CDD505-2E9C-101B-9397-08002B2CF9AE}" pid="16" name="IVID1834F0DD">
    <vt:lpwstr/>
  </property>
  <property fmtid="{D5CDD505-2E9C-101B-9397-08002B2CF9AE}" pid="17" name="IVID312119E0">
    <vt:lpwstr/>
  </property>
  <property fmtid="{D5CDD505-2E9C-101B-9397-08002B2CF9AE}" pid="18" name="IVID1C5812DA">
    <vt:lpwstr/>
  </property>
  <property fmtid="{D5CDD505-2E9C-101B-9397-08002B2CF9AE}" pid="19" name="IVID173907ED">
    <vt:lpwstr/>
  </property>
  <property fmtid="{D5CDD505-2E9C-101B-9397-08002B2CF9AE}" pid="20" name="IVID1D3F17E2">
    <vt:lpwstr/>
  </property>
  <property fmtid="{D5CDD505-2E9C-101B-9397-08002B2CF9AE}" pid="21" name="IVID13451200">
    <vt:lpwstr/>
  </property>
  <property fmtid="{D5CDD505-2E9C-101B-9397-08002B2CF9AE}" pid="22" name="IVID475611CF">
    <vt:lpwstr/>
  </property>
  <property fmtid="{D5CDD505-2E9C-101B-9397-08002B2CF9AE}" pid="23" name="IVID302D13DA">
    <vt:lpwstr/>
  </property>
  <property fmtid="{D5CDD505-2E9C-101B-9397-08002B2CF9AE}" pid="24" name="IVIDD5915D9">
    <vt:lpwstr/>
  </property>
  <property fmtid="{D5CDD505-2E9C-101B-9397-08002B2CF9AE}" pid="25" name="IVID17F6384A">
    <vt:lpwstr/>
  </property>
  <property fmtid="{D5CDD505-2E9C-101B-9397-08002B2CF9AE}" pid="26" name="IVID3B5A10EA">
    <vt:lpwstr/>
  </property>
  <property fmtid="{D5CDD505-2E9C-101B-9397-08002B2CF9AE}" pid="27" name="IVID3D0F16E3">
    <vt:lpwstr/>
  </property>
  <property fmtid="{D5CDD505-2E9C-101B-9397-08002B2CF9AE}" pid="28" name="IVID30260FFC">
    <vt:lpwstr/>
  </property>
  <property fmtid="{D5CDD505-2E9C-101B-9397-08002B2CF9AE}" pid="29" name="IVID2F301BED">
    <vt:lpwstr/>
  </property>
  <property fmtid="{D5CDD505-2E9C-101B-9397-08002B2CF9AE}" pid="30" name="IVID2F1117F5">
    <vt:lpwstr/>
  </property>
  <property fmtid="{D5CDD505-2E9C-101B-9397-08002B2CF9AE}" pid="31" name="IVID121617DE">
    <vt:lpwstr/>
  </property>
  <property fmtid="{D5CDD505-2E9C-101B-9397-08002B2CF9AE}" pid="32" name="IVID13691AF2">
    <vt:lpwstr/>
  </property>
  <property fmtid="{D5CDD505-2E9C-101B-9397-08002B2CF9AE}" pid="33" name="IVID1A3B0AF0">
    <vt:lpwstr/>
  </property>
  <property fmtid="{D5CDD505-2E9C-101B-9397-08002B2CF9AE}" pid="34" name="IVID373F12DB">
    <vt:lpwstr/>
  </property>
  <property fmtid="{D5CDD505-2E9C-101B-9397-08002B2CF9AE}" pid="35" name="IVID274B1CF5">
    <vt:lpwstr/>
  </property>
  <property fmtid="{D5CDD505-2E9C-101B-9397-08002B2CF9AE}" pid="36" name="IVID2B4E17FA">
    <vt:lpwstr/>
  </property>
  <property fmtid="{D5CDD505-2E9C-101B-9397-08002B2CF9AE}" pid="37" name="IVID253D11EF">
    <vt:lpwstr/>
  </property>
  <property fmtid="{D5CDD505-2E9C-101B-9397-08002B2CF9AE}" pid="38" name="IVID102124BA">
    <vt:lpwstr/>
  </property>
  <property fmtid="{D5CDD505-2E9C-101B-9397-08002B2CF9AE}" pid="39" name="IVID3D1509D0">
    <vt:lpwstr/>
  </property>
  <property fmtid="{D5CDD505-2E9C-101B-9397-08002B2CF9AE}" pid="40" name="IVID35641901">
    <vt:lpwstr/>
  </property>
  <property fmtid="{D5CDD505-2E9C-101B-9397-08002B2CF9AE}" pid="41" name="IVID45E1ED9">
    <vt:lpwstr/>
  </property>
  <property fmtid="{D5CDD505-2E9C-101B-9397-08002B2CF9AE}" pid="42" name="IVID324113D1">
    <vt:lpwstr/>
  </property>
  <property fmtid="{D5CDD505-2E9C-101B-9397-08002B2CF9AE}" pid="43" name="IVID1A2D1903">
    <vt:lpwstr/>
  </property>
  <property fmtid="{D5CDD505-2E9C-101B-9397-08002B2CF9AE}" pid="44" name="IVID222F6E42">
    <vt:lpwstr/>
  </property>
  <property fmtid="{D5CDD505-2E9C-101B-9397-08002B2CF9AE}" pid="45" name="IVID137012E9">
    <vt:lpwstr/>
  </property>
  <property fmtid="{D5CDD505-2E9C-101B-9397-08002B2CF9AE}" pid="46" name="IVID3D4D17F3">
    <vt:lpwstr/>
  </property>
  <property fmtid="{D5CDD505-2E9C-101B-9397-08002B2CF9AE}" pid="47" name="IVID2F2214CF">
    <vt:lpwstr/>
  </property>
  <property fmtid="{D5CDD505-2E9C-101B-9397-08002B2CF9AE}" pid="48" name="IVID212812E2">
    <vt:lpwstr/>
  </property>
  <property fmtid="{D5CDD505-2E9C-101B-9397-08002B2CF9AE}" pid="49" name="IVID174513DF">
    <vt:lpwstr/>
  </property>
  <property fmtid="{D5CDD505-2E9C-101B-9397-08002B2CF9AE}" pid="50" name="IVID14481408">
    <vt:lpwstr/>
  </property>
  <property fmtid="{D5CDD505-2E9C-101B-9397-08002B2CF9AE}" pid="51" name="IVID2E670A05">
    <vt:lpwstr/>
  </property>
  <property fmtid="{D5CDD505-2E9C-101B-9397-08002B2CF9AE}" pid="52" name="IVID2A161305">
    <vt:lpwstr/>
  </property>
  <property fmtid="{D5CDD505-2E9C-101B-9397-08002B2CF9AE}" pid="53" name="IVID173E1206">
    <vt:lpwstr/>
  </property>
  <property fmtid="{D5CDD505-2E9C-101B-9397-08002B2CF9AE}" pid="54" name="IVID232310EC">
    <vt:lpwstr/>
  </property>
  <property fmtid="{D5CDD505-2E9C-101B-9397-08002B2CF9AE}" pid="55" name="IVID133D1AE5">
    <vt:lpwstr/>
  </property>
  <property fmtid="{D5CDD505-2E9C-101B-9397-08002B2CF9AE}" pid="56" name="IVIDF6113D9">
    <vt:lpwstr/>
  </property>
  <property fmtid="{D5CDD505-2E9C-101B-9397-08002B2CF9AE}" pid="57" name="IVID362E14DB">
    <vt:lpwstr/>
  </property>
  <property fmtid="{D5CDD505-2E9C-101B-9397-08002B2CF9AE}" pid="58" name="IVID1F6511DB">
    <vt:lpwstr/>
  </property>
  <property fmtid="{D5CDD505-2E9C-101B-9397-08002B2CF9AE}" pid="59" name="IVID3F1D10E8">
    <vt:lpwstr/>
  </property>
  <property fmtid="{D5CDD505-2E9C-101B-9397-08002B2CF9AE}" pid="60" name="IVID144313EE">
    <vt:lpwstr/>
  </property>
  <property fmtid="{D5CDD505-2E9C-101B-9397-08002B2CF9AE}" pid="61" name="IVID272C0FEF">
    <vt:lpwstr/>
  </property>
  <property fmtid="{D5CDD505-2E9C-101B-9397-08002B2CF9AE}" pid="62" name="IVID240A1504">
    <vt:lpwstr/>
  </property>
  <property fmtid="{D5CDD505-2E9C-101B-9397-08002B2CF9AE}" pid="63" name="IVID2E511106">
    <vt:lpwstr/>
  </property>
  <property fmtid="{D5CDD505-2E9C-101B-9397-08002B2CF9AE}" pid="64" name="IVID2A6D14EB">
    <vt:lpwstr/>
  </property>
  <property fmtid="{D5CDD505-2E9C-101B-9397-08002B2CF9AE}" pid="65" name="IVID386F14FA">
    <vt:lpwstr/>
  </property>
  <property fmtid="{D5CDD505-2E9C-101B-9397-08002B2CF9AE}" pid="66" name="IVIDA1B07F3">
    <vt:lpwstr/>
  </property>
  <property fmtid="{D5CDD505-2E9C-101B-9397-08002B2CF9AE}" pid="67" name="IVID2A6715D8">
    <vt:lpwstr/>
  </property>
  <property fmtid="{D5CDD505-2E9C-101B-9397-08002B2CF9AE}" pid="68" name="IVID222D19FF">
    <vt:lpwstr/>
  </property>
  <property fmtid="{D5CDD505-2E9C-101B-9397-08002B2CF9AE}" pid="69" name="IVID2D4D15EB">
    <vt:lpwstr/>
  </property>
  <property fmtid="{D5CDD505-2E9C-101B-9397-08002B2CF9AE}" pid="70" name="IVID1A3517F4">
    <vt:lpwstr/>
  </property>
  <property fmtid="{D5CDD505-2E9C-101B-9397-08002B2CF9AE}" pid="71" name="IVID2B0E1302">
    <vt:lpwstr/>
  </property>
  <property fmtid="{D5CDD505-2E9C-101B-9397-08002B2CF9AE}" pid="72" name="IVID332E19D7">
    <vt:lpwstr/>
  </property>
  <property fmtid="{D5CDD505-2E9C-101B-9397-08002B2CF9AE}" pid="73" name="IVID22261800">
    <vt:lpwstr/>
  </property>
  <property fmtid="{D5CDD505-2E9C-101B-9397-08002B2CF9AE}" pid="74" name="IVID325116DE">
    <vt:lpwstr/>
  </property>
  <property fmtid="{D5CDD505-2E9C-101B-9397-08002B2CF9AE}" pid="75" name="IVID81113D2">
    <vt:lpwstr/>
  </property>
  <property fmtid="{D5CDD505-2E9C-101B-9397-08002B2CF9AE}" pid="76" name="IVID1D231201">
    <vt:lpwstr/>
  </property>
  <property fmtid="{D5CDD505-2E9C-101B-9397-08002B2CF9AE}" pid="77" name="IVID366A14F0">
    <vt:lpwstr/>
  </property>
  <property fmtid="{D5CDD505-2E9C-101B-9397-08002B2CF9AE}" pid="78" name="IVID316311F9">
    <vt:lpwstr/>
  </property>
  <property fmtid="{D5CDD505-2E9C-101B-9397-08002B2CF9AE}" pid="79" name="IVIDE0715F1">
    <vt:lpwstr/>
  </property>
  <property fmtid="{D5CDD505-2E9C-101B-9397-08002B2CF9AE}" pid="80" name="IVID3B5816EC">
    <vt:lpwstr/>
  </property>
  <property fmtid="{D5CDD505-2E9C-101B-9397-08002B2CF9AE}" pid="81" name="IVID351414F8">
    <vt:lpwstr/>
  </property>
  <property fmtid="{D5CDD505-2E9C-101B-9397-08002B2CF9AE}" pid="82" name="IVID2F251AE7">
    <vt:lpwstr/>
  </property>
  <property fmtid="{D5CDD505-2E9C-101B-9397-08002B2CF9AE}" pid="83" name="IVID2A5E1D03">
    <vt:lpwstr/>
  </property>
  <property fmtid="{D5CDD505-2E9C-101B-9397-08002B2CF9AE}" pid="84" name="IVID306310DF">
    <vt:lpwstr/>
  </property>
  <property fmtid="{D5CDD505-2E9C-101B-9397-08002B2CF9AE}" pid="85" name="IVID266F16CF">
    <vt:lpwstr/>
  </property>
  <property fmtid="{D5CDD505-2E9C-101B-9397-08002B2CF9AE}" pid="86" name="IVID307414D1">
    <vt:lpwstr/>
  </property>
  <property fmtid="{D5CDD505-2E9C-101B-9397-08002B2CF9AE}" pid="87" name="IVID344B1400">
    <vt:lpwstr/>
  </property>
  <property fmtid="{D5CDD505-2E9C-101B-9397-08002B2CF9AE}" pid="88" name="IVID135B1DF5">
    <vt:lpwstr/>
  </property>
  <property fmtid="{D5CDD505-2E9C-101B-9397-08002B2CF9AE}" pid="89" name="IVID1A3716D3">
    <vt:lpwstr/>
  </property>
  <property fmtid="{D5CDD505-2E9C-101B-9397-08002B2CF9AE}" pid="90" name="IVIDD1916DB">
    <vt:lpwstr/>
  </property>
  <property fmtid="{D5CDD505-2E9C-101B-9397-08002B2CF9AE}" pid="91" name="IVID11431AF1">
    <vt:lpwstr/>
  </property>
  <property fmtid="{D5CDD505-2E9C-101B-9397-08002B2CF9AE}" pid="92" name="IVID1B2C19F3">
    <vt:lpwstr/>
  </property>
  <property fmtid="{D5CDD505-2E9C-101B-9397-08002B2CF9AE}" pid="93" name="IVIDD5E0FE6">
    <vt:lpwstr/>
  </property>
  <property fmtid="{D5CDD505-2E9C-101B-9397-08002B2CF9AE}" pid="94" name="IVID162D1605">
    <vt:lpwstr/>
  </property>
  <property fmtid="{D5CDD505-2E9C-101B-9397-08002B2CF9AE}" pid="95" name="IVID28741007">
    <vt:lpwstr/>
  </property>
  <property fmtid="{D5CDD505-2E9C-101B-9397-08002B2CF9AE}" pid="96" name="IVID2A3614FA">
    <vt:lpwstr/>
  </property>
  <property fmtid="{D5CDD505-2E9C-101B-9397-08002B2CF9AE}" pid="97" name="IVID15231CDF">
    <vt:lpwstr/>
  </property>
  <property fmtid="{D5CDD505-2E9C-101B-9397-08002B2CF9AE}" pid="98" name="IVID322814F3">
    <vt:lpwstr/>
  </property>
  <property fmtid="{D5CDD505-2E9C-101B-9397-08002B2CF9AE}" pid="99" name="IVID2F6C14EF">
    <vt:lpwstr/>
  </property>
  <property fmtid="{D5CDD505-2E9C-101B-9397-08002B2CF9AE}" pid="100" name="IVID252617FB">
    <vt:lpwstr/>
  </property>
  <property fmtid="{D5CDD505-2E9C-101B-9397-08002B2CF9AE}" pid="101" name="IVIDA0D1BD8">
    <vt:lpwstr/>
  </property>
  <property fmtid="{D5CDD505-2E9C-101B-9397-08002B2CF9AE}" pid="102" name="IVID3E4418F8">
    <vt:lpwstr/>
  </property>
  <property fmtid="{D5CDD505-2E9C-101B-9397-08002B2CF9AE}" pid="103" name="IVID18751B08">
    <vt:lpwstr/>
  </property>
  <property fmtid="{D5CDD505-2E9C-101B-9397-08002B2CF9AE}" pid="104" name="IVID292010F5">
    <vt:lpwstr/>
  </property>
  <property fmtid="{D5CDD505-2E9C-101B-9397-08002B2CF9AE}" pid="105" name="IVID44701D06">
    <vt:lpwstr/>
  </property>
  <property fmtid="{D5CDD505-2E9C-101B-9397-08002B2CF9AE}" pid="106" name="IVID212D1901">
    <vt:lpwstr/>
  </property>
  <property fmtid="{D5CDD505-2E9C-101B-9397-08002B2CF9AE}" pid="107" name="IVID203A15F7">
    <vt:lpwstr/>
  </property>
  <property fmtid="{D5CDD505-2E9C-101B-9397-08002B2CF9AE}" pid="108" name="IVID201F1DF3">
    <vt:lpwstr/>
  </property>
  <property fmtid="{D5CDD505-2E9C-101B-9397-08002B2CF9AE}" pid="109" name="IVID283C08F0">
    <vt:lpwstr/>
  </property>
  <property fmtid="{D5CDD505-2E9C-101B-9397-08002B2CF9AE}" pid="110" name="IVIDA541401">
    <vt:lpwstr/>
  </property>
  <property fmtid="{D5CDD505-2E9C-101B-9397-08002B2CF9AE}" pid="111" name="IVID360A1509">
    <vt:lpwstr/>
  </property>
</Properties>
</file>