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G:\공유 드라이브\공정개선팀(시멘트)\이석제\02. 정부지원사업\05. 태양광 발전설비_탄중지\04. 조달청_나라장터\26.10.20_신규입찰서류\"/>
    </mc:Choice>
  </mc:AlternateContent>
  <xr:revisionPtr revIDLastSave="0" documentId="8_{D7DA79D4-1D44-4D6D-B13C-2CF775852DF9}" xr6:coauthVersionLast="36" xr6:coauthVersionMax="36" xr10:uidLastSave="{00000000-0000-0000-0000-000000000000}"/>
  <bookViews>
    <workbookView xWindow="-120" yWindow="-120" windowWidth="29040" windowHeight="15720" tabRatio="919" xr2:uid="{00000000-000D-0000-FFFF-FFFF00000000}"/>
  </bookViews>
  <sheets>
    <sheet name="공내역서" sheetId="17" r:id="rId1"/>
  </sheets>
  <definedNames>
    <definedName name="_xlnm._FilterDatabase" localSheetId="0" hidden="1">공내역서!$A$3:$B$59</definedName>
    <definedName name="_xlnm.Print_Area" localSheetId="0">공내역서!$A$1:$M$59</definedName>
    <definedName name="_xlnm.Print_Titles" localSheetId="0">공내역서!$2:$4</definedName>
  </definedNames>
  <calcPr calcId="191029"/>
</workbook>
</file>

<file path=xl/calcChain.xml><?xml version="1.0" encoding="utf-8"?>
<calcChain xmlns="http://schemas.openxmlformats.org/spreadsheetml/2006/main">
  <c r="H59" i="17" l="1"/>
  <c r="F59" i="17"/>
  <c r="L30" i="17"/>
  <c r="L38" i="17"/>
  <c r="L39" i="17"/>
  <c r="L36" i="17"/>
  <c r="L40" i="17"/>
  <c r="L31" i="17" l="1"/>
  <c r="L32" i="17"/>
  <c r="L33" i="17"/>
  <c r="L34" i="17"/>
  <c r="L35" i="17"/>
  <c r="L10" i="17" l="1"/>
  <c r="L9" i="17"/>
  <c r="L8" i="17"/>
  <c r="L11" i="17"/>
  <c r="L19" i="17"/>
  <c r="L22" i="17" l="1"/>
  <c r="L16" i="17"/>
  <c r="L17" i="17"/>
  <c r="L18" i="17"/>
  <c r="L12" i="17" l="1"/>
  <c r="L21" i="17"/>
  <c r="L23" i="17"/>
  <c r="L29" i="17"/>
  <c r="L14" i="17"/>
  <c r="L7" i="17"/>
  <c r="L13" i="17"/>
  <c r="L28" i="17"/>
  <c r="L25" i="17"/>
  <c r="L24" i="17"/>
  <c r="L26" i="17"/>
  <c r="L15" i="17"/>
  <c r="L20" i="17"/>
  <c r="L27" i="17"/>
  <c r="L37" i="17" l="1"/>
  <c r="L59" i="17" s="1"/>
</calcChain>
</file>

<file path=xl/sharedStrings.xml><?xml version="1.0" encoding="utf-8"?>
<sst xmlns="http://schemas.openxmlformats.org/spreadsheetml/2006/main" count="132" uniqueCount="79">
  <si>
    <t>비고</t>
    <phoneticPr fontId="4" type="noConversion"/>
  </si>
  <si>
    <t>명   칭</t>
    <phoneticPr fontId="4" type="noConversion"/>
  </si>
  <si>
    <t>규   격</t>
    <phoneticPr fontId="4" type="noConversion"/>
  </si>
  <si>
    <t>단위</t>
    <phoneticPr fontId="4" type="noConversion"/>
  </si>
  <si>
    <t>수량</t>
    <phoneticPr fontId="4" type="noConversion"/>
  </si>
  <si>
    <t>재료비</t>
    <phoneticPr fontId="4" type="noConversion"/>
  </si>
  <si>
    <t>경비</t>
    <phoneticPr fontId="4" type="noConversion"/>
  </si>
  <si>
    <t>단가</t>
    <phoneticPr fontId="4" type="noConversion"/>
  </si>
  <si>
    <t>금액</t>
    <phoneticPr fontId="4" type="noConversion"/>
  </si>
  <si>
    <t>합계</t>
    <phoneticPr fontId="4" type="noConversion"/>
  </si>
  <si>
    <t>노무비</t>
    <phoneticPr fontId="1" type="noConversion"/>
  </si>
  <si>
    <t xml:space="preserve"> </t>
    <phoneticPr fontId="1" type="noConversion"/>
  </si>
  <si>
    <t>소계</t>
    <phoneticPr fontId="1" type="noConversion"/>
  </si>
  <si>
    <t xml:space="preserve">  </t>
    <phoneticPr fontId="1" type="noConversion"/>
  </si>
  <si>
    <t xml:space="preserve"> </t>
    <phoneticPr fontId="1" type="noConversion"/>
  </si>
  <si>
    <t>1-2. 태양광발전 전기공사</t>
    <phoneticPr fontId="4" type="noConversion"/>
  </si>
  <si>
    <t>KW</t>
    <phoneticPr fontId="1" type="noConversion"/>
  </si>
  <si>
    <r>
      <rPr>
        <sz val="10"/>
        <rFont val="굴림체"/>
        <family val="3"/>
      </rPr>
      <t>파상형 경질폴리에틸렌 전선관</t>
    </r>
  </si>
  <si>
    <r>
      <rPr>
        <sz val="10"/>
        <rFont val="굴림체"/>
        <family val="3"/>
      </rPr>
      <t>ELP 50mm</t>
    </r>
  </si>
  <si>
    <r>
      <rPr>
        <sz val="10"/>
        <rFont val="맑은 고딕"/>
        <family val="3"/>
      </rPr>
      <t>M</t>
    </r>
  </si>
  <si>
    <r>
      <rPr>
        <sz val="10"/>
        <rFont val="굴림체"/>
        <family val="3"/>
      </rPr>
      <t>ELP 100mm</t>
    </r>
  </si>
  <si>
    <r>
      <rPr>
        <sz val="10"/>
        <rFont val="굴림체"/>
        <family val="3"/>
      </rPr>
      <t>ELP 125mm</t>
    </r>
  </si>
  <si>
    <r>
      <rPr>
        <sz val="10"/>
        <rFont val="맑은 고딕"/>
        <family val="3"/>
      </rPr>
      <t>22.9kV,CN/CO-W 수밀형,1×60㎟</t>
    </r>
  </si>
  <si>
    <r>
      <rPr>
        <sz val="10"/>
        <rFont val="맑은 고딕"/>
        <family val="3"/>
      </rPr>
      <t>케이블 단말접속자재</t>
    </r>
  </si>
  <si>
    <r>
      <rPr>
        <sz val="10"/>
        <rFont val="맑은 고딕"/>
        <family val="3"/>
      </rPr>
      <t>자기수축,23kV 1Cx60 ㎟</t>
    </r>
  </si>
  <si>
    <r>
      <rPr>
        <sz val="10"/>
        <rFont val="맑은 고딕"/>
        <family val="3"/>
      </rPr>
      <t>조</t>
    </r>
  </si>
  <si>
    <r>
      <rPr>
        <sz val="10"/>
        <rFont val="맑은 고딕"/>
        <family val="3"/>
      </rPr>
      <t>0.6/1kv F-CV 1C×185㎟</t>
    </r>
  </si>
  <si>
    <r>
      <rPr>
        <sz val="10"/>
        <rFont val="맑은 고딕"/>
        <family val="3"/>
      </rPr>
      <t>0.6/1kv F-CV 1C×70㎟</t>
    </r>
  </si>
  <si>
    <r>
      <rPr>
        <sz val="10"/>
        <rFont val="맑은 고딕"/>
        <family val="3"/>
      </rPr>
      <t>0.6/1kv F-CV 1C×6㎟</t>
    </r>
  </si>
  <si>
    <r>
      <rPr>
        <sz val="10"/>
        <rFont val="맑은 고딕"/>
        <family val="3"/>
      </rPr>
      <t>0.6/1kv F-CV 3C×2.5㎟</t>
    </r>
  </si>
  <si>
    <r>
      <rPr>
        <sz val="10"/>
        <rFont val="맑은 고딕"/>
        <family val="3"/>
      </rPr>
      <t>Cat.5E 0.5mm 4P</t>
    </r>
  </si>
  <si>
    <r>
      <rPr>
        <sz val="10"/>
        <rFont val="맑은 고딕"/>
        <family val="3"/>
      </rPr>
      <t>접지용비닐절연전선(F-GV)</t>
    </r>
  </si>
  <si>
    <r>
      <rPr>
        <sz val="10"/>
        <rFont val="맑은 고딕"/>
        <family val="3"/>
      </rPr>
      <t>50㎟</t>
    </r>
  </si>
  <si>
    <r>
      <rPr>
        <sz val="10"/>
        <rFont val="맑은 고딕"/>
        <family val="3"/>
      </rPr>
      <t>16㎟</t>
    </r>
  </si>
  <si>
    <r>
      <rPr>
        <sz val="10"/>
        <rFont val="맑은 고딕"/>
        <family val="3"/>
      </rPr>
      <t>CABLE TRAY ( WITH  COVER)</t>
    </r>
  </si>
  <si>
    <t>W 100 * H 100</t>
  </si>
  <si>
    <r>
      <rPr>
        <sz val="10"/>
        <rFont val="맑은 고딕"/>
        <family val="3"/>
      </rPr>
      <t>W 150 * H 100</t>
    </r>
  </si>
  <si>
    <r>
      <rPr>
        <sz val="10"/>
        <rFont val="맑은 고딕"/>
        <family val="3"/>
      </rPr>
      <t>W 200 * H 100</t>
    </r>
  </si>
  <si>
    <r>
      <rPr>
        <sz val="10"/>
        <rFont val="맑은 고딕"/>
        <family val="3"/>
      </rPr>
      <t>W 300 * H 100</t>
    </r>
  </si>
  <si>
    <r>
      <rPr>
        <sz val="10"/>
        <rFont val="맑은 고딕"/>
        <family val="3"/>
      </rPr>
      <t>CABLE DUCT ( WITH  COVER)</t>
    </r>
  </si>
  <si>
    <t>W 200 * H 100</t>
  </si>
  <si>
    <t>W 400 * H 250</t>
  </si>
  <si>
    <r>
      <rPr>
        <sz val="10"/>
        <rFont val="맑은 고딕"/>
        <family val="3"/>
      </rPr>
      <t>CABLE TRAY 부속</t>
    </r>
  </si>
  <si>
    <r>
      <rPr>
        <sz val="10"/>
        <rFont val="맑은 고딕"/>
        <family val="3"/>
      </rPr>
      <t>JOINT CONNECTOR,아연도100H</t>
    </r>
  </si>
  <si>
    <r>
      <rPr>
        <sz val="10"/>
        <rFont val="맑은 고딕"/>
        <family val="3"/>
      </rPr>
      <t>EA</t>
    </r>
  </si>
  <si>
    <r>
      <rPr>
        <sz val="10"/>
        <rFont val="맑은 고딕"/>
        <family val="3"/>
      </rPr>
      <t>SHANK BOLT &amp; NUT, 아연도</t>
    </r>
  </si>
  <si>
    <r>
      <rPr>
        <sz val="10"/>
        <rFont val="맑은 고딕"/>
        <family val="3"/>
      </rPr>
      <t>ARAY 전선커버</t>
    </r>
  </si>
  <si>
    <r>
      <rPr>
        <sz val="10"/>
        <rFont val="맑은 고딕"/>
        <family val="3"/>
      </rPr>
      <t>150*30*20</t>
    </r>
  </si>
  <si>
    <r>
      <rPr>
        <sz val="10"/>
        <rFont val="맑은 고딕"/>
        <family val="3"/>
      </rPr>
      <t>TRAY 지지대</t>
    </r>
  </si>
  <si>
    <r>
      <rPr>
        <sz val="10"/>
        <rFont val="맑은 고딕"/>
        <family val="3"/>
      </rPr>
      <t>BRACKET</t>
    </r>
  </si>
  <si>
    <r>
      <rPr>
        <sz val="10"/>
        <rFont val="맑은 고딕"/>
        <family val="3"/>
      </rPr>
      <t>개소</t>
    </r>
  </si>
  <si>
    <r>
      <rPr>
        <sz val="10"/>
        <rFont val="맑은 고딕"/>
        <family val="3"/>
      </rPr>
      <t>케이블트레이부속품</t>
    </r>
  </si>
  <si>
    <r>
      <rPr>
        <sz val="10"/>
        <rFont val="맑은 고딕"/>
        <family val="3"/>
      </rPr>
      <t>H. ELBOW, St,W300x100Hx2.0t</t>
    </r>
  </si>
  <si>
    <r>
      <rPr>
        <sz val="10"/>
        <rFont val="맑은 고딕"/>
        <family val="3"/>
      </rPr>
      <t>개</t>
    </r>
  </si>
  <si>
    <r>
      <rPr>
        <sz val="10"/>
        <rFont val="맑은 고딕"/>
        <family val="3"/>
      </rPr>
      <t>H. ELBOW, St,W200x100Hx2.0t</t>
    </r>
  </si>
  <si>
    <r>
      <rPr>
        <sz val="10"/>
        <rFont val="맑은 고딕"/>
        <family val="3"/>
      </rPr>
      <t>H. ELBOW, St,W150x100Hx2.0t</t>
    </r>
  </si>
  <si>
    <r>
      <rPr>
        <sz val="10"/>
        <rFont val="맑은 고딕"/>
        <family val="3"/>
      </rPr>
      <t>H. ELBOW, St,W100x100Hx2.0t</t>
    </r>
  </si>
  <si>
    <r>
      <rPr>
        <sz val="10"/>
        <rFont val="맑은 고딕"/>
        <family val="3"/>
      </rPr>
      <t>V. ELBOW, St,W300x100Hx2.0t</t>
    </r>
  </si>
  <si>
    <r>
      <rPr>
        <sz val="10"/>
        <rFont val="맑은 고딕"/>
        <family val="3"/>
      </rPr>
      <t>V. ELBOW, St,W200x100Hx2.0t</t>
    </r>
  </si>
  <si>
    <r>
      <rPr>
        <sz val="10"/>
        <rFont val="맑은 고딕"/>
        <family val="3"/>
      </rPr>
      <t>V. ELBOW, St,W150x100Hx2.0t</t>
    </r>
  </si>
  <si>
    <r>
      <rPr>
        <sz val="10"/>
        <rFont val="맑은 고딕"/>
        <family val="3"/>
      </rPr>
      <t>V. ELBOW, St,W100x100Hx2.0t</t>
    </r>
  </si>
  <si>
    <r>
      <rPr>
        <sz val="10"/>
        <rFont val="맑은 고딕"/>
        <family val="3"/>
      </rPr>
      <t>케이블덕트부속품</t>
    </r>
  </si>
  <si>
    <r>
      <rPr>
        <sz val="10"/>
        <rFont val="맑은 고딕"/>
        <family val="3"/>
      </rPr>
      <t>JOINT CONNEC.아연도100Hx2.0</t>
    </r>
  </si>
  <si>
    <r>
      <rPr>
        <sz val="10"/>
        <rFont val="맑은 고딕"/>
        <family val="3"/>
      </rPr>
      <t>BONDING EARTH(케이블트레이))</t>
    </r>
  </si>
  <si>
    <r>
      <rPr>
        <sz val="10"/>
        <rFont val="맑은 고딕"/>
        <family val="3"/>
      </rPr>
      <t>BONDING EARTH</t>
    </r>
  </si>
  <si>
    <r>
      <rPr>
        <sz val="10"/>
        <rFont val="맑은 고딕"/>
        <family val="3"/>
      </rPr>
      <t>BONDING EARTH(구조물)</t>
    </r>
  </si>
  <si>
    <t>16㎟</t>
  </si>
  <si>
    <r>
      <rPr>
        <sz val="10"/>
        <rFont val="맑은 고딕"/>
        <family val="3"/>
      </rPr>
      <t>BONDING EARTH(모듈)</t>
    </r>
  </si>
  <si>
    <r>
      <rPr>
        <sz val="10"/>
        <rFont val="맑은 고딕"/>
        <family val="3"/>
      </rPr>
      <t>6㎟</t>
    </r>
  </si>
  <si>
    <t>1.  태양광 발전 설비 공사_ PV 1,325.44KW</t>
    <phoneticPr fontId="1" type="noConversion"/>
  </si>
  <si>
    <t>특고압 케이블(고압연계용)</t>
    <phoneticPr fontId="1" type="noConversion"/>
  </si>
  <si>
    <t>난연케이블(인버터 결선용)</t>
    <phoneticPr fontId="1" type="noConversion"/>
  </si>
  <si>
    <t>난연케이블(인버터 결선용)</t>
    <phoneticPr fontId="1" type="noConversion"/>
  </si>
  <si>
    <t>난연케이블(모듈 결선용)</t>
    <phoneticPr fontId="1" type="noConversion"/>
  </si>
  <si>
    <t>난연케이블(인버터 전원용)</t>
    <phoneticPr fontId="1" type="noConversion"/>
  </si>
  <si>
    <t>UTP 케이블(모니터링용)</t>
    <phoneticPr fontId="1" type="noConversion"/>
  </si>
  <si>
    <t>공   내  역  서</t>
    <phoneticPr fontId="1" type="noConversion"/>
  </si>
  <si>
    <t>공사명 : 주)삼표시멘트 태양광 자가발전 설비 전기공사</t>
    <phoneticPr fontId="1" type="noConversion"/>
  </si>
  <si>
    <t>(주차장 #1,2 + 옥상 #1,2 + 집수조)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</si>
</sst>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8" formatCode="#,###;\-#,###"/>
    <numFmt numFmtId="179" formatCode="_ * #,##0_ ;_ * \-#,##0_ ;_ * &quot;-&quot;_ ;_ @_ "/>
    <numFmt numFmtId="180" formatCode="_-* #,##0_-;\-* #,##0_-;_-* \-_-;_-@_-"/>
    <numFmt numFmtId="181" formatCode="_ * #,##0_ ;_ * \-#,##0_ ;_ * \-_ ;_ @_ 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color rgb="FF000000"/>
      <name val="Times New Roman"/>
      <family val="1"/>
    </font>
    <font>
      <sz val="10"/>
      <name val="Arial"/>
      <family val="2"/>
    </font>
    <font>
      <sz val="20"/>
      <name val="맑은 고딕"/>
      <family val="3"/>
      <charset val="129"/>
      <scheme val="minor"/>
    </font>
    <font>
      <sz val="10"/>
      <name val="맑은 고딕"/>
      <family val="3"/>
    </font>
    <font>
      <sz val="10"/>
      <name val="굴림체"/>
      <family val="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6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6" fillId="0" borderId="0"/>
    <xf numFmtId="179" fontId="6" fillId="0" borderId="0" applyFont="0" applyFill="0" applyBorder="0" applyAlignment="0" applyProtection="0"/>
    <xf numFmtId="0" fontId="9" fillId="0" borderId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10" fillId="5" borderId="0" applyNumberFormat="0" applyBorder="0" applyAlignment="0" applyProtection="0">
      <alignment vertical="center"/>
    </xf>
    <xf numFmtId="0" fontId="9" fillId="0" borderId="0"/>
    <xf numFmtId="0" fontId="11" fillId="0" borderId="0">
      <alignment vertical="center"/>
    </xf>
    <xf numFmtId="180" fontId="9" fillId="0" borderId="0" applyFill="0" applyBorder="0" applyProtection="0">
      <alignment vertical="center"/>
    </xf>
  </cellStyleXfs>
  <cellXfs count="49"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178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178" fontId="7" fillId="0" borderId="1" xfId="0" applyNumberFormat="1" applyFont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/>
    </xf>
    <xf numFmtId="41" fontId="8" fillId="0" borderId="1" xfId="3" applyNumberFormat="1" applyFont="1" applyBorder="1">
      <alignment vertical="center"/>
    </xf>
    <xf numFmtId="49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49" fontId="7" fillId="0" borderId="1" xfId="0" applyNumberFormat="1" applyFont="1" applyBorder="1">
      <alignment vertical="center"/>
    </xf>
    <xf numFmtId="0" fontId="8" fillId="0" borderId="0" xfId="0" applyFont="1">
      <alignment vertical="center"/>
    </xf>
    <xf numFmtId="178" fontId="7" fillId="4" borderId="1" xfId="0" applyNumberFormat="1" applyFont="1" applyFill="1" applyBorder="1" applyAlignment="1">
      <alignment horizontal="right" vertical="center"/>
    </xf>
    <xf numFmtId="49" fontId="7" fillId="4" borderId="1" xfId="0" applyNumberFormat="1" applyFont="1" applyFill="1" applyBorder="1" applyAlignment="1">
      <alignment horizontal="right" vertical="center"/>
    </xf>
    <xf numFmtId="178" fontId="7" fillId="0" borderId="1" xfId="1" applyNumberFormat="1" applyFont="1" applyBorder="1" applyAlignment="1">
      <alignment vertical="center"/>
    </xf>
    <xf numFmtId="41" fontId="7" fillId="0" borderId="1" xfId="1" applyFont="1" applyBorder="1" applyAlignment="1">
      <alignment vertical="center"/>
    </xf>
    <xf numFmtId="41" fontId="8" fillId="0" borderId="4" xfId="1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8" fillId="3" borderId="4" xfId="1" applyFont="1" applyFill="1" applyBorder="1" applyAlignment="1">
      <alignment vertical="center" wrapText="1"/>
    </xf>
    <xf numFmtId="41" fontId="8" fillId="2" borderId="1" xfId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4" borderId="1" xfId="1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41" fontId="7" fillId="0" borderId="0" xfId="1" applyFont="1" applyAlignment="1">
      <alignment horizontal="center" vertical="center"/>
    </xf>
    <xf numFmtId="178" fontId="7" fillId="3" borderId="1" xfId="0" applyNumberFormat="1" applyFont="1" applyFill="1" applyBorder="1">
      <alignment vertical="center"/>
    </xf>
    <xf numFmtId="41" fontId="8" fillId="0" borderId="0" xfId="1" applyFont="1" applyAlignment="1">
      <alignment vertical="center"/>
    </xf>
    <xf numFmtId="41" fontId="7" fillId="4" borderId="1" xfId="1" applyFont="1" applyFill="1" applyBorder="1" applyAlignment="1">
      <alignment horizontal="right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41" fontId="7" fillId="0" borderId="1" xfId="1" applyFont="1" applyBorder="1" applyAlignment="1">
      <alignment vertical="center"/>
    </xf>
    <xf numFmtId="41" fontId="8" fillId="2" borderId="1" xfId="1" applyFont="1" applyFill="1" applyBorder="1" applyAlignment="1">
      <alignment horizontal="center" vertical="center"/>
    </xf>
    <xf numFmtId="43" fontId="8" fillId="2" borderId="1" xfId="1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vertical="center" wrapText="1"/>
    </xf>
    <xf numFmtId="49" fontId="14" fillId="0" borderId="1" xfId="0" applyNumberFormat="1" applyFont="1" applyBorder="1">
      <alignment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8" fontId="7" fillId="0" borderId="1" xfId="0" applyNumberFormat="1" applyFont="1" applyBorder="1" applyAlignment="1">
      <alignment horizontal="center" vertical="center"/>
    </xf>
    <xf numFmtId="178" fontId="7" fillId="0" borderId="2" xfId="0" applyNumberFormat="1" applyFont="1" applyBorder="1" applyAlignment="1">
      <alignment horizontal="center" vertical="center"/>
    </xf>
    <xf numFmtId="178" fontId="7" fillId="0" borderId="3" xfId="0" applyNumberFormat="1" applyFont="1" applyBorder="1" applyAlignment="1">
      <alignment horizontal="center" vertical="center"/>
    </xf>
    <xf numFmtId="0" fontId="8" fillId="0" borderId="5" xfId="0" quotePrefix="1" applyFont="1" applyBorder="1" applyAlignment="1">
      <alignment horizontal="left" vertical="center"/>
    </xf>
    <xf numFmtId="49" fontId="13" fillId="0" borderId="0" xfId="0" applyNumberFormat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</cellXfs>
  <cellStyles count="14">
    <cellStyle name="20% - 강조색2 2 2" xfId="10" xr:uid="{00000000-0005-0000-0000-000000000000}"/>
    <cellStyle name="쉼표 [0]" xfId="1" builtinId="6"/>
    <cellStyle name="쉼표 [0] 16" xfId="5" xr:uid="{00000000-0005-0000-0000-000002000000}"/>
    <cellStyle name="쉼표 [0] 2" xfId="8" xr:uid="{00000000-0005-0000-0000-000003000000}"/>
    <cellStyle name="쉼표 [0] 2 2" xfId="9" xr:uid="{00000000-0005-0000-0000-000004000000}"/>
    <cellStyle name="쉼표 [0] 3" xfId="7" xr:uid="{00000000-0005-0000-0000-000005000000}"/>
    <cellStyle name="쉼표 [0] 3 4" xfId="13" xr:uid="{00000000-0005-0000-0000-000006000000}"/>
    <cellStyle name="표준" xfId="0" builtinId="0"/>
    <cellStyle name="표준 105" xfId="3" xr:uid="{00000000-0005-0000-0000-00000A000000}"/>
    <cellStyle name="표준 106" xfId="4" xr:uid="{00000000-0005-0000-0000-00000B000000}"/>
    <cellStyle name="표준 2" xfId="12" xr:uid="{00000000-0005-0000-0000-00000C000000}"/>
    <cellStyle name="표준 2 2 3 2" xfId="6" xr:uid="{00000000-0005-0000-0000-00000D000000}"/>
    <cellStyle name="표준 2 4" xfId="2" xr:uid="{00000000-0005-0000-0000-00000E000000}"/>
    <cellStyle name="표준 3 2" xfId="11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  <pageSetUpPr fitToPage="1"/>
  </sheetPr>
  <dimension ref="A1:M59"/>
  <sheetViews>
    <sheetView tabSelected="1" view="pageBreakPreview" zoomScale="85" zoomScaleNormal="100" zoomScaleSheetLayoutView="85" workbookViewId="0">
      <pane xSplit="4" ySplit="5" topLeftCell="E6" activePane="bottomRight" state="frozen"/>
      <selection sqref="A1:G2"/>
      <selection pane="topRight" sqref="A1:G2"/>
      <selection pane="bottomLeft" sqref="A1:G2"/>
      <selection pane="bottomRight" activeCell="B7" sqref="B7"/>
    </sheetView>
  </sheetViews>
  <sheetFormatPr defaultColWidth="9" defaultRowHeight="13.5" x14ac:dyDescent="0.3"/>
  <cols>
    <col min="1" max="1" width="29.875" style="10" customWidth="1"/>
    <col min="2" max="2" width="29.875" style="10" bestFit="1" customWidth="1"/>
    <col min="3" max="3" width="4.75" style="11" customWidth="1"/>
    <col min="4" max="4" width="9.125" style="27" customWidth="1"/>
    <col min="5" max="5" width="11.125" style="2" customWidth="1"/>
    <col min="6" max="6" width="15.375" style="2" customWidth="1"/>
    <col min="7" max="7" width="10.5" style="27" customWidth="1"/>
    <col min="8" max="8" width="13.25" style="27" customWidth="1"/>
    <col min="9" max="9" width="9.75" style="2" customWidth="1"/>
    <col min="10" max="10" width="12.625" style="2" customWidth="1"/>
    <col min="11" max="11" width="11.75" style="2" customWidth="1"/>
    <col min="12" max="12" width="13.625" style="2" customWidth="1"/>
    <col min="13" max="13" width="13.625" style="3" customWidth="1"/>
    <col min="14" max="16384" width="9" style="1"/>
  </cols>
  <sheetData>
    <row r="1" spans="1:13" ht="27.75" customHeight="1" x14ac:dyDescent="0.3">
      <c r="A1" s="47" t="s">
        <v>76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3" ht="23.25" customHeight="1" x14ac:dyDescent="0.3">
      <c r="A2" s="46" t="s">
        <v>77</v>
      </c>
      <c r="B2" s="46"/>
      <c r="C2" s="46"/>
      <c r="D2" s="46"/>
      <c r="E2" s="46"/>
      <c r="F2" s="46"/>
      <c r="G2" s="29"/>
      <c r="H2" s="29"/>
      <c r="I2" s="13"/>
      <c r="J2" s="13"/>
    </row>
    <row r="3" spans="1:13" ht="23.25" customHeight="1" x14ac:dyDescent="0.3">
      <c r="A3" s="41" t="s">
        <v>1</v>
      </c>
      <c r="B3" s="41" t="s">
        <v>2</v>
      </c>
      <c r="C3" s="42" t="s">
        <v>3</v>
      </c>
      <c r="D3" s="48" t="s">
        <v>4</v>
      </c>
      <c r="E3" s="43" t="s">
        <v>5</v>
      </c>
      <c r="F3" s="43"/>
      <c r="G3" s="48" t="s">
        <v>10</v>
      </c>
      <c r="H3" s="48"/>
      <c r="I3" s="43" t="s">
        <v>6</v>
      </c>
      <c r="J3" s="43"/>
      <c r="K3" s="44" t="s">
        <v>9</v>
      </c>
      <c r="L3" s="45"/>
      <c r="M3" s="41" t="s">
        <v>0</v>
      </c>
    </row>
    <row r="4" spans="1:13" ht="23.25" customHeight="1" x14ac:dyDescent="0.3">
      <c r="A4" s="41"/>
      <c r="B4" s="41"/>
      <c r="C4" s="42"/>
      <c r="D4" s="48"/>
      <c r="E4" s="4" t="s">
        <v>7</v>
      </c>
      <c r="F4" s="4" t="s">
        <v>8</v>
      </c>
      <c r="G4" s="24" t="s">
        <v>7</v>
      </c>
      <c r="H4" s="24" t="s">
        <v>8</v>
      </c>
      <c r="I4" s="4" t="s">
        <v>7</v>
      </c>
      <c r="J4" s="4" t="s">
        <v>8</v>
      </c>
      <c r="K4" s="4" t="s">
        <v>7</v>
      </c>
      <c r="L4" s="4" t="s">
        <v>8</v>
      </c>
      <c r="M4" s="41"/>
    </row>
    <row r="5" spans="1:13" ht="23.25" customHeight="1" x14ac:dyDescent="0.3">
      <c r="A5" s="5" t="s">
        <v>69</v>
      </c>
      <c r="B5" s="5"/>
      <c r="C5" s="6"/>
      <c r="D5" s="25"/>
      <c r="E5" s="14"/>
      <c r="F5" s="14" t="s">
        <v>13</v>
      </c>
      <c r="G5" s="30" t="s">
        <v>11</v>
      </c>
      <c r="H5" s="30" t="s">
        <v>14</v>
      </c>
      <c r="I5" s="14"/>
      <c r="J5" s="14" t="s">
        <v>14</v>
      </c>
      <c r="K5" s="14"/>
      <c r="L5" s="14" t="s">
        <v>14</v>
      </c>
      <c r="M5" s="15"/>
    </row>
    <row r="6" spans="1:13" ht="23.25" customHeight="1" x14ac:dyDescent="0.3">
      <c r="A6" s="12" t="s">
        <v>15</v>
      </c>
      <c r="B6" s="8" t="s">
        <v>78</v>
      </c>
      <c r="C6" s="19" t="s">
        <v>16</v>
      </c>
      <c r="D6" s="37">
        <v>1325.44</v>
      </c>
      <c r="E6" s="22"/>
      <c r="F6" s="18"/>
      <c r="G6" s="17"/>
      <c r="H6" s="18"/>
      <c r="I6" s="16"/>
      <c r="J6" s="18"/>
      <c r="K6" s="9"/>
      <c r="L6" s="9"/>
      <c r="M6" s="31"/>
    </row>
    <row r="7" spans="1:13" ht="23.25" customHeight="1" x14ac:dyDescent="0.3">
      <c r="A7" s="33" t="s">
        <v>17</v>
      </c>
      <c r="B7" s="32" t="s">
        <v>18</v>
      </c>
      <c r="C7" s="34" t="s">
        <v>19</v>
      </c>
      <c r="D7" s="36">
        <v>130</v>
      </c>
      <c r="E7" s="36"/>
      <c r="F7" s="18"/>
      <c r="G7" s="35"/>
      <c r="H7" s="18"/>
      <c r="I7" s="16"/>
      <c r="J7" s="18"/>
      <c r="K7" s="9"/>
      <c r="L7" s="9">
        <f t="shared" ref="L7:L40" si="0">SUM(F7+H7+J7)</f>
        <v>0</v>
      </c>
      <c r="M7" s="31"/>
    </row>
    <row r="8" spans="1:13" ht="23.25" customHeight="1" x14ac:dyDescent="0.3">
      <c r="A8" s="33" t="s">
        <v>17</v>
      </c>
      <c r="B8" s="32" t="s">
        <v>20</v>
      </c>
      <c r="C8" s="34" t="s">
        <v>19</v>
      </c>
      <c r="D8" s="36">
        <v>260</v>
      </c>
      <c r="E8" s="36"/>
      <c r="F8" s="18"/>
      <c r="G8" s="35"/>
      <c r="H8" s="18"/>
      <c r="I8" s="16"/>
      <c r="J8" s="18"/>
      <c r="K8" s="9"/>
      <c r="L8" s="9">
        <f t="shared" si="0"/>
        <v>0</v>
      </c>
      <c r="M8" s="31"/>
    </row>
    <row r="9" spans="1:13" ht="23.25" customHeight="1" x14ac:dyDescent="0.3">
      <c r="A9" s="33" t="s">
        <v>17</v>
      </c>
      <c r="B9" s="32" t="s">
        <v>21</v>
      </c>
      <c r="C9" s="34" t="s">
        <v>19</v>
      </c>
      <c r="D9" s="36">
        <v>610</v>
      </c>
      <c r="E9" s="36"/>
      <c r="F9" s="18"/>
      <c r="G9" s="35"/>
      <c r="H9" s="18"/>
      <c r="I9" s="16"/>
      <c r="J9" s="18"/>
      <c r="K9" s="9"/>
      <c r="L9" s="9">
        <f t="shared" si="0"/>
        <v>0</v>
      </c>
      <c r="M9" s="31"/>
    </row>
    <row r="10" spans="1:13" ht="23.25" customHeight="1" x14ac:dyDescent="0.3">
      <c r="A10" s="40" t="s">
        <v>70</v>
      </c>
      <c r="B10" s="32" t="s">
        <v>22</v>
      </c>
      <c r="C10" s="34" t="s">
        <v>19</v>
      </c>
      <c r="D10" s="36">
        <v>1500</v>
      </c>
      <c r="E10" s="36"/>
      <c r="F10" s="18"/>
      <c r="G10" s="35"/>
      <c r="H10" s="18"/>
      <c r="I10" s="16"/>
      <c r="J10" s="18"/>
      <c r="K10" s="9"/>
      <c r="L10" s="9">
        <f t="shared" si="0"/>
        <v>0</v>
      </c>
      <c r="M10" s="31"/>
    </row>
    <row r="11" spans="1:13" ht="23.25" customHeight="1" x14ac:dyDescent="0.3">
      <c r="A11" s="33" t="s">
        <v>23</v>
      </c>
      <c r="B11" s="32" t="s">
        <v>24</v>
      </c>
      <c r="C11" s="34" t="s">
        <v>25</v>
      </c>
      <c r="D11" s="36">
        <v>2</v>
      </c>
      <c r="E11" s="36"/>
      <c r="F11" s="18"/>
      <c r="G11" s="35"/>
      <c r="H11" s="18"/>
      <c r="I11" s="16"/>
      <c r="J11" s="18"/>
      <c r="K11" s="9"/>
      <c r="L11" s="9">
        <f t="shared" si="0"/>
        <v>0</v>
      </c>
      <c r="M11" s="31"/>
    </row>
    <row r="12" spans="1:13" ht="23.25" customHeight="1" x14ac:dyDescent="0.3">
      <c r="A12" s="40" t="s">
        <v>71</v>
      </c>
      <c r="B12" s="32" t="s">
        <v>26</v>
      </c>
      <c r="C12" s="34" t="s">
        <v>19</v>
      </c>
      <c r="D12" s="36">
        <v>128</v>
      </c>
      <c r="E12" s="36"/>
      <c r="F12" s="18"/>
      <c r="G12" s="35"/>
      <c r="H12" s="18"/>
      <c r="I12" s="16"/>
      <c r="J12" s="18"/>
      <c r="K12" s="9"/>
      <c r="L12" s="9">
        <f t="shared" si="0"/>
        <v>0</v>
      </c>
      <c r="M12" s="31"/>
    </row>
    <row r="13" spans="1:13" ht="23.25" customHeight="1" x14ac:dyDescent="0.3">
      <c r="A13" s="40" t="s">
        <v>72</v>
      </c>
      <c r="B13" s="32" t="s">
        <v>27</v>
      </c>
      <c r="C13" s="34" t="s">
        <v>19</v>
      </c>
      <c r="D13" s="36">
        <v>1214</v>
      </c>
      <c r="E13" s="36"/>
      <c r="F13" s="18"/>
      <c r="G13" s="35"/>
      <c r="H13" s="18"/>
      <c r="I13" s="16"/>
      <c r="J13" s="18"/>
      <c r="K13" s="9"/>
      <c r="L13" s="9">
        <f t="shared" si="0"/>
        <v>0</v>
      </c>
      <c r="M13" s="31"/>
    </row>
    <row r="14" spans="1:13" ht="23.25" customHeight="1" x14ac:dyDescent="0.3">
      <c r="A14" s="40" t="s">
        <v>73</v>
      </c>
      <c r="B14" s="32" t="s">
        <v>28</v>
      </c>
      <c r="C14" s="34" t="s">
        <v>19</v>
      </c>
      <c r="D14" s="36">
        <v>28700</v>
      </c>
      <c r="E14" s="36"/>
      <c r="F14" s="18"/>
      <c r="G14" s="35"/>
      <c r="H14" s="18"/>
      <c r="I14" s="16"/>
      <c r="J14" s="18"/>
      <c r="K14" s="9"/>
      <c r="L14" s="9">
        <f t="shared" si="0"/>
        <v>0</v>
      </c>
      <c r="M14" s="31"/>
    </row>
    <row r="15" spans="1:13" ht="23.25" customHeight="1" x14ac:dyDescent="0.3">
      <c r="A15" s="40" t="s">
        <v>74</v>
      </c>
      <c r="B15" s="32" t="s">
        <v>29</v>
      </c>
      <c r="C15" s="34" t="s">
        <v>19</v>
      </c>
      <c r="D15" s="36">
        <v>280</v>
      </c>
      <c r="E15" s="36"/>
      <c r="F15" s="18"/>
      <c r="G15" s="35"/>
      <c r="H15" s="18"/>
      <c r="I15" s="16"/>
      <c r="J15" s="18"/>
      <c r="K15" s="9"/>
      <c r="L15" s="9">
        <f t="shared" si="0"/>
        <v>0</v>
      </c>
      <c r="M15" s="31"/>
    </row>
    <row r="16" spans="1:13" ht="23.25" customHeight="1" x14ac:dyDescent="0.3">
      <c r="A16" s="40" t="s">
        <v>75</v>
      </c>
      <c r="B16" s="32" t="s">
        <v>30</v>
      </c>
      <c r="C16" s="34" t="s">
        <v>19</v>
      </c>
      <c r="D16" s="36">
        <v>549</v>
      </c>
      <c r="E16" s="36"/>
      <c r="F16" s="18"/>
      <c r="G16" s="35"/>
      <c r="H16" s="18"/>
      <c r="I16" s="16"/>
      <c r="J16" s="18"/>
      <c r="K16" s="9"/>
      <c r="L16" s="9">
        <f t="shared" si="0"/>
        <v>0</v>
      </c>
      <c r="M16" s="31"/>
    </row>
    <row r="17" spans="1:13" ht="23.25" customHeight="1" x14ac:dyDescent="0.3">
      <c r="A17" s="33" t="s">
        <v>31</v>
      </c>
      <c r="B17" s="32" t="s">
        <v>32</v>
      </c>
      <c r="C17" s="34" t="s">
        <v>19</v>
      </c>
      <c r="D17" s="36">
        <v>292</v>
      </c>
      <c r="E17" s="36"/>
      <c r="F17" s="18"/>
      <c r="G17" s="35"/>
      <c r="H17" s="18"/>
      <c r="I17" s="16"/>
      <c r="J17" s="18"/>
      <c r="K17" s="9"/>
      <c r="L17" s="9">
        <f t="shared" si="0"/>
        <v>0</v>
      </c>
      <c r="M17" s="31"/>
    </row>
    <row r="18" spans="1:13" ht="23.25" customHeight="1" x14ac:dyDescent="0.3">
      <c r="A18" s="33" t="s">
        <v>31</v>
      </c>
      <c r="B18" s="32" t="s">
        <v>33</v>
      </c>
      <c r="C18" s="34" t="s">
        <v>19</v>
      </c>
      <c r="D18" s="36">
        <v>291</v>
      </c>
      <c r="E18" s="36"/>
      <c r="F18" s="18"/>
      <c r="G18" s="35"/>
      <c r="H18" s="18"/>
      <c r="I18" s="16"/>
      <c r="J18" s="18"/>
      <c r="K18" s="9"/>
      <c r="L18" s="9">
        <f t="shared" si="0"/>
        <v>0</v>
      </c>
      <c r="M18" s="31"/>
    </row>
    <row r="19" spans="1:13" ht="23.25" customHeight="1" x14ac:dyDescent="0.3">
      <c r="A19" s="33" t="s">
        <v>34</v>
      </c>
      <c r="B19" s="32" t="s">
        <v>35</v>
      </c>
      <c r="C19" s="34" t="s">
        <v>19</v>
      </c>
      <c r="D19" s="36">
        <v>148</v>
      </c>
      <c r="E19" s="36"/>
      <c r="F19" s="18"/>
      <c r="G19" s="35"/>
      <c r="H19" s="18"/>
      <c r="I19" s="16"/>
      <c r="J19" s="18"/>
      <c r="K19" s="9"/>
      <c r="L19" s="9">
        <f t="shared" si="0"/>
        <v>0</v>
      </c>
      <c r="M19" s="31"/>
    </row>
    <row r="20" spans="1:13" ht="23.25" customHeight="1" x14ac:dyDescent="0.3">
      <c r="A20" s="33" t="s">
        <v>34</v>
      </c>
      <c r="B20" s="32" t="s">
        <v>36</v>
      </c>
      <c r="C20" s="34" t="s">
        <v>19</v>
      </c>
      <c r="D20" s="36">
        <v>208</v>
      </c>
      <c r="E20" s="36"/>
      <c r="F20" s="18"/>
      <c r="G20" s="35"/>
      <c r="H20" s="18"/>
      <c r="I20" s="16"/>
      <c r="J20" s="18"/>
      <c r="K20" s="9"/>
      <c r="L20" s="9">
        <f>SUM(F20+H20+J20)</f>
        <v>0</v>
      </c>
      <c r="M20" s="31"/>
    </row>
    <row r="21" spans="1:13" ht="23.25" customHeight="1" x14ac:dyDescent="0.3">
      <c r="A21" s="33" t="s">
        <v>34</v>
      </c>
      <c r="B21" s="32" t="s">
        <v>37</v>
      </c>
      <c r="C21" s="34" t="s">
        <v>19</v>
      </c>
      <c r="D21" s="36">
        <v>218</v>
      </c>
      <c r="E21" s="36"/>
      <c r="F21" s="18"/>
      <c r="G21" s="35"/>
      <c r="H21" s="18"/>
      <c r="I21" s="16"/>
      <c r="J21" s="18"/>
      <c r="K21" s="9"/>
      <c r="L21" s="9">
        <f t="shared" si="0"/>
        <v>0</v>
      </c>
      <c r="M21" s="31"/>
    </row>
    <row r="22" spans="1:13" ht="23.25" customHeight="1" x14ac:dyDescent="0.3">
      <c r="A22" s="33" t="s">
        <v>34</v>
      </c>
      <c r="B22" s="32" t="s">
        <v>38</v>
      </c>
      <c r="C22" s="34" t="s">
        <v>19</v>
      </c>
      <c r="D22" s="36">
        <v>118</v>
      </c>
      <c r="E22" s="36"/>
      <c r="F22" s="18"/>
      <c r="G22" s="35"/>
      <c r="H22" s="18"/>
      <c r="I22" s="16"/>
      <c r="J22" s="18"/>
      <c r="K22" s="9"/>
      <c r="L22" s="9">
        <f t="shared" ref="L22" si="1">SUM(F22+H22+J22)</f>
        <v>0</v>
      </c>
      <c r="M22" s="31"/>
    </row>
    <row r="23" spans="1:13" ht="23.25" customHeight="1" x14ac:dyDescent="0.3">
      <c r="A23" s="33" t="s">
        <v>39</v>
      </c>
      <c r="B23" s="32" t="s">
        <v>40</v>
      </c>
      <c r="C23" s="34" t="s">
        <v>19</v>
      </c>
      <c r="D23" s="36">
        <v>82</v>
      </c>
      <c r="E23" s="36"/>
      <c r="F23" s="18"/>
      <c r="G23" s="35"/>
      <c r="H23" s="18"/>
      <c r="I23" s="16"/>
      <c r="J23" s="18"/>
      <c r="K23" s="9"/>
      <c r="L23" s="9">
        <f t="shared" si="0"/>
        <v>0</v>
      </c>
      <c r="M23" s="31"/>
    </row>
    <row r="24" spans="1:13" ht="23.25" customHeight="1" x14ac:dyDescent="0.3">
      <c r="A24" s="33" t="s">
        <v>39</v>
      </c>
      <c r="B24" s="32" t="s">
        <v>41</v>
      </c>
      <c r="C24" s="34" t="s">
        <v>19</v>
      </c>
      <c r="D24" s="36">
        <v>24</v>
      </c>
      <c r="E24" s="36"/>
      <c r="F24" s="18"/>
      <c r="G24" s="35"/>
      <c r="H24" s="18"/>
      <c r="I24" s="16"/>
      <c r="J24" s="18"/>
      <c r="K24" s="9"/>
      <c r="L24" s="9">
        <f t="shared" si="0"/>
        <v>0</v>
      </c>
      <c r="M24" s="31"/>
    </row>
    <row r="25" spans="1:13" ht="23.25" customHeight="1" x14ac:dyDescent="0.3">
      <c r="A25" s="33" t="s">
        <v>42</v>
      </c>
      <c r="B25" s="32" t="s">
        <v>43</v>
      </c>
      <c r="C25" s="34" t="s">
        <v>44</v>
      </c>
      <c r="D25" s="36">
        <v>468</v>
      </c>
      <c r="E25" s="36"/>
      <c r="F25" s="18"/>
      <c r="G25" s="35"/>
      <c r="H25" s="18"/>
      <c r="I25" s="16"/>
      <c r="J25" s="18"/>
      <c r="K25" s="9"/>
      <c r="L25" s="9">
        <f t="shared" si="0"/>
        <v>0</v>
      </c>
      <c r="M25" s="31"/>
    </row>
    <row r="26" spans="1:13" ht="23.25" customHeight="1" x14ac:dyDescent="0.3">
      <c r="A26" s="33" t="s">
        <v>42</v>
      </c>
      <c r="B26" s="32" t="s">
        <v>45</v>
      </c>
      <c r="C26" s="34" t="s">
        <v>44</v>
      </c>
      <c r="D26" s="36">
        <v>4680</v>
      </c>
      <c r="E26" s="36"/>
      <c r="F26" s="18"/>
      <c r="G26" s="35"/>
      <c r="H26" s="18"/>
      <c r="I26" s="16"/>
      <c r="J26" s="18"/>
      <c r="K26" s="9"/>
      <c r="L26" s="9">
        <f t="shared" si="0"/>
        <v>0</v>
      </c>
      <c r="M26" s="31"/>
    </row>
    <row r="27" spans="1:13" ht="23.25" customHeight="1" x14ac:dyDescent="0.3">
      <c r="A27" s="33" t="s">
        <v>46</v>
      </c>
      <c r="B27" s="32" t="s">
        <v>47</v>
      </c>
      <c r="C27" s="34" t="s">
        <v>19</v>
      </c>
      <c r="D27" s="36">
        <v>2050</v>
      </c>
      <c r="E27" s="36"/>
      <c r="F27" s="18"/>
      <c r="G27" s="35"/>
      <c r="H27" s="18"/>
      <c r="I27" s="16"/>
      <c r="J27" s="18"/>
      <c r="K27" s="9"/>
      <c r="L27" s="9">
        <f t="shared" si="0"/>
        <v>0</v>
      </c>
      <c r="M27" s="31"/>
    </row>
    <row r="28" spans="1:13" ht="23.25" customHeight="1" x14ac:dyDescent="0.3">
      <c r="A28" s="33" t="s">
        <v>48</v>
      </c>
      <c r="B28" s="32" t="s">
        <v>49</v>
      </c>
      <c r="C28" s="34" t="s">
        <v>50</v>
      </c>
      <c r="D28" s="36">
        <v>78</v>
      </c>
      <c r="E28" s="36"/>
      <c r="F28" s="18"/>
      <c r="G28" s="35"/>
      <c r="H28" s="18"/>
      <c r="I28" s="16"/>
      <c r="J28" s="18"/>
      <c r="K28" s="9"/>
      <c r="L28" s="9">
        <f t="shared" si="0"/>
        <v>0</v>
      </c>
      <c r="M28" s="31"/>
    </row>
    <row r="29" spans="1:13" ht="23.25" customHeight="1" x14ac:dyDescent="0.3">
      <c r="A29" s="33" t="s">
        <v>51</v>
      </c>
      <c r="B29" s="32" t="s">
        <v>52</v>
      </c>
      <c r="C29" s="34" t="s">
        <v>53</v>
      </c>
      <c r="D29" s="36">
        <v>7</v>
      </c>
      <c r="E29" s="36"/>
      <c r="F29" s="18"/>
      <c r="G29" s="35"/>
      <c r="H29" s="18"/>
      <c r="I29" s="16"/>
      <c r="J29" s="18"/>
      <c r="K29" s="9"/>
      <c r="L29" s="9">
        <f t="shared" si="0"/>
        <v>0</v>
      </c>
      <c r="M29" s="31"/>
    </row>
    <row r="30" spans="1:13" ht="23.25" customHeight="1" x14ac:dyDescent="0.3">
      <c r="A30" s="33" t="s">
        <v>51</v>
      </c>
      <c r="B30" s="32" t="s">
        <v>54</v>
      </c>
      <c r="C30" s="34" t="s">
        <v>53</v>
      </c>
      <c r="D30" s="36">
        <v>7</v>
      </c>
      <c r="E30" s="36"/>
      <c r="F30" s="18"/>
      <c r="G30" s="35"/>
      <c r="H30" s="18"/>
      <c r="I30" s="16"/>
      <c r="J30" s="18"/>
      <c r="K30" s="9"/>
      <c r="L30" s="9">
        <f t="shared" si="0"/>
        <v>0</v>
      </c>
      <c r="M30" s="31"/>
    </row>
    <row r="31" spans="1:13" ht="23.25" customHeight="1" x14ac:dyDescent="0.3">
      <c r="A31" s="33" t="s">
        <v>51</v>
      </c>
      <c r="B31" s="32" t="s">
        <v>55</v>
      </c>
      <c r="C31" s="34" t="s">
        <v>53</v>
      </c>
      <c r="D31" s="36">
        <v>7</v>
      </c>
      <c r="E31" s="36"/>
      <c r="F31" s="18"/>
      <c r="G31" s="35"/>
      <c r="H31" s="18"/>
      <c r="I31" s="16"/>
      <c r="J31" s="18"/>
      <c r="K31" s="9"/>
      <c r="L31" s="9">
        <f t="shared" si="0"/>
        <v>0</v>
      </c>
      <c r="M31" s="31"/>
    </row>
    <row r="32" spans="1:13" ht="23.25" customHeight="1" x14ac:dyDescent="0.3">
      <c r="A32" s="33" t="s">
        <v>51</v>
      </c>
      <c r="B32" s="32" t="s">
        <v>56</v>
      </c>
      <c r="C32" s="34" t="s">
        <v>53</v>
      </c>
      <c r="D32" s="36">
        <v>7</v>
      </c>
      <c r="E32" s="36"/>
      <c r="F32" s="18"/>
      <c r="G32" s="35"/>
      <c r="H32" s="18"/>
      <c r="I32" s="16"/>
      <c r="J32" s="18"/>
      <c r="K32" s="9"/>
      <c r="L32" s="9">
        <f t="shared" si="0"/>
        <v>0</v>
      </c>
      <c r="M32" s="31"/>
    </row>
    <row r="33" spans="1:13" ht="23.25" customHeight="1" x14ac:dyDescent="0.3">
      <c r="A33" s="33" t="s">
        <v>51</v>
      </c>
      <c r="B33" s="32" t="s">
        <v>57</v>
      </c>
      <c r="C33" s="34" t="s">
        <v>53</v>
      </c>
      <c r="D33" s="36">
        <v>3</v>
      </c>
      <c r="E33" s="36"/>
      <c r="F33" s="18"/>
      <c r="G33" s="35"/>
      <c r="H33" s="18"/>
      <c r="I33" s="16"/>
      <c r="J33" s="18"/>
      <c r="K33" s="9"/>
      <c r="L33" s="9">
        <f t="shared" si="0"/>
        <v>0</v>
      </c>
      <c r="M33" s="31"/>
    </row>
    <row r="34" spans="1:13" ht="23.25" customHeight="1" x14ac:dyDescent="0.3">
      <c r="A34" s="33" t="s">
        <v>51</v>
      </c>
      <c r="B34" s="32" t="s">
        <v>58</v>
      </c>
      <c r="C34" s="34" t="s">
        <v>53</v>
      </c>
      <c r="D34" s="36">
        <v>2</v>
      </c>
      <c r="E34" s="36"/>
      <c r="F34" s="18"/>
      <c r="G34" s="35"/>
      <c r="H34" s="18"/>
      <c r="I34" s="16"/>
      <c r="J34" s="18"/>
      <c r="K34" s="9"/>
      <c r="L34" s="9">
        <f t="shared" si="0"/>
        <v>0</v>
      </c>
      <c r="M34" s="31"/>
    </row>
    <row r="35" spans="1:13" ht="23.25" customHeight="1" x14ac:dyDescent="0.3">
      <c r="A35" s="33" t="s">
        <v>51</v>
      </c>
      <c r="B35" s="32" t="s">
        <v>59</v>
      </c>
      <c r="C35" s="34" t="s">
        <v>53</v>
      </c>
      <c r="D35" s="36">
        <v>2</v>
      </c>
      <c r="E35" s="36"/>
      <c r="F35" s="18"/>
      <c r="G35" s="35"/>
      <c r="H35" s="18"/>
      <c r="I35" s="16"/>
      <c r="J35" s="18"/>
      <c r="K35" s="9"/>
      <c r="L35" s="9">
        <f t="shared" si="0"/>
        <v>0</v>
      </c>
      <c r="M35" s="31"/>
    </row>
    <row r="36" spans="1:13" ht="23.25" customHeight="1" x14ac:dyDescent="0.3">
      <c r="A36" s="33" t="s">
        <v>51</v>
      </c>
      <c r="B36" s="32" t="s">
        <v>60</v>
      </c>
      <c r="C36" s="34" t="s">
        <v>53</v>
      </c>
      <c r="D36" s="36">
        <v>1</v>
      </c>
      <c r="E36" s="36"/>
      <c r="F36" s="18"/>
      <c r="G36" s="35"/>
      <c r="H36" s="18"/>
      <c r="I36" s="16"/>
      <c r="J36" s="18"/>
      <c r="K36" s="9"/>
      <c r="L36" s="9">
        <f t="shared" si="0"/>
        <v>0</v>
      </c>
      <c r="M36" s="31"/>
    </row>
    <row r="37" spans="1:13" ht="23.25" customHeight="1" x14ac:dyDescent="0.3">
      <c r="A37" s="33" t="s">
        <v>61</v>
      </c>
      <c r="B37" s="32" t="s">
        <v>62</v>
      </c>
      <c r="C37" s="34" t="s">
        <v>53</v>
      </c>
      <c r="D37" s="36">
        <v>31</v>
      </c>
      <c r="E37" s="36"/>
      <c r="F37" s="18"/>
      <c r="G37" s="35"/>
      <c r="H37" s="18"/>
      <c r="I37" s="16"/>
      <c r="J37" s="18"/>
      <c r="K37" s="9"/>
      <c r="L37" s="9">
        <f t="shared" si="0"/>
        <v>0</v>
      </c>
      <c r="M37" s="31"/>
    </row>
    <row r="38" spans="1:13" ht="23.25" customHeight="1" x14ac:dyDescent="0.3">
      <c r="A38" s="33" t="s">
        <v>63</v>
      </c>
      <c r="B38" s="32" t="s">
        <v>64</v>
      </c>
      <c r="C38" s="34" t="s">
        <v>53</v>
      </c>
      <c r="D38" s="36">
        <v>224</v>
      </c>
      <c r="E38" s="36"/>
      <c r="F38" s="18"/>
      <c r="G38" s="35"/>
      <c r="H38" s="18"/>
      <c r="I38" s="16"/>
      <c r="J38" s="18"/>
      <c r="K38" s="9"/>
      <c r="L38" s="9">
        <f t="shared" si="0"/>
        <v>0</v>
      </c>
      <c r="M38" s="31"/>
    </row>
    <row r="39" spans="1:13" ht="23.25" customHeight="1" x14ac:dyDescent="0.3">
      <c r="A39" s="33" t="s">
        <v>65</v>
      </c>
      <c r="B39" s="32" t="s">
        <v>66</v>
      </c>
      <c r="C39" s="34" t="s">
        <v>50</v>
      </c>
      <c r="D39" s="36">
        <v>152</v>
      </c>
      <c r="E39" s="36"/>
      <c r="F39" s="18"/>
      <c r="G39" s="35"/>
      <c r="H39" s="18"/>
      <c r="I39" s="16"/>
      <c r="J39" s="18"/>
      <c r="K39" s="9"/>
      <c r="L39" s="9">
        <f t="shared" si="0"/>
        <v>0</v>
      </c>
      <c r="M39" s="31"/>
    </row>
    <row r="40" spans="1:13" ht="23.25" customHeight="1" x14ac:dyDescent="0.3">
      <c r="A40" s="33" t="s">
        <v>67</v>
      </c>
      <c r="B40" s="32" t="s">
        <v>68</v>
      </c>
      <c r="C40" s="34" t="s">
        <v>50</v>
      </c>
      <c r="D40" s="36">
        <v>202</v>
      </c>
      <c r="E40" s="36"/>
      <c r="F40" s="18"/>
      <c r="G40" s="35"/>
      <c r="H40" s="18"/>
      <c r="I40" s="16"/>
      <c r="J40" s="18"/>
      <c r="K40" s="9"/>
      <c r="L40" s="9">
        <f t="shared" si="0"/>
        <v>0</v>
      </c>
      <c r="M40" s="31"/>
    </row>
    <row r="41" spans="1:13" ht="23.25" customHeight="1" x14ac:dyDescent="0.3">
      <c r="A41" s="33"/>
      <c r="B41" s="32"/>
      <c r="C41" s="34"/>
      <c r="D41" s="36"/>
      <c r="E41" s="36"/>
      <c r="F41" s="39"/>
      <c r="G41" s="35"/>
      <c r="H41" s="39"/>
      <c r="I41" s="16"/>
      <c r="J41" s="39"/>
      <c r="K41" s="9"/>
      <c r="L41" s="9"/>
      <c r="M41" s="38"/>
    </row>
    <row r="42" spans="1:13" ht="23.25" customHeight="1" x14ac:dyDescent="0.3">
      <c r="A42" s="33"/>
      <c r="B42" s="32"/>
      <c r="C42" s="34"/>
      <c r="D42" s="36"/>
      <c r="E42" s="36"/>
      <c r="F42" s="39"/>
      <c r="G42" s="35"/>
      <c r="H42" s="39"/>
      <c r="I42" s="16"/>
      <c r="J42" s="39"/>
      <c r="K42" s="9"/>
      <c r="L42" s="9"/>
      <c r="M42" s="38"/>
    </row>
    <row r="43" spans="1:13" ht="23.25" customHeight="1" x14ac:dyDescent="0.3">
      <c r="A43" s="33"/>
      <c r="B43" s="32"/>
      <c r="C43" s="34"/>
      <c r="D43" s="36"/>
      <c r="E43" s="36"/>
      <c r="F43" s="39"/>
      <c r="G43" s="35"/>
      <c r="H43" s="39"/>
      <c r="I43" s="16"/>
      <c r="J43" s="39"/>
      <c r="K43" s="9"/>
      <c r="L43" s="9"/>
      <c r="M43" s="38"/>
    </row>
    <row r="44" spans="1:13" ht="23.25" customHeight="1" x14ac:dyDescent="0.3">
      <c r="A44" s="33"/>
      <c r="B44" s="32"/>
      <c r="C44" s="34"/>
      <c r="D44" s="36"/>
      <c r="E44" s="36"/>
      <c r="F44" s="18"/>
      <c r="G44" s="35"/>
      <c r="H44" s="18"/>
      <c r="I44" s="16"/>
      <c r="J44" s="18"/>
      <c r="K44" s="9"/>
      <c r="L44" s="9"/>
      <c r="M44" s="38"/>
    </row>
    <row r="45" spans="1:13" ht="23.25" customHeight="1" x14ac:dyDescent="0.3">
      <c r="A45" s="33"/>
      <c r="B45" s="32"/>
      <c r="C45" s="34"/>
      <c r="D45" s="36"/>
      <c r="E45" s="36"/>
      <c r="F45" s="18"/>
      <c r="G45" s="35"/>
      <c r="H45" s="18"/>
      <c r="I45" s="16"/>
      <c r="J45" s="18"/>
      <c r="K45" s="9"/>
      <c r="L45" s="9"/>
      <c r="M45" s="38"/>
    </row>
    <row r="46" spans="1:13" ht="23.25" customHeight="1" x14ac:dyDescent="0.3">
      <c r="A46" s="33"/>
      <c r="B46" s="32"/>
      <c r="C46" s="34"/>
      <c r="D46" s="36"/>
      <c r="E46" s="36"/>
      <c r="F46" s="18"/>
      <c r="G46" s="35"/>
      <c r="H46" s="18"/>
      <c r="I46" s="16"/>
      <c r="J46" s="18"/>
      <c r="K46" s="9"/>
      <c r="L46" s="9"/>
      <c r="M46" s="38"/>
    </row>
    <row r="47" spans="1:13" ht="23.25" customHeight="1" x14ac:dyDescent="0.3">
      <c r="A47" s="33"/>
      <c r="B47" s="32"/>
      <c r="C47" s="34"/>
      <c r="D47" s="36"/>
      <c r="E47" s="36"/>
      <c r="F47" s="18"/>
      <c r="G47" s="35"/>
      <c r="H47" s="18"/>
      <c r="I47" s="16"/>
      <c r="J47" s="18"/>
      <c r="K47" s="9"/>
      <c r="L47" s="9"/>
      <c r="M47" s="38"/>
    </row>
    <row r="48" spans="1:13" ht="23.25" customHeight="1" x14ac:dyDescent="0.3">
      <c r="A48" s="33"/>
      <c r="B48" s="32"/>
      <c r="C48" s="34"/>
      <c r="D48" s="36"/>
      <c r="E48" s="36"/>
      <c r="F48" s="18"/>
      <c r="G48" s="35"/>
      <c r="H48" s="18"/>
      <c r="I48" s="16"/>
      <c r="J48" s="18"/>
      <c r="K48" s="9"/>
      <c r="L48" s="9"/>
      <c r="M48" s="38"/>
    </row>
    <row r="49" spans="1:13" ht="23.25" customHeight="1" x14ac:dyDescent="0.3">
      <c r="A49" s="33"/>
      <c r="B49" s="32"/>
      <c r="C49" s="34"/>
      <c r="D49" s="36"/>
      <c r="E49" s="36"/>
      <c r="F49" s="18"/>
      <c r="G49" s="35"/>
      <c r="H49" s="18"/>
      <c r="I49" s="16"/>
      <c r="J49" s="18"/>
      <c r="K49" s="9"/>
      <c r="L49" s="9"/>
      <c r="M49" s="38"/>
    </row>
    <row r="50" spans="1:13" ht="23.25" customHeight="1" x14ac:dyDescent="0.3">
      <c r="A50" s="33"/>
      <c r="B50" s="32"/>
      <c r="C50" s="34"/>
      <c r="D50" s="36"/>
      <c r="E50" s="36"/>
      <c r="F50" s="18"/>
      <c r="G50" s="35"/>
      <c r="H50" s="18"/>
      <c r="I50" s="16"/>
      <c r="J50" s="18"/>
      <c r="K50" s="9"/>
      <c r="L50" s="9"/>
      <c r="M50" s="38"/>
    </row>
    <row r="51" spans="1:13" ht="23.25" customHeight="1" x14ac:dyDescent="0.3">
      <c r="A51" s="33"/>
      <c r="B51" s="32"/>
      <c r="C51" s="34"/>
      <c r="D51" s="36"/>
      <c r="E51" s="36"/>
      <c r="F51" s="18"/>
      <c r="G51" s="35"/>
      <c r="H51" s="18"/>
      <c r="I51" s="16"/>
      <c r="J51" s="18"/>
      <c r="K51" s="9"/>
      <c r="L51" s="9"/>
      <c r="M51" s="38"/>
    </row>
    <row r="52" spans="1:13" ht="23.25" customHeight="1" x14ac:dyDescent="0.3">
      <c r="A52" s="33"/>
      <c r="B52" s="32"/>
      <c r="C52" s="34"/>
      <c r="D52" s="36"/>
      <c r="E52" s="36"/>
      <c r="F52" s="18"/>
      <c r="G52" s="35"/>
      <c r="H52" s="18"/>
      <c r="I52" s="16"/>
      <c r="J52" s="18"/>
      <c r="K52" s="9"/>
      <c r="L52" s="9"/>
      <c r="M52" s="38"/>
    </row>
    <row r="53" spans="1:13" ht="23.25" customHeight="1" x14ac:dyDescent="0.3">
      <c r="A53" s="33"/>
      <c r="B53" s="32"/>
      <c r="C53" s="34"/>
      <c r="D53" s="36"/>
      <c r="E53" s="36"/>
      <c r="F53" s="18"/>
      <c r="G53" s="35"/>
      <c r="H53" s="18"/>
      <c r="I53" s="16"/>
      <c r="J53" s="18"/>
      <c r="K53" s="9"/>
      <c r="L53" s="9"/>
      <c r="M53" s="38"/>
    </row>
    <row r="54" spans="1:13" ht="23.25" customHeight="1" x14ac:dyDescent="0.3">
      <c r="A54" s="12"/>
      <c r="B54" s="8"/>
      <c r="C54" s="19"/>
      <c r="D54" s="22"/>
      <c r="E54" s="22"/>
      <c r="F54" s="18"/>
      <c r="G54" s="35"/>
      <c r="H54" s="18"/>
      <c r="I54" s="16"/>
      <c r="J54" s="18"/>
      <c r="K54" s="9"/>
      <c r="L54" s="9"/>
      <c r="M54" s="31"/>
    </row>
    <row r="55" spans="1:13" ht="23.25" customHeight="1" x14ac:dyDescent="0.3">
      <c r="A55" s="12"/>
      <c r="B55" s="8"/>
      <c r="C55" s="19"/>
      <c r="D55" s="22"/>
      <c r="E55" s="22"/>
      <c r="F55" s="18"/>
      <c r="G55" s="17"/>
      <c r="H55" s="18"/>
      <c r="I55" s="16"/>
      <c r="J55" s="18"/>
      <c r="K55" s="9"/>
      <c r="L55" s="9"/>
      <c r="M55" s="31"/>
    </row>
    <row r="56" spans="1:13" ht="23.25" customHeight="1" x14ac:dyDescent="0.3">
      <c r="A56" s="12"/>
      <c r="B56" s="8"/>
      <c r="C56" s="19"/>
      <c r="D56" s="22"/>
      <c r="E56" s="22"/>
      <c r="F56" s="18"/>
      <c r="G56" s="17"/>
      <c r="H56" s="18"/>
      <c r="I56" s="16"/>
      <c r="J56" s="18"/>
      <c r="K56" s="9"/>
      <c r="L56" s="9"/>
      <c r="M56" s="31"/>
    </row>
    <row r="57" spans="1:13" ht="23.25" customHeight="1" x14ac:dyDescent="0.3">
      <c r="A57" s="12"/>
      <c r="B57" s="8"/>
      <c r="C57" s="19"/>
      <c r="D57" s="22"/>
      <c r="E57" s="22"/>
      <c r="F57" s="18"/>
      <c r="G57" s="17"/>
      <c r="H57" s="18"/>
      <c r="I57" s="16"/>
      <c r="J57" s="18"/>
      <c r="K57" s="9"/>
      <c r="L57" s="9"/>
      <c r="M57" s="31"/>
    </row>
    <row r="58" spans="1:13" ht="23.25" customHeight="1" x14ac:dyDescent="0.3">
      <c r="A58" s="12"/>
      <c r="B58" s="8"/>
      <c r="C58" s="19"/>
      <c r="D58" s="22"/>
      <c r="E58" s="22"/>
      <c r="F58" s="18"/>
      <c r="G58" s="17"/>
      <c r="H58" s="18"/>
      <c r="I58" s="16"/>
      <c r="J58" s="18"/>
      <c r="K58" s="9"/>
      <c r="L58" s="9"/>
      <c r="M58" s="31"/>
    </row>
    <row r="59" spans="1:13" ht="23.25" customHeight="1" x14ac:dyDescent="0.3">
      <c r="A59" s="7" t="s">
        <v>12</v>
      </c>
      <c r="B59" s="7"/>
      <c r="C59" s="20"/>
      <c r="D59" s="26"/>
      <c r="E59" s="28"/>
      <c r="F59" s="21">
        <f>SUM(F7:F58)</f>
        <v>0</v>
      </c>
      <c r="G59" s="21" t="s">
        <v>11</v>
      </c>
      <c r="H59" s="21">
        <f>SUM(H7:H58)</f>
        <v>0</v>
      </c>
      <c r="I59" s="21"/>
      <c r="J59" s="21">
        <v>0</v>
      </c>
      <c r="K59" s="21"/>
      <c r="L59" s="21">
        <f>SUM(L7:L58)</f>
        <v>0</v>
      </c>
      <c r="M59" s="23"/>
    </row>
  </sheetData>
  <autoFilter ref="A3:B59" xr:uid="{00000000-0009-0000-0000-000003000000}"/>
  <mergeCells count="11">
    <mergeCell ref="M3:M4"/>
    <mergeCell ref="A1:M1"/>
    <mergeCell ref="K3:L3"/>
    <mergeCell ref="A3:A4"/>
    <mergeCell ref="B3:B4"/>
    <mergeCell ref="C3:C4"/>
    <mergeCell ref="D3:D4"/>
    <mergeCell ref="E3:F3"/>
    <mergeCell ref="G3:H3"/>
    <mergeCell ref="I3:J3"/>
    <mergeCell ref="A2:F2"/>
  </mergeCells>
  <phoneticPr fontId="1" type="noConversion"/>
  <printOptions horizontalCentered="1"/>
  <pageMargins left="0.39370078740157483" right="0.19685039370078741" top="0.59055118110236227" bottom="0.39370078740157483" header="0" footer="0"/>
  <pageSetup paperSize="9" scale="70" fitToHeight="0" orientation="landscape" r:id="rId1"/>
  <headerFooter>
    <oddFooter>&amp;C&amp;P</oddFooter>
  </headerFooter>
  <colBreaks count="1" manualBreakCount="1">
    <brk id="5" max="1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공내역서</vt:lpstr>
      <vt:lpstr>공내역서!Print_Area</vt:lpstr>
      <vt:lpstr>공내역서!Print_Titles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김석호</dc:creator>
  <cp:lastModifiedBy>USER</cp:lastModifiedBy>
  <cp:lastPrinted>2026-10-06T06:53:56Z</cp:lastPrinted>
  <dcterms:created xsi:type="dcterms:W3CDTF">2018-10-02T00:42:59Z</dcterms:created>
  <dcterms:modified xsi:type="dcterms:W3CDTF">2026-10-20T06:51:40Z</dcterms:modified>
</cp:coreProperties>
</file>