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공사일반\1. 공고\261027_청평사 고려선원 탐방로 보안등 설치공사_전기\02 공고\"/>
    </mc:Choice>
  </mc:AlternateContent>
  <bookViews>
    <workbookView xWindow="28680" yWindow="-120" windowWidth="29040" windowHeight="15720" tabRatio="979"/>
  </bookViews>
  <sheets>
    <sheet name="원가계산서" sheetId="60" r:id="rId1"/>
    <sheet name="산출내역서" sheetId="9" r:id="rId2"/>
    <sheet name="단산 2" sheetId="84" state="hidden" r:id="rId3"/>
    <sheet name="단산 3" sheetId="82" state="hidden" r:id="rId4"/>
    <sheet name="단산 4" sheetId="83" state="hidden" r:id="rId5"/>
    <sheet name="조달" sheetId="85" state="hidden" r:id="rId6"/>
  </sheets>
  <definedNames>
    <definedName name="__123Graph_A" localSheetId="2" hidden="1">#REF!</definedName>
    <definedName name="__123Graph_A" localSheetId="3" hidden="1">#REF!</definedName>
    <definedName name="__123Graph_A" localSheetId="4" hidden="1">#REF!</definedName>
    <definedName name="__123Graph_A" localSheetId="0" hidden="1">#REF!</definedName>
    <definedName name="__123Graph_A" hidden="1">#REF!</definedName>
    <definedName name="__123Graph_B" localSheetId="2" hidden="1">#REF!</definedName>
    <definedName name="__123Graph_B" localSheetId="3" hidden="1">#REF!</definedName>
    <definedName name="__123Graph_B" localSheetId="4" hidden="1">#REF!</definedName>
    <definedName name="__123Graph_B" hidden="1">#REF!</definedName>
    <definedName name="__123Graph_X" localSheetId="2" hidden="1">#REF!</definedName>
    <definedName name="__123Graph_X" localSheetId="3" hidden="1">#REF!</definedName>
    <definedName name="__123Graph_X" localSheetId="4" hidden="1">#REF!</definedName>
    <definedName name="__123Graph_X" localSheetId="0" hidden="1">#REF!</definedName>
    <definedName name="__123Graph_X" hidden="1">#REF!</definedName>
    <definedName name="_1_0_S" localSheetId="2" hidden="1">#REF!</definedName>
    <definedName name="_1_0_S" localSheetId="3" hidden="1">#REF!</definedName>
    <definedName name="_1_0_S" localSheetId="4" hidden="1">#REF!</definedName>
    <definedName name="_1_0_S" hidden="1">#REF!</definedName>
    <definedName name="_1_123Grap" hidden="1">#REF!</definedName>
    <definedName name="_10_0_0__123Grap" localSheetId="3" hidden="1">#REF!</definedName>
    <definedName name="_10_0_0__123Grap" localSheetId="4" hidden="1">#REF!</definedName>
    <definedName name="_11_0_0__123Grap" hidden="1">#REF!</definedName>
    <definedName name="_12_0_0__123Grap" hidden="1">#REF!</definedName>
    <definedName name="_13_0_0__123Grap" hidden="1">#REF!</definedName>
    <definedName name="_14_0_0__123Grap" hidden="1">#REF!</definedName>
    <definedName name="_14¤§¤_¤¡" hidden="1">{#N/A,#N/A,FALSE,"Sheet1"}</definedName>
    <definedName name="_16wrn.Ã¶°ñÁý°èÇ_._.5Ä­." localSheetId="3" hidden="1">{#N/A,#N/A,FALSE,"Sheet1"}</definedName>
    <definedName name="_16wrn.Ã¶°ñÁý°èÇ_._.5Ä­." localSheetId="4" hidden="1">{#N/A,#N/A,FALSE,"Sheet1"}</definedName>
    <definedName name="_17wrn.Ã¶°ñÁý°èÇ_._.5Ä­." localSheetId="2" hidden="1">{#N/A,#N/A,FALSE,"Sheet1"}</definedName>
    <definedName name="_19wrn.Ã¶°ñÁý°èÇ_._.5Ä­." localSheetId="0" hidden="1">{#N/A,#N/A,FALSE,"Sheet1"}</definedName>
    <definedName name="_19wrn.Ã¶°ñÁý°èÇ_._.5Ä­." hidden="1">{#N/A,#N/A,FALSE,"Sheet1"}</definedName>
    <definedName name="_2¤§¤_¤¡" localSheetId="3" hidden="1">{#N/A,#N/A,FALSE,"Sheet1"}</definedName>
    <definedName name="_2¤§¤_¤¡" localSheetId="4" hidden="1">{#N/A,#N/A,FALSE,"Sheet1"}</definedName>
    <definedName name="_2¤§¤_¤¡" hidden="1">{#N/A,#N/A,FALSE,"Sheet1"}</definedName>
    <definedName name="_20wrn.Ã¶°ñÁý°èÇ_._.5Ä­." hidden="1">{#N/A,#N/A,FALSE,"Sheet1"}</definedName>
    <definedName name="_22wrn.Ã¶°ñÁý°èÇ_._.5Ä­." hidden="1">{#N/A,#N/A,FALSE,"Sheet1"}</definedName>
    <definedName name="_3_0_0__123Grap" hidden="1">#REF!</definedName>
    <definedName name="_3¤§¤_¤¡" localSheetId="2" hidden="1">{#N/A,#N/A,FALSE,"Sheet1"}</definedName>
    <definedName name="_41wrn.Ã¶°ñÁý°èÇ_._.5Ä­." hidden="1">{#N/A,#N/A,FALSE,"Sheet1"}</definedName>
    <definedName name="_4wrn.Ã¶°ñÁý°èÇ_._.5Ä­." hidden="1">{#N/A,#N/A,FALSE,"Sheet1"}</definedName>
    <definedName name="_5¤§¤_¤¡" localSheetId="0" hidden="1">{#N/A,#N/A,FALSE,"Sheet1"}</definedName>
    <definedName name="_6¤§¤_¤¡" hidden="1">{#N/A,#N/A,FALSE,"Sheet1"}</definedName>
    <definedName name="_7¤§¤_¤¡" hidden="1">{#N/A,#N/A,FALSE,"Sheet1"}</definedName>
    <definedName name="_8¤§¤_¤¡" hidden="1">{#N/A,#N/A,FALSE,"Sheet1"}</definedName>
    <definedName name="_Dist_Bin" localSheetId="2" hidden="1">#REF!</definedName>
    <definedName name="_Dist_Bin" localSheetId="3" hidden="1">#REF!</definedName>
    <definedName name="_Dist_Bin" localSheetId="4" hidden="1">#REF!</definedName>
    <definedName name="_Dist_Bin" hidden="1">#REF!</definedName>
    <definedName name="_Dist_Values" localSheetId="2" hidden="1">#REF!</definedName>
    <definedName name="_Dist_Values" localSheetId="3" hidden="1">#REF!</definedName>
    <definedName name="_Dist_Values" localSheetId="4" hidden="1">#REF!</definedName>
    <definedName name="_Dist_Values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0" hidden="1">#REF!</definedName>
    <definedName name="_Fill" hidden="1">#REF!</definedName>
    <definedName name="_xlnm._FilterDatabase" localSheetId="2" hidden="1">#REF!</definedName>
    <definedName name="_xlnm._FilterDatabase" localSheetId="3" hidden="1">#REF!</definedName>
    <definedName name="_xlnm._FilterDatabase" localSheetId="4" hidden="1">#REF!</definedName>
    <definedName name="_xlnm._FilterDatabase" localSheetId="0" hidden="1">#REF!</definedName>
    <definedName name="_xlnm._FilterDatabase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0" hidden="1">#REF!</definedName>
    <definedName name="_Key1" hidden="1">#REF!</definedName>
    <definedName name="_key10" localSheetId="2" hidden="1">#REF!</definedName>
    <definedName name="_key10" localSheetId="3" hidden="1">#REF!</definedName>
    <definedName name="_key10" localSheetId="4" hidden="1">#REF!</definedName>
    <definedName name="_key10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localSheetId="0" hidden="1">#REF!</definedName>
    <definedName name="_Key2" hidden="1">#REF!</definedName>
    <definedName name="_mm2" localSheetId="2" hidden="1">{#N/A,#N/A,FALSE,"2~8번"}</definedName>
    <definedName name="_mm2" localSheetId="3" hidden="1">{#N/A,#N/A,FALSE,"2~8번"}</definedName>
    <definedName name="_mm2" localSheetId="4" hidden="1">{#N/A,#N/A,FALSE,"2~8번"}</definedName>
    <definedName name="_mm2" localSheetId="0" hidden="1">{#N/A,#N/A,FALSE,"2~8번"}</definedName>
    <definedName name="_mm2" hidden="1">{#N/A,#N/A,FALSE,"2~8번"}</definedName>
    <definedName name="_Order1" hidden="1">255</definedName>
    <definedName name="_Order2" hidden="1">255</definedName>
    <definedName name="_Parse_Out" localSheetId="2" hidden="1">#REF!</definedName>
    <definedName name="_Parse_Out" localSheetId="3" hidden="1">#REF!</definedName>
    <definedName name="_Parse_Out" localSheetId="4" hidden="1">#REF!</definedName>
    <definedName name="_Parse_Out" hidden="1">#REF!</definedName>
    <definedName name="_Regression_Int" hidden="1">1</definedName>
    <definedName name="_Regression_Out" localSheetId="2" hidden="1">#REF!</definedName>
    <definedName name="_Regression_Out" localSheetId="3" hidden="1">#REF!</definedName>
    <definedName name="_Regression_Out" localSheetId="4" hidden="1">#REF!</definedName>
    <definedName name="_Regression_Out" localSheetId="0" hidden="1">#REF!</definedName>
    <definedName name="_Regression_Out" hidden="1">#REF!</definedName>
    <definedName name="_Regression_X" localSheetId="2" hidden="1">#REF!</definedName>
    <definedName name="_Regression_X" localSheetId="3" hidden="1">#REF!</definedName>
    <definedName name="_Regression_X" localSheetId="4" hidden="1">#REF!</definedName>
    <definedName name="_Regression_X" localSheetId="0" hidden="1">#REF!</definedName>
    <definedName name="_Regression_X" hidden="1">#REF!</definedName>
    <definedName name="_Regression_Y" localSheetId="2" hidden="1">#REF!</definedName>
    <definedName name="_Regression_Y" localSheetId="3" hidden="1">#REF!</definedName>
    <definedName name="_Regression_Y" localSheetId="4" hidden="1">#REF!</definedName>
    <definedName name="_Regression_Y" localSheetId="0" hidden="1">#REF!</definedName>
    <definedName name="_Regression_Y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0" hidden="1">#REF!</definedName>
    <definedName name="_Sort" hidden="1">#REF!</definedName>
    <definedName name="_Table1_In1" localSheetId="2" hidden="1">#REF!</definedName>
    <definedName name="_Table1_In1" hidden="1">#REF!</definedName>
    <definedName name="_Table1_Out" localSheetId="2" hidden="1">#REF!</definedName>
    <definedName name="_Table1_Out" hidden="1">#REF!</definedName>
    <definedName name="AccessDatabase" hidden="1">"D:\공무jaje\98년품의-수불\98146.mdb"</definedName>
    <definedName name="a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" localSheetId="2" hidden="1">{#N/A,#N/A,FALSE,"CCTV"}</definedName>
    <definedName name="aq" localSheetId="3" hidden="1">{#N/A,#N/A,FALSE,"CCTV"}</definedName>
    <definedName name="aq" localSheetId="4" hidden="1">{#N/A,#N/A,FALSE,"CCTV"}</definedName>
    <definedName name="aq" localSheetId="0" hidden="1">{#N/A,#N/A,FALSE,"CCTV"}</definedName>
    <definedName name="aq" hidden="1">{#N/A,#N/A,FALSE,"CCTV"}</definedName>
    <definedName name="a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OOK2" localSheetId="2" hidden="1">{#N/A,#N/A,TRUE,"손익보고"}</definedName>
    <definedName name="BOOK2" localSheetId="3" hidden="1">{#N/A,#N/A,TRUE,"손익보고"}</definedName>
    <definedName name="BOOK2" localSheetId="4" hidden="1">{#N/A,#N/A,TRUE,"손익보고"}</definedName>
    <definedName name="BOOK2" localSheetId="0" hidden="1">{#N/A,#N/A,TRUE,"손익보고"}</definedName>
    <definedName name="BOOK2" hidden="1">{#N/A,#N/A,TRUE,"손익보고"}</definedName>
    <definedName name="BSB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" localSheetId="2" hidden="1">{#N/A,#N/A,FALSE,"혼합골재"}</definedName>
    <definedName name="CC" localSheetId="3" hidden="1">{#N/A,#N/A,FALSE,"혼합골재"}</definedName>
    <definedName name="CC" localSheetId="4" hidden="1">{#N/A,#N/A,FALSE,"혼합골재"}</definedName>
    <definedName name="CC" localSheetId="0" hidden="1">{#N/A,#N/A,FALSE,"혼합골재"}</definedName>
    <definedName name="CC" hidden="1">{#N/A,#N/A,FALSE,"혼합골재"}</definedName>
    <definedName name="DD" localSheetId="2" hidden="1">{#N/A,#N/A,FALSE,"2~8번"}</definedName>
    <definedName name="DD" localSheetId="3" hidden="1">{#N/A,#N/A,FALSE,"2~8번"}</definedName>
    <definedName name="DD" localSheetId="4" hidden="1">{#N/A,#N/A,FALSE,"2~8번"}</definedName>
    <definedName name="DD" localSheetId="0" hidden="1">{#N/A,#N/A,FALSE,"2~8번"}</definedName>
    <definedName name="DD" hidden="1">{#N/A,#N/A,FALSE,"2~8번"}</definedName>
    <definedName name="DDD" localSheetId="2" hidden="1">#REF!</definedName>
    <definedName name="DDD" hidden="1">#REF!</definedName>
    <definedName name="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2" hidden="1">#REF!</definedName>
    <definedName name="e" localSheetId="3" hidden="1">#REF!</definedName>
    <definedName name="e" localSheetId="4" hidden="1">#REF!</definedName>
    <definedName name="e" localSheetId="0" hidden="1">#REF!</definedName>
    <definedName name="e" hidden="1">#REF!</definedName>
    <definedName name="ef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localSheetId="2" hidden="1">#REF!</definedName>
    <definedName name="ffk" localSheetId="3" hidden="1">#REF!</definedName>
    <definedName name="ffk" localSheetId="4" hidden="1">#REF!</definedName>
    <definedName name="ffk" localSheetId="0" hidden="1">#REF!</definedName>
    <definedName name="ffk" hidden="1">#REF!</definedName>
    <definedName name="F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FH" localSheetId="2" hidden="1">#REF!</definedName>
    <definedName name="FHFH" hidden="1">#REF!</definedName>
    <definedName name="FHFK" localSheetId="2" hidden="1">#REF!</definedName>
    <definedName name="FHFK" localSheetId="3" hidden="1">#REF!</definedName>
    <definedName name="FHFK" localSheetId="4" hidden="1">#REF!</definedName>
    <definedName name="FHFK" hidden="1">#REF!</definedName>
    <definedName name="gbc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RT" localSheetId="2" hidden="1">#REF!</definedName>
    <definedName name="GRT" hidden="1">#REF!</definedName>
    <definedName name="GUS" localSheetId="2" hidden="1">{#N/A,#N/A,FALSE,"현장 NCR 분석";#N/A,#N/A,FALSE,"현장품질감사";#N/A,#N/A,FALSE,"현장품질감사"}</definedName>
    <definedName name="GUS" localSheetId="3" hidden="1">{#N/A,#N/A,FALSE,"현장 NCR 분석";#N/A,#N/A,FALSE,"현장품질감사";#N/A,#N/A,FALSE,"현장품질감사"}</definedName>
    <definedName name="GUS" localSheetId="4" hidden="1">{#N/A,#N/A,FALSE,"현장 NCR 분석";#N/A,#N/A,FALSE,"현장품질감사";#N/A,#N/A,FALSE,"현장품질감사"}</definedName>
    <definedName name="GUS" localSheetId="0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G견적" localSheetId="2" hidden="1">{#N/A,#N/A,TRUE,"손익보고"}</definedName>
    <definedName name="G견적" localSheetId="3" hidden="1">{#N/A,#N/A,TRUE,"손익보고"}</definedName>
    <definedName name="G견적" localSheetId="4" hidden="1">{#N/A,#N/A,TRUE,"손익보고"}</definedName>
    <definedName name="G견적" localSheetId="0" hidden="1">{#N/A,#N/A,TRUE,"손익보고"}</definedName>
    <definedName name="G견적" hidden="1">{#N/A,#N/A,TRUE,"손익보고"}</definedName>
    <definedName name="ha" localSheetId="2" hidden="1">{#N/A,#N/A,FALSE,"지침";#N/A,#N/A,FALSE,"환경분석";#N/A,#N/A,FALSE,"Sheet16"}</definedName>
    <definedName name="ha" localSheetId="3" hidden="1">{#N/A,#N/A,FALSE,"지침";#N/A,#N/A,FALSE,"환경분석";#N/A,#N/A,FALSE,"Sheet16"}</definedName>
    <definedName name="ha" localSheetId="4" hidden="1">{#N/A,#N/A,FALSE,"지침";#N/A,#N/A,FALSE,"환경분석";#N/A,#N/A,FALSE,"Sheet16"}</definedName>
    <definedName name="ha" localSheetId="0" hidden="1">{#N/A,#N/A,FALSE,"지침";#N/A,#N/A,FALSE,"환경분석";#N/A,#N/A,FALSE,"Sheet16"}</definedName>
    <definedName name="ha" hidden="1">{#N/A,#N/A,FALSE,"지침";#N/A,#N/A,FALSE,"환경분석";#N/A,#N/A,FALSE,"Sheet16"}</definedName>
    <definedName name="HDGBG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localSheetId="2" hidden="1">{#N/A,#N/A,TRUE,"손익보고"}</definedName>
    <definedName name="HERE" localSheetId="3" hidden="1">{#N/A,#N/A,TRUE,"손익보고"}</definedName>
    <definedName name="HERE" localSheetId="4" hidden="1">{#N/A,#N/A,TRUE,"손익보고"}</definedName>
    <definedName name="HERE" localSheetId="0" hidden="1">{#N/A,#N/A,TRUE,"손익보고"}</definedName>
    <definedName name="HERE" hidden="1">{#N/A,#N/A,TRUE,"손익보고"}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localSheetId="2" hidden="1">#REF!</definedName>
    <definedName name="HHHH" localSheetId="3" hidden="1">#REF!</definedName>
    <definedName name="HHHH" localSheetId="4" hidden="1">#REF!</definedName>
    <definedName name="HHHH" hidden="1">#REF!</definedName>
    <definedName name="HMH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" localSheetId="2" hidden="1">{#N/A,#N/A,FALSE,"현장 NCR 분석";#N/A,#N/A,FALSE,"현장품질감사";#N/A,#N/A,FALSE,"현장품질감사"}</definedName>
    <definedName name="JK" localSheetId="3" hidden="1">{#N/A,#N/A,FALSE,"현장 NCR 분석";#N/A,#N/A,FALSE,"현장품질감사";#N/A,#N/A,FALSE,"현장품질감사"}</definedName>
    <definedName name="JK" localSheetId="4" hidden="1">{#N/A,#N/A,FALSE,"현장 NCR 분석";#N/A,#N/A,FALSE,"현장품질감사";#N/A,#N/A,FALSE,"현장품질감사"}</definedName>
    <definedName name="JK" localSheetId="0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JYJ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2" hidden="1">#REF!</definedName>
    <definedName name="KKK" localSheetId="3" hidden="1">#REF!</definedName>
    <definedName name="KKK" localSheetId="4" hidden="1">#REF!</definedName>
    <definedName name="KKK" hidden="1">#REF!</definedName>
    <definedName name="KU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" hidden="1">#REF!</definedName>
    <definedName name="lll" hidden="1">#REF!</definedName>
    <definedName name="m" localSheetId="2" hidden="1">{#N/A,#N/A,FALSE,"조골재"}</definedName>
    <definedName name="m" localSheetId="3" hidden="1">{#N/A,#N/A,FALSE,"조골재"}</definedName>
    <definedName name="m" localSheetId="4" hidden="1">{#N/A,#N/A,FALSE,"조골재"}</definedName>
    <definedName name="m" localSheetId="0" hidden="1">{#N/A,#N/A,FALSE,"조골재"}</definedName>
    <definedName name="m" hidden="1">{#N/A,#N/A,FALSE,"조골재"}</definedName>
    <definedName name="MK" localSheetId="2" hidden="1">{#N/A,#N/A,TRUE,"총괄"}</definedName>
    <definedName name="MK" localSheetId="3" hidden="1">{#N/A,#N/A,TRUE,"총괄"}</definedName>
    <definedName name="MK" localSheetId="4" hidden="1">{#N/A,#N/A,TRUE,"총괄"}</definedName>
    <definedName name="MK" localSheetId="0" hidden="1">{#N/A,#N/A,TRUE,"총괄"}</definedName>
    <definedName name="MK" hidden="1">{#N/A,#N/A,TRUE,"총괄"}</definedName>
    <definedName name="MM" localSheetId="2" hidden="1">{#N/A,#N/A,FALSE,"단가표지"}</definedName>
    <definedName name="MM" localSheetId="3" hidden="1">{#N/A,#N/A,FALSE,"단가표지"}</definedName>
    <definedName name="MM" localSheetId="4" hidden="1">{#N/A,#N/A,FALSE,"단가표지"}</definedName>
    <definedName name="MM" localSheetId="0" hidden="1">{#N/A,#N/A,FALSE,"단가표지"}</definedName>
    <definedName name="MM" hidden="1">{#N/A,#N/A,FALSE,"단가표지"}</definedName>
    <definedName name="n" localSheetId="2" hidden="1">{#N/A,#N/A,FALSE,"조골재"}</definedName>
    <definedName name="n" localSheetId="3" hidden="1">{#N/A,#N/A,FALSE,"조골재"}</definedName>
    <definedName name="n" localSheetId="4" hidden="1">{#N/A,#N/A,FALSE,"조골재"}</definedName>
    <definedName name="n" localSheetId="0" hidden="1">{#N/A,#N/A,FALSE,"조골재"}</definedName>
    <definedName name="n" hidden="1">{#N/A,#N/A,FALSE,"조골재"}</definedName>
    <definedName name="NEWNAME" localSheetId="2" hidden="1">{#N/A,#N/A,FALSE,"CCTV"}</definedName>
    <definedName name="NEWNAME" localSheetId="3" hidden="1">{#N/A,#N/A,FALSE,"CCTV"}</definedName>
    <definedName name="NEWNAME" localSheetId="4" hidden="1">{#N/A,#N/A,FALSE,"CCTV"}</definedName>
    <definedName name="NEWNAME" localSheetId="0" hidden="1">{#N/A,#N/A,FALSE,"CCTV"}</definedName>
    <definedName name="NEWNAME" hidden="1">{#N/A,#N/A,FALSE,"CCTV"}</definedName>
    <definedName name="n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ld예산" localSheetId="2" hidden="1">{#N/A,#N/A,TRUE,"손익보고"}</definedName>
    <definedName name="old예산" localSheetId="3" hidden="1">{#N/A,#N/A,TRUE,"손익보고"}</definedName>
    <definedName name="old예산" localSheetId="4" hidden="1">{#N/A,#N/A,TRUE,"손익보고"}</definedName>
    <definedName name="old예산" localSheetId="0" hidden="1">{#N/A,#N/A,TRUE,"손익보고"}</definedName>
    <definedName name="old예산" hidden="1">{#N/A,#N/A,TRUE,"손익보고"}</definedName>
    <definedName name="OOO" localSheetId="2" hidden="1">#REF!</definedName>
    <definedName name="OOO" hidden="1">#REF!</definedName>
    <definedName name="OPOP" localSheetId="2" hidden="1">#REF!</definedName>
    <definedName name="OPOP" localSheetId="3" hidden="1">#REF!</definedName>
    <definedName name="OPOP" localSheetId="4" hidden="1">#REF!</definedName>
    <definedName name="OPOP" hidden="1">#REF!</definedName>
    <definedName name="OPP" hidden="1">#REF!</definedName>
    <definedName name="OPPP" localSheetId="2" hidden="1">#REF!</definedName>
    <definedName name="OPPP" hidden="1">#REF!</definedName>
    <definedName name="pp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 localSheetId="2" hidden="1">#REF!</definedName>
    <definedName name="PPP" hidden="1">#REF!</definedName>
    <definedName name="_xlnm.Print_Area" localSheetId="2">'단산 2'!$A$1:$F$106</definedName>
    <definedName name="_xlnm.Print_Area" localSheetId="3">'단산 3'!$A$1:$F$64</definedName>
    <definedName name="_xlnm.Print_Area" localSheetId="4">'단산 4'!$A$1:$F$64</definedName>
    <definedName name="_xlnm.Print_Area" localSheetId="1">산출내역서!$A$1:$L$81</definedName>
    <definedName name="_xlnm.Print_Area" localSheetId="0">원가계산서!$A$1:$F$39</definedName>
    <definedName name="_xlnm.Print_Titles" localSheetId="2">'단산 2'!$1:$1</definedName>
    <definedName name="_xlnm.Print_Titles" localSheetId="3">'단산 3'!$1:$1</definedName>
    <definedName name="_xlnm.Print_Titles" localSheetId="4">'단산 4'!$1:$1</definedName>
    <definedName name="_xlnm.Print_Titles" localSheetId="1">산출내역서!$1:$2</definedName>
    <definedName name="q" localSheetId="2" hidden="1">{#N/A,#N/A,FALSE,"CCTV"}</definedName>
    <definedName name="q" localSheetId="3" hidden="1">{#N/A,#N/A,FALSE,"CCTV"}</definedName>
    <definedName name="q" localSheetId="4" hidden="1">{#N/A,#N/A,FALSE,"CCTV"}</definedName>
    <definedName name="q" localSheetId="0" hidden="1">{#N/A,#N/A,FALSE,"CCTV"}</definedName>
    <definedName name="q" hidden="1">{#N/A,#N/A,FALSE,"CCTV"}</definedName>
    <definedName name="QFQF" localSheetId="2" hidden="1">#REF!</definedName>
    <definedName name="QFQF" hidden="1">#REF!</definedName>
    <definedName name="qq" localSheetId="2" hidden="1">{#N/A,#N/A,FALSE,"CCTV"}</definedName>
    <definedName name="qq" localSheetId="3" hidden="1">{#N/A,#N/A,FALSE,"CCTV"}</definedName>
    <definedName name="qq" localSheetId="4" hidden="1">{#N/A,#N/A,FALSE,"CCTV"}</definedName>
    <definedName name="qq" localSheetId="0" hidden="1">{#N/A,#N/A,FALSE,"CCTV"}</definedName>
    <definedName name="qq" hidden="1">{#N/A,#N/A,FALSE,"CCTV"}</definedName>
    <definedName name="QWE" localSheetId="2" hidden="1">#REF!</definedName>
    <definedName name="QWE" localSheetId="3" hidden="1">#REF!</definedName>
    <definedName name="QWE" localSheetId="4" hidden="1">#REF!</definedName>
    <definedName name="QWE" hidden="1">#REF!</definedName>
    <definedName name="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localSheetId="2" hidden="1">#REF!</definedName>
    <definedName name="RK" localSheetId="3" hidden="1">#REF!</definedName>
    <definedName name="RK" localSheetId="4" hidden="1">#REF!</definedName>
    <definedName name="RK" hidden="1">#REF!</definedName>
    <definedName name="Royalty" localSheetId="2" hidden="1">{#N/A,#N/A,FALSE,"Sheet1"}</definedName>
    <definedName name="Royalty" localSheetId="3" hidden="1">{#N/A,#N/A,FALSE,"Sheet1"}</definedName>
    <definedName name="Royalty" localSheetId="4" hidden="1">{#N/A,#N/A,FALSE,"Sheet1"}</definedName>
    <definedName name="Royalty" localSheetId="0" hidden="1">{#N/A,#N/A,FALSE,"Sheet1"}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SF" localSheetId="2" hidden="1">#REF!</definedName>
    <definedName name="SDFSF" hidden="1">#REF!</definedName>
    <definedName name="S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2" hidden="1">{#N/A,#N/A,FALSE,"골재소요량";#N/A,#N/A,FALSE,"골재소요량"}</definedName>
    <definedName name="sheet" localSheetId="3" hidden="1">{#N/A,#N/A,FALSE,"골재소요량";#N/A,#N/A,FALSE,"골재소요량"}</definedName>
    <definedName name="sheet" localSheetId="4" hidden="1">{#N/A,#N/A,FALSE,"골재소요량";#N/A,#N/A,FALSE,"골재소요량"}</definedName>
    <definedName name="sheet" localSheetId="0" hidden="1">{#N/A,#N/A,FALSE,"골재소요량";#N/A,#N/A,FALSE,"골재소요량"}</definedName>
    <definedName name="sheet" hidden="1">{#N/A,#N/A,FALSE,"골재소요량";#N/A,#N/A,FALSE,"골재소요량"}</definedName>
    <definedName name="SHEET100" localSheetId="2" hidden="1">#REF!</definedName>
    <definedName name="SHEET100" hidden="1">#REF!</definedName>
    <definedName name="sss" localSheetId="2" hidden="1">{#N/A,#N/A,FALSE,"전력간선"}</definedName>
    <definedName name="sss" localSheetId="3" hidden="1">{#N/A,#N/A,FALSE,"전력간선"}</definedName>
    <definedName name="sss" localSheetId="4" hidden="1">{#N/A,#N/A,FALSE,"전력간선"}</definedName>
    <definedName name="sss" localSheetId="0" hidden="1">{#N/A,#N/A,FALSE,"전력간선"}</definedName>
    <definedName name="sss" hidden="1">{#N/A,#N/A,FALSE,"전력간선"}</definedName>
    <definedName name="SVS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TT" localSheetId="2" hidden="1">#REF!</definedName>
    <definedName name="TTTT" hidden="1">#REF!</definedName>
    <definedName name="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2" hidden="1">{#N/A,#N/A,FALSE,"CCTV"}</definedName>
    <definedName name="WRITE" localSheetId="3" hidden="1">{#N/A,#N/A,FALSE,"CCTV"}</definedName>
    <definedName name="WRITE" localSheetId="4" hidden="1">{#N/A,#N/A,FALSE,"CCTV"}</definedName>
    <definedName name="WRITE" localSheetId="0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3" hidden="1">{#N/A,#N/A,FALSE,"2~8번"}</definedName>
    <definedName name="wrn.2번." localSheetId="4" hidden="1">{#N/A,#N/A,FALSE,"2~8번"}</definedName>
    <definedName name="wrn.2번." localSheetId="0" hidden="1">{#N/A,#N/A,FALSE,"2~8번"}</definedName>
    <definedName name="wrn.2번." hidden="1">{#N/A,#N/A,FALSE,"2~8번"}</definedName>
    <definedName name="wrn.97." localSheetId="2" hidden="1">{#N/A,#N/A,FALSE,"지침";#N/A,#N/A,FALSE,"환경분석";#N/A,#N/A,FALSE,"Sheet16"}</definedName>
    <definedName name="wrn.97." localSheetId="3" hidden="1">{#N/A,#N/A,FALSE,"지침";#N/A,#N/A,FALSE,"환경분석";#N/A,#N/A,FALSE,"Sheet16"}</definedName>
    <definedName name="wrn.97." localSheetId="4" hidden="1">{#N/A,#N/A,FALSE,"지침";#N/A,#N/A,FALSE,"환경분석";#N/A,#N/A,FALSE,"Sheet16"}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2" hidden="1">{#N/A,#N/A,FALSE,"지침";#N/A,#N/A,FALSE,"환경분석";#N/A,#N/A,FALSE,"Sheet16"}</definedName>
    <definedName name="WRN.98." localSheetId="3" hidden="1">{#N/A,#N/A,FALSE,"지침";#N/A,#N/A,FALSE,"환경분석";#N/A,#N/A,FALSE,"Sheet16"}</definedName>
    <definedName name="WRN.98." localSheetId="4" hidden="1">{#N/A,#N/A,FALSE,"지침";#N/A,#N/A,FALSE,"환경분석";#N/A,#N/A,FALSE,"Sheet16"}</definedName>
    <definedName name="WRN.98." localSheetId="0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localSheetId="2" hidden="1">{#N/A,#N/A,FALSE,"CCTV"}</definedName>
    <definedName name="wrn.BM." localSheetId="3" hidden="1">{#N/A,#N/A,FALSE,"CCTV"}</definedName>
    <definedName name="wrn.BM." localSheetId="4" hidden="1">{#N/A,#N/A,FALSE,"CCTV"}</definedName>
    <definedName name="wrn.BM." localSheetId="0" hidden="1">{#N/A,#N/A,FALSE,"CCTV"}</definedName>
    <definedName name="wrn.BM." hidden="1">{#N/A,#N/A,FALSE,"CCTV"}</definedName>
    <definedName name="wrn.건물기초.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4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2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2" hidden="1">{#N/A,#N/A,FALSE,"전력간선"}</definedName>
    <definedName name="wrn.교육청." localSheetId="3" hidden="1">{#N/A,#N/A,FALSE,"전력간선"}</definedName>
    <definedName name="wrn.교육청." localSheetId="4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3" hidden="1">{#N/A,#N/A,FALSE,"구조2"}</definedName>
    <definedName name="wrn.구조2." localSheetId="4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localSheetId="3" hidden="1">{#N/A,#N/A,FALSE,"단가표지"}</definedName>
    <definedName name="wrn.단가표지." localSheetId="4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3" hidden="1">{#N/A,#N/A,FALSE,"배수1"}</definedName>
    <definedName name="wrn.배수1." localSheetId="4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3" hidden="1">{#N/A,#N/A,FALSE,"배수2"}</definedName>
    <definedName name="wrn.배수2." localSheetId="4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localSheetId="3" hidden="1">{#N/A,#N/A,FALSE,"부대1"}</definedName>
    <definedName name="wrn.부대1." localSheetId="4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3" hidden="1">{#N/A,#N/A,FALSE,"부대2"}</definedName>
    <definedName name="wrn.부대2." localSheetId="4" hidden="1">{#N/A,#N/A,FALSE,"부대2"}</definedName>
    <definedName name="wrn.부대2." localSheetId="0" hidden="1">{#N/A,#N/A,FALSE,"부대2"}</definedName>
    <definedName name="wrn.부대2." hidden="1">{#N/A,#N/A,FALSE,"부대2"}</definedName>
    <definedName name="wrn.속도." localSheetId="2" hidden="1">{#N/A,#N/A,FALSE,"속도"}</definedName>
    <definedName name="wrn.속도." localSheetId="3" hidden="1">{#N/A,#N/A,FALSE,"속도"}</definedName>
    <definedName name="wrn.속도." localSheetId="4" hidden="1">{#N/A,#N/A,FALSE,"속도"}</definedName>
    <definedName name="wrn.속도." localSheetId="0" hidden="1">{#N/A,#N/A,FALSE,"속도"}</definedName>
    <definedName name="wrn.속도." hidden="1">{#N/A,#N/A,FALSE,"속도"}</definedName>
    <definedName name="wrn.손익._.보고." localSheetId="2" hidden="1">{#N/A,#N/A,TRUE,"손익보고"}</definedName>
    <definedName name="wrn.손익._.보고." localSheetId="3" hidden="1">{#N/A,#N/A,TRUE,"손익보고"}</definedName>
    <definedName name="wrn.손익._.보고." localSheetId="4" hidden="1">{#N/A,#N/A,TRUE,"손익보고"}</definedName>
    <definedName name="wrn.손익._.보고." localSheetId="0" hidden="1">{#N/A,#N/A,TRUE,"손익보고"}</definedName>
    <definedName name="wrn.손익._.보고." hidden="1">{#N/A,#N/A,TRUE,"손익보고"}</definedName>
    <definedName name="wrn.신용찬." localSheetId="2" hidden="1">{#N/A,#N/A,TRUE,"토적및재료집계";#N/A,#N/A,TRUE,"토적및재료집계";#N/A,#N/A,TRUE,"단위량"}</definedName>
    <definedName name="wrn.신용찬." localSheetId="3" hidden="1">{#N/A,#N/A,TRUE,"토적및재료집계";#N/A,#N/A,TRUE,"토적및재료집계";#N/A,#N/A,TRUE,"단위량"}</definedName>
    <definedName name="wrn.신용찬." localSheetId="4" hidden="1">{#N/A,#N/A,TRUE,"토적및재료집계";#N/A,#N/A,TRUE,"토적및재료집계";#N/A,#N/A,TRUE,"단위량"}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연동제." localSheetId="2" hidden="1">{#N/A,#N/A,TRUE,"총괄"}</definedName>
    <definedName name="wrn.연동제." localSheetId="3" hidden="1">{#N/A,#N/A,TRUE,"총괄"}</definedName>
    <definedName name="wrn.연동제." localSheetId="4" hidden="1">{#N/A,#N/A,TRUE,"총괄"}</definedName>
    <definedName name="wrn.연동제." localSheetId="0" hidden="1">{#N/A,#N/A,TRUE,"총괄"}</definedName>
    <definedName name="wrn.연동제." hidden="1">{#N/A,#N/A,TRUE,"총괄"}</definedName>
    <definedName name="wrn.운반시간." localSheetId="2" hidden="1">{#N/A,#N/A,FALSE,"운반시간"}</definedName>
    <definedName name="wrn.운반시간." localSheetId="3" hidden="1">{#N/A,#N/A,FALSE,"운반시간"}</definedName>
    <definedName name="wrn.운반시간." localSheetId="4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localSheetId="3" hidden="1">{#N/A,#N/A,FALSE,"이정표"}</definedName>
    <definedName name="wrn.이정표." localSheetId="4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localSheetId="3" hidden="1">{#N/A,#N/A,FALSE,"조골재"}</definedName>
    <definedName name="wrn.조골재." localSheetId="4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지수1.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2" hidden="1">{#N/A,#N/A,FALSE,"구조1"}</definedName>
    <definedName name="wrn.토공1." localSheetId="3" hidden="1">{#N/A,#N/A,FALSE,"구조1"}</definedName>
    <definedName name="wrn.토공1." localSheetId="4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3" hidden="1">{#N/A,#N/A,FALSE,"토공2"}</definedName>
    <definedName name="wrn.토공2." localSheetId="4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3" hidden="1">{#N/A,#N/A,FALSE,"포장1";#N/A,#N/A,FALSE,"포장1"}</definedName>
    <definedName name="wrn.포장1." localSheetId="4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3" hidden="1">{#N/A,#N/A,FALSE,"포장2"}</definedName>
    <definedName name="wrn.포장2." localSheetId="4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목차." localSheetId="2" hidden="1">{#N/A,#N/A,FALSE,"표지목차"}</definedName>
    <definedName name="wrn.표지목차." localSheetId="3" hidden="1">{#N/A,#N/A,FALSE,"표지목차"}</definedName>
    <definedName name="wrn.표지목차." localSheetId="4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3" hidden="1">{#N/A,#N/A,FALSE,"현장 NCR 분석";#N/A,#N/A,FALSE,"현장품질감사";#N/A,#N/A,FALSE,"현장품질감사"}</definedName>
    <definedName name="wrn.현장._.NCR._.분석." localSheetId="4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" hidden="1">{#N/A,#N/A,FALSE,"혼합골재"}</definedName>
    <definedName name="wrn.혼합골재." localSheetId="3" hidden="1">{#N/A,#N/A,FALSE,"혼합골재"}</definedName>
    <definedName name="wrn.혼합골재." localSheetId="4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YBG견적서통" localSheetId="2" hidden="1">{#N/A,#N/A,TRUE,"손익보고"}</definedName>
    <definedName name="YBG견적서통" localSheetId="3" hidden="1">{#N/A,#N/A,TRUE,"손익보고"}</definedName>
    <definedName name="YBG견적서통" localSheetId="4" hidden="1">{#N/A,#N/A,TRUE,"손익보고"}</definedName>
    <definedName name="YBG견적서통" localSheetId="0" hidden="1">{#N/A,#N/A,TRUE,"손익보고"}</definedName>
    <definedName name="YBG견적서통" hidden="1">{#N/A,#N/A,TRUE,"손익보고"}</definedName>
    <definedName name="yyy" localSheetId="2" hidden="1">#REF!</definedName>
    <definedName name="yyy" hidden="1">#REF!</definedName>
    <definedName name="yyy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" localSheetId="2" hidden="1">#REF!</definedName>
    <definedName name="ㄱ" localSheetId="3" hidden="1">#REF!</definedName>
    <definedName name="ㄱ" localSheetId="4" hidden="1">#REF!</definedName>
    <definedName name="ㄱ" hidden="1">#REF!</definedName>
    <definedName name="ㄱㄱㄱㄱ" localSheetId="2" hidden="1">{#N/A,#N/A,FALSE,"지침";#N/A,#N/A,FALSE,"환경분석";#N/A,#N/A,FALSE,"Sheet16"}</definedName>
    <definedName name="ㄱㄱㄱㄱ" localSheetId="3" hidden="1">{#N/A,#N/A,FALSE,"지침";#N/A,#N/A,FALSE,"환경분석";#N/A,#N/A,FALSE,"Sheet16"}</definedName>
    <definedName name="ㄱㄱㄱㄱ" localSheetId="4" hidden="1">{#N/A,#N/A,FALSE,"지침";#N/A,#N/A,FALSE,"환경분석";#N/A,#N/A,FALSE,"Sheet16"}</definedName>
    <definedName name="ㄱㄱㄱㄱ" localSheetId="0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가아" localSheetId="2" hidden="1">#REF!</definedName>
    <definedName name="가아" localSheetId="3" hidden="1">#REF!</definedName>
    <definedName name="가아" localSheetId="4" hidden="1">#REF!</definedName>
    <definedName name="가아" hidden="1">#REF!</definedName>
    <definedName name="감리상주" localSheetId="2" hidden="1">{#N/A,#N/A,FALSE,"지침";#N/A,#N/A,FALSE,"환경분석";#N/A,#N/A,FALSE,"Sheet16"}</definedName>
    <definedName name="감리상주" localSheetId="3" hidden="1">{#N/A,#N/A,FALSE,"지침";#N/A,#N/A,FALSE,"환경분석";#N/A,#N/A,FALSE,"Sheet16"}</definedName>
    <definedName name="감리상주" localSheetId="4" hidden="1">{#N/A,#N/A,FALSE,"지침";#N/A,#N/A,FALSE,"환경분석";#N/A,#N/A,FALSE,"Sheet16"}</definedName>
    <definedName name="감리상주" localSheetId="0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강아지" localSheetId="2" hidden="1">#REF!</definedName>
    <definedName name="강아지" localSheetId="3" hidden="1">#REF!</definedName>
    <definedName name="강아지" localSheetId="4" hidden="1">#REF!</definedName>
    <definedName name="강아지" hidden="1">#REF!</definedName>
    <definedName name="거ㅏ" localSheetId="2" hidden="1">#REF!</definedName>
    <definedName name="거ㅏ" hidden="1">#REF!</definedName>
    <definedName name="건축원가" localSheetId="2" hidden="1">#REF!</definedName>
    <definedName name="건축원가" hidden="1">#REF!</definedName>
    <definedName name="견적" localSheetId="2" hidden="1">#REF!</definedName>
    <definedName name="견적" hidden="1">#REF!</definedName>
    <definedName name="견적내역" localSheetId="2" hidden="1">{#N/A,#N/A,FALSE,"부대1"}</definedName>
    <definedName name="견적내역" localSheetId="3" hidden="1">{#N/A,#N/A,FALSE,"부대1"}</definedName>
    <definedName name="견적내역" localSheetId="4" hidden="1">{#N/A,#N/A,FALSE,"부대1"}</definedName>
    <definedName name="견적내역" localSheetId="0" hidden="1">{#N/A,#N/A,FALSE,"부대1"}</definedName>
    <definedName name="견적내역" hidden="1">{#N/A,#N/A,FALSE,"부대1"}</definedName>
    <definedName name="견적대비" localSheetId="2" hidden="1">#REF!</definedName>
    <definedName name="견적대비" hidden="1">#REF!</definedName>
    <definedName name="견적서" localSheetId="2" hidden="1">{#N/A,#N/A,TRUE,"손익보고"}</definedName>
    <definedName name="견적서" localSheetId="3" hidden="1">{#N/A,#N/A,TRUE,"손익보고"}</definedName>
    <definedName name="견적서" localSheetId="4" hidden="1">{#N/A,#N/A,TRUE,"손익보고"}</definedName>
    <definedName name="견적서" localSheetId="0" hidden="1">{#N/A,#N/A,TRUE,"손익보고"}</definedName>
    <definedName name="견적서" hidden="1">{#N/A,#N/A,TRUE,"손익보고"}</definedName>
    <definedName name="공43" localSheetId="2" hidden="1">{#N/A,#N/A,FALSE,"지침";#N/A,#N/A,FALSE,"환경분석";#N/A,#N/A,FALSE,"Sheet16"}</definedName>
    <definedName name="공43" localSheetId="3" hidden="1">{#N/A,#N/A,FALSE,"지침";#N/A,#N/A,FALSE,"환경분석";#N/A,#N/A,FALSE,"Sheet16"}</definedName>
    <definedName name="공43" localSheetId="4" hidden="1">{#N/A,#N/A,FALSE,"지침";#N/A,#N/A,FALSE,"환경분석";#N/A,#N/A,FALSE,"Sheet16"}</definedName>
    <definedName name="공43" localSheetId="0" hidden="1">{#N/A,#N/A,FALSE,"지침";#N/A,#N/A,FALSE,"환경분석";#N/A,#N/A,FALSE,"Sheet16"}</definedName>
    <definedName name="공43" hidden="1">{#N/A,#N/A,FALSE,"지침";#N/A,#N/A,FALSE,"환경분석";#N/A,#N/A,FALSE,"Sheet16"}</definedName>
    <definedName name="공기1" localSheetId="2" hidden="1">#REF!</definedName>
    <definedName name="공기1" localSheetId="3" hidden="1">#REF!</definedName>
    <definedName name="공기1" localSheetId="4" hidden="1">#REF!</definedName>
    <definedName name="공기1" hidden="1">#REF!</definedName>
    <definedName name="공사기간연장" localSheetId="2" hidden="1">{#N/A,#N/A,TRUE,"손익보고"}</definedName>
    <definedName name="공사기간연장" localSheetId="3" hidden="1">{#N/A,#N/A,TRUE,"손익보고"}</definedName>
    <definedName name="공사기간연장" localSheetId="4" hidden="1">{#N/A,#N/A,TRUE,"손익보고"}</definedName>
    <definedName name="공사기간연장" localSheetId="0" hidden="1">{#N/A,#N/A,TRUE,"손익보고"}</definedName>
    <definedName name="공사기간연장" hidden="1">{#N/A,#N/A,TRUE,"손익보고"}</definedName>
    <definedName name="공정표" localSheetId="2" hidden="1">{#N/A,#N/A,FALSE,"현장 NCR 분석";#N/A,#N/A,FALSE,"현장품질감사";#N/A,#N/A,FALSE,"현장품질감사"}</definedName>
    <definedName name="공정표" localSheetId="3" hidden="1">{#N/A,#N/A,FALSE,"현장 NCR 분석";#N/A,#N/A,FALSE,"현장품질감사";#N/A,#N/A,FALSE,"현장품질감사"}</definedName>
    <definedName name="공정표" localSheetId="4" hidden="1">{#N/A,#N/A,FALSE,"현장 NCR 분석";#N/A,#N/A,FALSE,"현장품질감사";#N/A,#N/A,FALSE,"현장품질감사"}</definedName>
    <definedName name="공정표" localSheetId="0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종간지" localSheetId="2" hidden="1">#REF!</definedName>
    <definedName name="공종간지" localSheetId="3" hidden="1">#REF!</definedName>
    <definedName name="공종간지" localSheetId="4" hidden="1">#REF!</definedName>
    <definedName name="공종간지" hidden="1">#REF!</definedName>
    <definedName name="관급조달" localSheetId="2" hidden="1">{#N/A,#N/A,FALSE,"Sheet1"}</definedName>
    <definedName name="관급조달" localSheetId="3" hidden="1">{#N/A,#N/A,FALSE,"Sheet1"}</definedName>
    <definedName name="관급조달" localSheetId="4" hidden="1">{#N/A,#N/A,FALSE,"Sheet1"}</definedName>
    <definedName name="관급조달" localSheetId="0" hidden="1">{#N/A,#N/A,FALSE,"Sheet1"}</definedName>
    <definedName name="관급조달" hidden="1">{#N/A,#N/A,FALSE,"Sheet1"}</definedName>
    <definedName name="구조물공사" localSheetId="2" hidden="1">{#N/A,#N/A,TRUE,"토적및재료집계";#N/A,#N/A,TRUE,"토적및재료집계";#N/A,#N/A,TRUE,"단위량"}</definedName>
    <definedName name="구조물공사" localSheetId="3" hidden="1">{#N/A,#N/A,TRUE,"토적및재료집계";#N/A,#N/A,TRUE,"토적및재료집계";#N/A,#N/A,TRUE,"단위량"}</definedName>
    <definedName name="구조물공사" localSheetId="4" hidden="1">{#N/A,#N/A,TRUE,"토적및재료집계";#N/A,#N/A,TRUE,"토적및재료집계";#N/A,#N/A,TRUE,"단위량"}</definedName>
    <definedName name="구조물공사" localSheetId="0" hidden="1">{#N/A,#N/A,TRUE,"토적및재료집계";#N/A,#N/A,TRUE,"토적및재료집계";#N/A,#N/A,TRUE,"단위량"}</definedName>
    <definedName name="구조물공사" hidden="1">{#N/A,#N/A,TRUE,"토적및재료집계";#N/A,#N/A,TRUE,"토적및재료집계";#N/A,#N/A,TRUE,"단위량"}</definedName>
    <definedName name="구조물철거1" localSheetId="2" hidden="1">{#N/A,#N/A,FALSE,"2~8번"}</definedName>
    <definedName name="구조물철거1" localSheetId="3" hidden="1">{#N/A,#N/A,FALSE,"2~8번"}</definedName>
    <definedName name="구조물철거1" localSheetId="4" hidden="1">{#N/A,#N/A,FALSE,"2~8번"}</definedName>
    <definedName name="구조물철거1" localSheetId="0" hidden="1">{#N/A,#N/A,FALSE,"2~8번"}</definedName>
    <definedName name="구조물철거1" hidden="1">{#N/A,#N/A,FALSE,"2~8번"}</definedName>
    <definedName name="기_타__경_비__산_출_근_거">#REF!</definedName>
    <definedName name="기공" localSheetId="2" hidden="1">#REF!</definedName>
    <definedName name="기공" localSheetId="3" hidden="1">#REF!</definedName>
    <definedName name="기공" localSheetId="4" hidden="1">#REF!</definedName>
    <definedName name="기공" hidden="1">#REF!</definedName>
    <definedName name="기술3" localSheetId="2" hidden="1">{#N/A,#N/A,TRUE,"손익보고"}</definedName>
    <definedName name="기술3" localSheetId="3" hidden="1">{#N/A,#N/A,TRUE,"손익보고"}</definedName>
    <definedName name="기술3" localSheetId="4" hidden="1">{#N/A,#N/A,TRUE,"손익보고"}</definedName>
    <definedName name="기술3" localSheetId="0" hidden="1">{#N/A,#N/A,TRUE,"손익보고"}</definedName>
    <definedName name="기술3" hidden="1">{#N/A,#N/A,TRUE,"손익보고"}</definedName>
    <definedName name="ㄴㄴㄴ" localSheetId="2" hidden="1">#REF!</definedName>
    <definedName name="ㄴㄴㄴ" localSheetId="3" hidden="1">#REF!</definedName>
    <definedName name="ㄴㄴㄴ" localSheetId="4" hidden="1">#REF!</definedName>
    <definedName name="ㄴㄴㄴ" hidden="1">#REF!</definedName>
    <definedName name="ㄴㄴㄴㄴ" localSheetId="2" hidden="1">#REF!</definedName>
    <definedName name="ㄴㄴㄴㄴ" localSheetId="3" hidden="1">#REF!</definedName>
    <definedName name="ㄴㄴㄴㄴ" localSheetId="4" hidden="1">#REF!</definedName>
    <definedName name="ㄴㄴㄴㄴ" hidden="1">#REF!</definedName>
    <definedName name="ㄴㄴㄴㄴㄴ" hidden="1">#REF!</definedName>
    <definedName name="ㄴㄴㄴㄴㄴㄴㄴㄴㄴㄴㄴㄴㄴㄴㄴㄴㄴ" localSheetId="2" hidden="1">#REF!</definedName>
    <definedName name="ㄴㄴㄴㄴㄴㄴㄴㄴㄴㄴㄴㄴㄴㄴㄴㄴㄴ" localSheetId="0" hidden="1">#REF!</definedName>
    <definedName name="ㄴㄴㄴㄴㄴㄴㄴㄴㄴㄴㄴㄴㄴㄴㄴㄴㄴ" hidden="1">#REF!</definedName>
    <definedName name="ㄴㄹㄴ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ㄹ" localSheetId="2" hidden="1">#REF!</definedName>
    <definedName name="ㄴㅇㄹ" localSheetId="3" hidden="1">#REF!</definedName>
    <definedName name="ㄴㅇㄹ" localSheetId="4" hidden="1">#REF!</definedName>
    <definedName name="ㄴㅇㄹ" hidden="1">#REF!</definedName>
    <definedName name="내역" localSheetId="2" hidden="1">{#N/A,#N/A,FALSE,"CCTV"}</definedName>
    <definedName name="내역" localSheetId="3" hidden="1">{#N/A,#N/A,FALSE,"CCTV"}</definedName>
    <definedName name="내역" localSheetId="4" hidden="1">{#N/A,#N/A,FALSE,"CCTV"}</definedName>
    <definedName name="내역" localSheetId="0" hidden="1">{#N/A,#N/A,FALSE,"CCTV"}</definedName>
    <definedName name="내역" hidden="1">{#N/A,#N/A,FALSE,"CCTV"}</definedName>
    <definedName name="내역서갑지">#REF!</definedName>
    <definedName name="냉전" localSheetId="2" hidden="1">{#N/A,#N/A,FALSE,"Sheet1"}</definedName>
    <definedName name="냉전" localSheetId="3" hidden="1">{#N/A,#N/A,FALSE,"Sheet1"}</definedName>
    <definedName name="냉전" localSheetId="4" hidden="1">{#N/A,#N/A,FALSE,"Sheet1"}</definedName>
    <definedName name="냉전" localSheetId="0" hidden="1">{#N/A,#N/A,FALSE,"Sheet1"}</definedName>
    <definedName name="냉전" hidden="1">{#N/A,#N/A,FALSE,"Sheet1"}</definedName>
    <definedName name="ㄷㄷ" localSheetId="2" hidden="1">#REF!</definedName>
    <definedName name="ㄷㄷ" localSheetId="3" hidden="1">#REF!</definedName>
    <definedName name="ㄷㄷ" localSheetId="4" hidden="1">#REF!</definedName>
    <definedName name="ㄷㄷ" hidden="1">#REF!</definedName>
    <definedName name="ㄷㄷㄷ" localSheetId="2" hidden="1">#REF!</definedName>
    <definedName name="ㄷㄷㄷ" localSheetId="3" hidden="1">#REF!</definedName>
    <definedName name="ㄷㄷㄷ" localSheetId="4" hidden="1">#REF!</definedName>
    <definedName name="ㄷㄷㄷ" localSheetId="0" hidden="1">#REF!</definedName>
    <definedName name="ㄷㄷㄷ" hidden="1">#REF!</definedName>
    <definedName name="ㄷㅅ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산출서총체" localSheetId="2" hidden="1">{#N/A,#N/A,TRUE,"총괄"}</definedName>
    <definedName name="단가산출서총체" localSheetId="3" hidden="1">{#N/A,#N/A,TRUE,"총괄"}</definedName>
    <definedName name="단가산출서총체" localSheetId="4" hidden="1">{#N/A,#N/A,TRUE,"총괄"}</definedName>
    <definedName name="단가산출서총체" localSheetId="0" hidden="1">{#N/A,#N/A,TRUE,"총괄"}</definedName>
    <definedName name="단가산출서총체" hidden="1">{#N/A,#N/A,TRUE,"총괄"}</definedName>
    <definedName name="단인상" localSheetId="2" hidden="1">#REF!</definedName>
    <definedName name="단인상" hidden="1">#REF!</definedName>
    <definedName name="대강당배관" localSheetId="2" hidden="1">#REF!</definedName>
    <definedName name="대강당배관" localSheetId="3" hidden="1">#REF!</definedName>
    <definedName name="대강당배관" localSheetId="4" hidden="1">#REF!</definedName>
    <definedName name="대강당배관" hidden="1">#REF!</definedName>
    <definedName name="대승실행" localSheetId="2" hidden="1">{#N/A,#N/A,FALSE,"포장2"}</definedName>
    <definedName name="대승실행" localSheetId="3" hidden="1">{#N/A,#N/A,FALSE,"포장2"}</definedName>
    <definedName name="대승실행" localSheetId="4" hidden="1">{#N/A,#N/A,FALSE,"포장2"}</definedName>
    <definedName name="대승실행" localSheetId="0" hidden="1">{#N/A,#N/A,FALSE,"포장2"}</definedName>
    <definedName name="대승실행" hidden="1">{#N/A,#N/A,FALSE,"포장2"}</definedName>
    <definedName name="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덧씌우기" localSheetId="2" hidden="1">{#N/A,#N/A,FALSE,"혼합골재"}</definedName>
    <definedName name="덧씌우기" localSheetId="3" hidden="1">{#N/A,#N/A,FALSE,"혼합골재"}</definedName>
    <definedName name="덧씌우기" localSheetId="4" hidden="1">{#N/A,#N/A,FALSE,"혼합골재"}</definedName>
    <definedName name="덧씌우기" localSheetId="0" hidden="1">{#N/A,#N/A,FALSE,"혼합골재"}</definedName>
    <definedName name="덧씌우기" hidden="1">{#N/A,#N/A,FALSE,"혼합골재"}</definedName>
    <definedName name="동구연숩" localSheetId="2" hidden="1">{#N/A,#N/A,FALSE,"전력간선"}</definedName>
    <definedName name="동구연숩" localSheetId="3" hidden="1">{#N/A,#N/A,FALSE,"전력간선"}</definedName>
    <definedName name="동구연숩" localSheetId="4" hidden="1">{#N/A,#N/A,FALSE,"전력간선"}</definedName>
    <definedName name="동구연숩" localSheetId="0" hidden="1">{#N/A,#N/A,FALSE,"전력간선"}</definedName>
    <definedName name="동구연숩" hidden="1">{#N/A,#N/A,FALSE,"전력간선"}</definedName>
    <definedName name="ㄹ" localSheetId="2" hidden="1">#REF!</definedName>
    <definedName name="ㄹ" localSheetId="3" hidden="1">#REF!</definedName>
    <definedName name="ㄹ" localSheetId="4" hidden="1">#REF!</definedName>
    <definedName name="ㄹ" hidden="1">#REF!</definedName>
    <definedName name="ㄹ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ㅇ" localSheetId="2" hidden="1">#REF!</definedName>
    <definedName name="ㄹㅇㄹㅇ" localSheetId="3" hidden="1">#REF!</definedName>
    <definedName name="ㄹㅇㄹㅇ" localSheetId="4" hidden="1">#REF!</definedName>
    <definedName name="ㄹㅇㄹㅇ" hidden="1">#REF!</definedName>
    <definedName name="ㄻ" localSheetId="2" hidden="1">#REF!</definedName>
    <definedName name="ㄻ" localSheetId="3" hidden="1">#REF!</definedName>
    <definedName name="ㄻ" localSheetId="4" hidden="1">#REF!</definedName>
    <definedName name="ㄻ" hidden="1">#REF!</definedName>
    <definedName name="ㅁ" hidden="1">#REF!</definedName>
    <definedName name="ㅁㄹ" localSheetId="2" hidden="1">#REF!</definedName>
    <definedName name="ㅁㄹ" localSheetId="3" hidden="1">#REF!</definedName>
    <definedName name="ㅁㄹ" localSheetId="4" hidden="1">#REF!</definedName>
    <definedName name="ㅁㄹ" hidden="1">#REF!</definedName>
    <definedName name="ㅁㅁ" hidden="1">#REF!</definedName>
    <definedName name="ㅁㅂㅈ" localSheetId="2" hidden="1">#REF!</definedName>
    <definedName name="ㅁㅂㅈ" localSheetId="3" hidden="1">#REF!</definedName>
    <definedName name="ㅁㅂㅈ" localSheetId="4" hidden="1">#REF!</definedName>
    <definedName name="ㅁㅂㅈ" hidden="1">#REF!</definedName>
    <definedName name="만득이" localSheetId="2" hidden="1">{#N/A,#N/A,FALSE,"2~8번"}</definedName>
    <definedName name="만득이" localSheetId="3" hidden="1">{#N/A,#N/A,FALSE,"2~8번"}</definedName>
    <definedName name="만득이" localSheetId="4" hidden="1">{#N/A,#N/A,FALSE,"2~8번"}</definedName>
    <definedName name="만득이" localSheetId="0" hidden="1">{#N/A,#N/A,FALSE,"2~8번"}</definedName>
    <definedName name="만득이" hidden="1">{#N/A,#N/A,FALSE,"2~8번"}</definedName>
    <definedName name="매룿랭" localSheetId="2" hidden="1">#REF!</definedName>
    <definedName name="매룿랭" localSheetId="3" hidden="1">#REF!</definedName>
    <definedName name="매룿랭" localSheetId="4" hidden="1">#REF!</definedName>
    <definedName name="매룿랭" hidden="1">#REF!</definedName>
    <definedName name="매출액" localSheetId="2" hidden="1">#REF!</definedName>
    <definedName name="매출액" localSheetId="3" hidden="1">#REF!</definedName>
    <definedName name="매출액" localSheetId="4" hidden="1">#REF!</definedName>
    <definedName name="매출액" hidden="1">#REF!</definedName>
    <definedName name="몰라" hidden="1">#REF!</definedName>
    <definedName name="몰러" localSheetId="2" hidden="1">#REF!</definedName>
    <definedName name="몰러" localSheetId="3" hidden="1">#REF!</definedName>
    <definedName name="몰러" localSheetId="4" hidden="1">#REF!</definedName>
    <definedName name="몰러" hidden="1">#REF!</definedName>
    <definedName name="ㅂ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1" localSheetId="2" hidden="1">{#N/A,#N/A,FALSE,"2~8번"}</definedName>
    <definedName name="ㅂㅂ1" localSheetId="3" hidden="1">{#N/A,#N/A,FALSE,"2~8번"}</definedName>
    <definedName name="ㅂㅂ1" localSheetId="4" hidden="1">{#N/A,#N/A,FALSE,"2~8번"}</definedName>
    <definedName name="ㅂㅂ1" localSheetId="0" hidden="1">{#N/A,#N/A,FALSE,"2~8번"}</definedName>
    <definedName name="ㅂㅂ1" hidden="1">{#N/A,#N/A,FALSE,"2~8번"}</definedName>
    <definedName name="ㅂ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벽운갑지" localSheetId="2" hidden="1">#REF!</definedName>
    <definedName name="벽운갑지" localSheetId="3" hidden="1">#REF!</definedName>
    <definedName name="벽운갑지" localSheetId="4" hidden="1">#REF!</definedName>
    <definedName name="벽운갑지" localSheetId="0" hidden="1">#REF!</definedName>
    <definedName name="벽운갑지" hidden="1">#REF!</definedName>
    <definedName name="벽체" localSheetId="2" hidden="1">{#N/A,#N/A,FALSE,"혼합골재"}</definedName>
    <definedName name="벽체" localSheetId="3" hidden="1">{#N/A,#N/A,FALSE,"혼합골재"}</definedName>
    <definedName name="벽체" localSheetId="4" hidden="1">{#N/A,#N/A,FALSE,"혼합골재"}</definedName>
    <definedName name="벽체" localSheetId="0" hidden="1">{#N/A,#N/A,FALSE,"혼합골재"}</definedName>
    <definedName name="벽체" hidden="1">{#N/A,#N/A,FALSE,"혼합골재"}</definedName>
    <definedName name="벽체1" localSheetId="2" hidden="1">{#N/A,#N/A,FALSE,"혼합골재"}</definedName>
    <definedName name="벽체1" localSheetId="3" hidden="1">{#N/A,#N/A,FALSE,"혼합골재"}</definedName>
    <definedName name="벽체1" localSheetId="4" hidden="1">{#N/A,#N/A,FALSE,"혼합골재"}</definedName>
    <definedName name="벽체1" localSheetId="0" hidden="1">{#N/A,#N/A,FALSE,"혼합골재"}</definedName>
    <definedName name="벽체1" hidden="1">{#N/A,#N/A,FALSE,"혼합골재"}</definedName>
    <definedName name="부" localSheetId="2" hidden="1">{#N/A,#N/A,FALSE,"현장 NCR 분석";#N/A,#N/A,FALSE,"현장품질감사";#N/A,#N/A,FALSE,"현장품질감사"}</definedName>
    <definedName name="부" localSheetId="3" hidden="1">{#N/A,#N/A,FALSE,"현장 NCR 분석";#N/A,#N/A,FALSE,"현장품질감사";#N/A,#N/A,FALSE,"현장품질감사"}</definedName>
    <definedName name="부" localSheetId="4" hidden="1">{#N/A,#N/A,FALSE,"현장 NCR 분석";#N/A,#N/A,FALSE,"현장품질감사";#N/A,#N/A,FALSE,"현장품질감사"}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손익" localSheetId="2" hidden="1">{#N/A,#N/A,FALSE,"현장 NCR 분석";#N/A,#N/A,FALSE,"현장품질감사";#N/A,#N/A,FALSE,"현장품질감사"}</definedName>
    <definedName name="부손익" localSheetId="3" hidden="1">{#N/A,#N/A,FALSE,"현장 NCR 분석";#N/A,#N/A,FALSE,"현장품질감사";#N/A,#N/A,FALSE,"현장품질감사"}</definedName>
    <definedName name="부손익" localSheetId="4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" localSheetId="2" hidden="1">#REF!</definedName>
    <definedName name="ㅅㅅ" localSheetId="3" hidden="1">#REF!</definedName>
    <definedName name="ㅅㅅ" localSheetId="4" hidden="1">#REF!</definedName>
    <definedName name="ㅅㅅ" hidden="1">#REF!</definedName>
    <definedName name="ㅅㅅㄷ" localSheetId="2" hidden="1">{#N/A,#N/A,FALSE,"혼합골재"}</definedName>
    <definedName name="ㅅㅅㄷ" localSheetId="3" hidden="1">{#N/A,#N/A,FALSE,"혼합골재"}</definedName>
    <definedName name="ㅅㅅㄷ" localSheetId="4" hidden="1">{#N/A,#N/A,FALSE,"혼합골재"}</definedName>
    <definedName name="ㅅㅅㄷ" localSheetId="0" hidden="1">{#N/A,#N/A,FALSE,"혼합골재"}</definedName>
    <definedName name="ㅅㅅㄷ" hidden="1">{#N/A,#N/A,FALSE,"혼합골재"}</definedName>
    <definedName name="사석채움면적산출" localSheetId="2" hidden="1">{#N/A,#N/A,FALSE,"2~8번"}</definedName>
    <definedName name="사석채움면적산출" localSheetId="3" hidden="1">{#N/A,#N/A,FALSE,"2~8번"}</definedName>
    <definedName name="사석채움면적산출" localSheetId="4" hidden="1">{#N/A,#N/A,FALSE,"2~8번"}</definedName>
    <definedName name="사석채움면적산출" localSheetId="0" hidden="1">{#N/A,#N/A,FALSE,"2~8번"}</definedName>
    <definedName name="사석채움면적산출" hidden="1">{#N/A,#N/A,FALSE,"2~8번"}</definedName>
    <definedName name="사진대지1" localSheetId="2" hidden="1">#REF!</definedName>
    <definedName name="사진대지1" localSheetId="3" hidden="1">#REF!</definedName>
    <definedName name="사진대지1" localSheetId="4" hidden="1">#REF!</definedName>
    <definedName name="사진대지1" localSheetId="0" hidden="1">#REF!</definedName>
    <definedName name="사진대지1" hidden="1">#REF!</definedName>
    <definedName name="산출집계" localSheetId="2">#REF!</definedName>
    <definedName name="산출집계">#REF!</definedName>
    <definedName name="상주" localSheetId="2" hidden="1">{#N/A,#N/A,FALSE,"지침";#N/A,#N/A,FALSE,"환경분석";#N/A,#N/A,FALSE,"Sheet16"}</definedName>
    <definedName name="상주" localSheetId="3" hidden="1">{#N/A,#N/A,FALSE,"지침";#N/A,#N/A,FALSE,"환경분석";#N/A,#N/A,FALSE,"Sheet16"}</definedName>
    <definedName name="상주" localSheetId="4" hidden="1">{#N/A,#N/A,FALSE,"지침";#N/A,#N/A,FALSE,"환경분석";#N/A,#N/A,FALSE,"Sheet16"}</definedName>
    <definedName name="상주" localSheetId="0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2" hidden="1">{#N/A,#N/A,FALSE,"지침";#N/A,#N/A,FALSE,"환경분석";#N/A,#N/A,FALSE,"Sheet16"}</definedName>
    <definedName name="상주감리" localSheetId="3" hidden="1">{#N/A,#N/A,FALSE,"지침";#N/A,#N/A,FALSE,"환경분석";#N/A,#N/A,FALSE,"Sheet16"}</definedName>
    <definedName name="상주감리" localSheetId="4" hidden="1">{#N/A,#N/A,FALSE,"지침";#N/A,#N/A,FALSE,"환경분석";#N/A,#N/A,FALSE,"Sheet16"}</definedName>
    <definedName name="상주감리" localSheetId="0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석" localSheetId="2" hidden="1">{#N/A,#N/A,FALSE,"지침";#N/A,#N/A,FALSE,"환경분석";#N/A,#N/A,FALSE,"Sheet16"}</definedName>
    <definedName name="석" localSheetId="3" hidden="1">{#N/A,#N/A,FALSE,"지침";#N/A,#N/A,FALSE,"환경분석";#N/A,#N/A,FALSE,"Sheet16"}</definedName>
    <definedName name="석" localSheetId="4" hidden="1">{#N/A,#N/A,FALSE,"지침";#N/A,#N/A,FALSE,"환경분석";#N/A,#N/A,FALSE,"Sheet16"}</definedName>
    <definedName name="석" localSheetId="0" hidden="1">{#N/A,#N/A,FALSE,"지침";#N/A,#N/A,FALSE,"환경분석";#N/A,#N/A,FALSE,"Sheet16"}</definedName>
    <definedName name="석" hidden="1">{#N/A,#N/A,FALSE,"지침";#N/A,#N/A,FALSE,"환경분석";#N/A,#N/A,FALSE,"Sheet16"}</definedName>
    <definedName name="석축수량" localSheetId="2" hidden="1">{#N/A,#N/A,FALSE,"2~8번"}</definedName>
    <definedName name="석축수량" localSheetId="3" hidden="1">{#N/A,#N/A,FALSE,"2~8번"}</definedName>
    <definedName name="석축수량" localSheetId="4" hidden="1">{#N/A,#N/A,FALSE,"2~8번"}</definedName>
    <definedName name="석축수량" localSheetId="0" hidden="1">{#N/A,#N/A,FALSE,"2~8번"}</definedName>
    <definedName name="석축수량" hidden="1">{#N/A,#N/A,FALSE,"2~8번"}</definedName>
    <definedName name="소화갑지" localSheetId="2" hidden="1">{#N/A,#N/A,FALSE,"CCTV"}</definedName>
    <definedName name="소화갑지" localSheetId="3" hidden="1">{#N/A,#N/A,FALSE,"CCTV"}</definedName>
    <definedName name="소화갑지" localSheetId="4" hidden="1">{#N/A,#N/A,FALSE,"CCTV"}</definedName>
    <definedName name="소화갑지" localSheetId="0" hidden="1">{#N/A,#N/A,FALSE,"CCTV"}</definedName>
    <definedName name="소화갑지" hidden="1">{#N/A,#N/A,FALSE,"CCTV"}</definedName>
    <definedName name="수량산출" localSheetId="2" hidden="1">#REF!</definedName>
    <definedName name="수량산출" localSheetId="3" hidden="1">#REF!</definedName>
    <definedName name="수량산출" localSheetId="4" hidden="1">#REF!</definedName>
    <definedName name="수량산출" localSheetId="0" hidden="1">#REF!</definedName>
    <definedName name="수량산출" hidden="1">#REF!</definedName>
    <definedName name="슬라브" localSheetId="2" hidden="1">{#N/A,#N/A,FALSE,"혼합골재"}</definedName>
    <definedName name="슬라브" localSheetId="3" hidden="1">{#N/A,#N/A,FALSE,"혼합골재"}</definedName>
    <definedName name="슬라브" localSheetId="4" hidden="1">{#N/A,#N/A,FALSE,"혼합골재"}</definedName>
    <definedName name="슬라브" localSheetId="0" hidden="1">{#N/A,#N/A,FALSE,"혼합골재"}</definedName>
    <definedName name="슬라브" hidden="1">{#N/A,#N/A,FALSE,"혼합골재"}</definedName>
    <definedName name="승" localSheetId="2" hidden="1">{#N/A,#N/A,FALSE,"지침";#N/A,#N/A,FALSE,"환경분석";#N/A,#N/A,FALSE,"Sheet16"}</definedName>
    <definedName name="승" localSheetId="3" hidden="1">{#N/A,#N/A,FALSE,"지침";#N/A,#N/A,FALSE,"환경분석";#N/A,#N/A,FALSE,"Sheet16"}</definedName>
    <definedName name="승" localSheetId="4" hidden="1">{#N/A,#N/A,FALSE,"지침";#N/A,#N/A,FALSE,"환경분석";#N/A,#N/A,FALSE,"Sheet16"}</definedName>
    <definedName name="승" localSheetId="0" hidden="1">{#N/A,#N/A,FALSE,"지침";#N/A,#N/A,FALSE,"환경분석";#N/A,#N/A,FALSE,"Sheet16"}</definedName>
    <definedName name="승" hidden="1">{#N/A,#N/A,FALSE,"지침";#N/A,#N/A,FALSE,"환경분석";#N/A,#N/A,FALSE,"Sheet16"}</definedName>
    <definedName name="승용교" localSheetId="2" hidden="1">{#N/A,#N/A,FALSE,"2~8번"}</definedName>
    <definedName name="승용교" localSheetId="3" hidden="1">{#N/A,#N/A,FALSE,"2~8번"}</definedName>
    <definedName name="승용교" localSheetId="4" hidden="1">{#N/A,#N/A,FALSE,"2~8번"}</definedName>
    <definedName name="승용교" localSheetId="0" hidden="1">{#N/A,#N/A,FALSE,"2~8번"}</definedName>
    <definedName name="승용교" hidden="1">{#N/A,#N/A,FALSE,"2~8번"}</definedName>
    <definedName name="시트" localSheetId="2" hidden="1">{#N/A,#N/A,TRUE,"손익보고"}</definedName>
    <definedName name="시트" localSheetId="3" hidden="1">{#N/A,#N/A,TRUE,"손익보고"}</definedName>
    <definedName name="시트" localSheetId="4" hidden="1">{#N/A,#N/A,TRUE,"손익보고"}</definedName>
    <definedName name="시트" localSheetId="0" hidden="1">{#N/A,#N/A,TRUE,"손익보고"}</definedName>
    <definedName name="시트" hidden="1">{#N/A,#N/A,TRUE,"손익보고"}</definedName>
    <definedName name="신성" localSheetId="2" hidden="1">{#N/A,#N/A,TRUE,"손익보고"}</definedName>
    <definedName name="신성" localSheetId="3" hidden="1">{#N/A,#N/A,TRUE,"손익보고"}</definedName>
    <definedName name="신성" localSheetId="4" hidden="1">{#N/A,#N/A,TRUE,"손익보고"}</definedName>
    <definedName name="신성" localSheetId="0" hidden="1">{#N/A,#N/A,TRUE,"손익보고"}</definedName>
    <definedName name="신성" hidden="1">{#N/A,#N/A,TRUE,"손익보고"}</definedName>
    <definedName name="실행" localSheetId="2" hidden="1">{#N/A,#N/A,FALSE,"구조2"}</definedName>
    <definedName name="실행" localSheetId="3" hidden="1">{#N/A,#N/A,FALSE,"구조2"}</definedName>
    <definedName name="실행" localSheetId="4" hidden="1">{#N/A,#N/A,FALSE,"구조2"}</definedName>
    <definedName name="실행" localSheetId="0" hidden="1">{#N/A,#N/A,FALSE,"구조2"}</definedName>
    <definedName name="실행" hidden="1">{#N/A,#N/A,FALSE,"구조2"}</definedName>
    <definedName name="실행2" localSheetId="2" hidden="1">#REF!</definedName>
    <definedName name="실행2" localSheetId="3" hidden="1">#REF!</definedName>
    <definedName name="실행2" localSheetId="4" hidden="1">#REF!</definedName>
    <definedName name="실행2" hidden="1">#REF!</definedName>
    <definedName name="ㅇ" localSheetId="2" hidden="1">#REF!</definedName>
    <definedName name="ㅇ" localSheetId="3" hidden="1">#REF!</definedName>
    <definedName name="ㅇ" localSheetId="4" hidden="1">#REF!</definedName>
    <definedName name="ㅇ" hidden="1">#REF!</definedName>
    <definedName name="ㅇㄴㄹㄴㅇㄹㄴㅇㄹ" localSheetId="2" hidden="1">#REF!</definedName>
    <definedName name="ㅇㄴㄹㄴㅇㄹㄴㅇㄹ" localSheetId="3" hidden="1">#REF!</definedName>
    <definedName name="ㅇㄴㄹㄴㅇㄹㄴㅇㄹ" localSheetId="4" hidden="1">#REF!</definedName>
    <definedName name="ㅇㄴㄹㄴㅇㄹㄴㅇㄹ" hidden="1">#REF!</definedName>
    <definedName name="ㅇㄴㅇㄴ" localSheetId="2" hidden="1">{#N/A,#N/A,FALSE,"2~8번"}</definedName>
    <definedName name="ㅇㄴㅇㄴ" localSheetId="3" hidden="1">{#N/A,#N/A,FALSE,"2~8번"}</definedName>
    <definedName name="ㅇㄴㅇㄴ" localSheetId="4" hidden="1">{#N/A,#N/A,FALSE,"2~8번"}</definedName>
    <definedName name="ㅇㄴㅇㄴ" localSheetId="0" hidden="1">{#N/A,#N/A,FALSE,"2~8번"}</definedName>
    <definedName name="ㅇㄴㅇㄴ" hidden="1">{#N/A,#N/A,FALSE,"2~8번"}</definedName>
    <definedName name="ㅇㄶㄹㅇ" localSheetId="2" hidden="1">#REF!</definedName>
    <definedName name="ㅇㄶㄹㅇ" localSheetId="3" hidden="1">#REF!</definedName>
    <definedName name="ㅇㄶㄹㅇ" localSheetId="4" hidden="1">#REF!</definedName>
    <definedName name="ㅇㄶㄹㅇ" hidden="1">#REF!</definedName>
    <definedName name="ㅇㄹㅇㄹ" localSheetId="2" hidden="1">#REF!</definedName>
    <definedName name="ㅇㄹㅇㄹ" hidden="1">#REF!</definedName>
    <definedName name="ㅇ러ㅣㄴ이ㅏ러ㅣ" localSheetId="2" hidden="1">{#N/A,#N/A,FALSE,"Sheet1"}</definedName>
    <definedName name="ㅇ러ㅣㄴ이ㅏ러ㅣ" localSheetId="3" hidden="1">{#N/A,#N/A,FALSE,"Sheet1"}</definedName>
    <definedName name="ㅇ러ㅣㄴ이ㅏ러ㅣ" localSheetId="4" hidden="1">{#N/A,#N/A,FALSE,"Sheet1"}</definedName>
    <definedName name="ㅇ러ㅣㄴ이ㅏ러ㅣ" localSheetId="0" hidden="1">{#N/A,#N/A,FALSE,"Sheet1"}</definedName>
    <definedName name="ㅇ러ㅣㄴ이ㅏ러ㅣ" hidden="1">{#N/A,#N/A,FALSE,"Sheet1"}</definedName>
    <definedName name="ㅇㅀ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ㄻ" localSheetId="2" hidden="1">{#N/A,#N/A,FALSE,"Sheet1"}</definedName>
    <definedName name="ㅇㅁㄻ" localSheetId="3" hidden="1">{#N/A,#N/A,FALSE,"Sheet1"}</definedName>
    <definedName name="ㅇㅁㄻ" localSheetId="4" hidden="1">{#N/A,#N/A,FALSE,"Sheet1"}</definedName>
    <definedName name="ㅇㅁㄻ" localSheetId="0" hidden="1">{#N/A,#N/A,FALSE,"Sheet1"}</definedName>
    <definedName name="ㅇㅁㄻ" hidden="1">{#N/A,#N/A,FALSE,"Sheet1"}</definedName>
    <definedName name="ㅇㅇ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2" hidden="1">#REF!</definedName>
    <definedName name="ㅇㅇㅇ" hidden="1">#REF!</definedName>
    <definedName name="ㅇㅇㅇㅇ" localSheetId="2" hidden="1">#REF!</definedName>
    <definedName name="ㅇㅇㅇㅇ" hidden="1">#REF!</definedName>
    <definedName name="ㅇㅇㅇㅇㅇㅇ" localSheetId="2" hidden="1">#REF!</definedName>
    <definedName name="ㅇㅇㅇㅇㅇㅇ" localSheetId="3" hidden="1">#REF!</definedName>
    <definedName name="ㅇㅇㅇㅇㅇㅇ" localSheetId="4" hidden="1">#REF!</definedName>
    <definedName name="ㅇㅇㅇㅇㅇㅇ" hidden="1">#REF!</definedName>
    <definedName name="ㅇㅎㅇㅎ" localSheetId="2" hidden="1">{#N/A,#N/A,FALSE,"혼합골재"}</definedName>
    <definedName name="ㅇㅎㅇㅎ" localSheetId="3" hidden="1">{#N/A,#N/A,FALSE,"혼합골재"}</definedName>
    <definedName name="ㅇㅎㅇㅎ" localSheetId="4" hidden="1">{#N/A,#N/A,FALSE,"혼합골재"}</definedName>
    <definedName name="ㅇㅎㅇㅎ" localSheetId="0" hidden="1">{#N/A,#N/A,FALSE,"혼합골재"}</definedName>
    <definedName name="ㅇㅎㅇㅎ" hidden="1">{#N/A,#N/A,FALSE,"혼합골재"}</definedName>
    <definedName name="아아자아" localSheetId="2" hidden="1">{#N/A,#N/A,FALSE,"혼합골재"}</definedName>
    <definedName name="아아자아" localSheetId="3" hidden="1">{#N/A,#N/A,FALSE,"혼합골재"}</definedName>
    <definedName name="아아자아" localSheetId="4" hidden="1">{#N/A,#N/A,FALSE,"혼합골재"}</definedName>
    <definedName name="아아자아" localSheetId="0" hidden="1">{#N/A,#N/A,FALSE,"혼합골재"}</definedName>
    <definedName name="아아자아" hidden="1">{#N/A,#N/A,FALSE,"혼합골재"}</definedName>
    <definedName name="아자아아" localSheetId="2" hidden="1">{#N/A,#N/A,FALSE,"2~8번"}</definedName>
    <definedName name="아자아아" localSheetId="3" hidden="1">{#N/A,#N/A,FALSE,"2~8번"}</definedName>
    <definedName name="아자아아" localSheetId="4" hidden="1">{#N/A,#N/A,FALSE,"2~8번"}</definedName>
    <definedName name="아자아아" localSheetId="0" hidden="1">{#N/A,#N/A,FALSE,"2~8번"}</definedName>
    <definedName name="아자아아" hidden="1">{#N/A,#N/A,FALSE,"2~8번"}</definedName>
    <definedName name="야간" localSheetId="2" hidden="1">{#N/A,#N/A,FALSE,"지침";#N/A,#N/A,FALSE,"환경분석";#N/A,#N/A,FALSE,"Sheet16"}</definedName>
    <definedName name="야간" localSheetId="3" hidden="1">{#N/A,#N/A,FALSE,"지침";#N/A,#N/A,FALSE,"환경분석";#N/A,#N/A,FALSE,"Sheet16"}</definedName>
    <definedName name="야간" localSheetId="4" hidden="1">{#N/A,#N/A,FALSE,"지침";#N/A,#N/A,FALSE,"환경분석";#N/A,#N/A,FALSE,"Sheet16"}</definedName>
    <definedName name="야간" localSheetId="0" hidden="1">{#N/A,#N/A,FALSE,"지침";#N/A,#N/A,FALSE,"환경분석";#N/A,#N/A,FALSE,"Sheet16"}</definedName>
    <definedName name="야간" hidden="1">{#N/A,#N/A,FALSE,"지침";#N/A,#N/A,FALSE,"환경분석";#N/A,#N/A,FALSE,"Sheet16"}</definedName>
    <definedName name="야야야" localSheetId="2" hidden="1">{#N/A,#N/A,FALSE,"혼합골재"}</definedName>
    <definedName name="야야야" localSheetId="3" hidden="1">{#N/A,#N/A,FALSE,"혼합골재"}</definedName>
    <definedName name="야야야" localSheetId="4" hidden="1">{#N/A,#N/A,FALSE,"혼합골재"}</definedName>
    <definedName name="야야야" localSheetId="0" hidden="1">{#N/A,#N/A,FALSE,"혼합골재"}</definedName>
    <definedName name="야야야" hidden="1">{#N/A,#N/A,FALSE,"혼합골재"}</definedName>
    <definedName name="염색기술3" localSheetId="2" hidden="1">{#N/A,#N/A,TRUE,"손익보고"}</definedName>
    <definedName name="염색기술3" localSheetId="3" hidden="1">{#N/A,#N/A,TRUE,"손익보고"}</definedName>
    <definedName name="염색기술3" localSheetId="4" hidden="1">{#N/A,#N/A,TRUE,"손익보고"}</definedName>
    <definedName name="염색기술3" localSheetId="0" hidden="1">{#N/A,#N/A,TRUE,"손익보고"}</definedName>
    <definedName name="염색기술3" hidden="1">{#N/A,#N/A,TRUE,"손익보고"}</definedName>
    <definedName name="영시스템" localSheetId="2" hidden="1">#REF!</definedName>
    <definedName name="영시스템" localSheetId="3" hidden="1">#REF!</definedName>
    <definedName name="영시스템" localSheetId="4" hidden="1">#REF!</definedName>
    <definedName name="영시스템" hidden="1">#REF!</definedName>
    <definedName name="예산" localSheetId="2" hidden="1">{#N/A,#N/A,TRUE,"손익보고"}</definedName>
    <definedName name="예산" localSheetId="3" hidden="1">{#N/A,#N/A,TRUE,"손익보고"}</definedName>
    <definedName name="예산" localSheetId="4" hidden="1">{#N/A,#N/A,TRUE,"손익보고"}</definedName>
    <definedName name="예산" localSheetId="0" hidden="1">{#N/A,#N/A,TRUE,"손익보고"}</definedName>
    <definedName name="예산" hidden="1">{#N/A,#N/A,TRUE,"손익보고"}</definedName>
    <definedName name="옹" localSheetId="2" hidden="1">{#N/A,#N/A,FALSE,"골재소요량";#N/A,#N/A,FALSE,"골재소요량"}</definedName>
    <definedName name="옹" localSheetId="3" hidden="1">{#N/A,#N/A,FALSE,"골재소요량";#N/A,#N/A,FALSE,"골재소요량"}</definedName>
    <definedName name="옹" localSheetId="4" hidden="1">{#N/A,#N/A,FALSE,"골재소요량";#N/A,#N/A,FALSE,"골재소요량"}</definedName>
    <definedName name="옹" localSheetId="0" hidden="1">{#N/A,#N/A,FALSE,"골재소요량";#N/A,#N/A,FALSE,"골재소요량"}</definedName>
    <definedName name="옹" hidden="1">{#N/A,#N/A,FALSE,"골재소요량";#N/A,#N/A,FALSE,"골재소요량"}</definedName>
    <definedName name="옹벽단위" localSheetId="2" hidden="1">{#N/A,#N/A,FALSE,"골재소요량";#N/A,#N/A,FALSE,"골재소요량"}</definedName>
    <definedName name="옹벽단위" localSheetId="3" hidden="1">{#N/A,#N/A,FALSE,"골재소요량";#N/A,#N/A,FALSE,"골재소요량"}</definedName>
    <definedName name="옹벽단위" localSheetId="4" hidden="1">{#N/A,#N/A,FALSE,"골재소요량";#N/A,#N/A,FALSE,"골재소요량"}</definedName>
    <definedName name="옹벽단위" localSheetId="0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2" hidden="1">{#N/A,#N/A,FALSE,"혼합골재"}</definedName>
    <definedName name="옹벽단위수량" localSheetId="3" hidden="1">{#N/A,#N/A,FALSE,"혼합골재"}</definedName>
    <definedName name="옹벽단위수량" localSheetId="4" hidden="1">{#N/A,#N/A,FALSE,"혼합골재"}</definedName>
    <definedName name="옹벽단위수량" localSheetId="0" hidden="1">{#N/A,#N/A,FALSE,"혼합골재"}</definedName>
    <definedName name="옹벽단위수량" hidden="1">{#N/A,#N/A,FALSE,"혼합골재"}</definedName>
    <definedName name="옹벽수량집계표" localSheetId="2" hidden="1">{#N/A,#N/A,FALSE,"2~8번"}</definedName>
    <definedName name="옹벽수량집계표" localSheetId="3" hidden="1">{#N/A,#N/A,FALSE,"2~8번"}</definedName>
    <definedName name="옹벽수량집계표" localSheetId="4" hidden="1">{#N/A,#N/A,FALSE,"2~8번"}</definedName>
    <definedName name="옹벽수량집계표" localSheetId="0" hidden="1">{#N/A,#N/A,FALSE,"2~8번"}</definedName>
    <definedName name="옹벽수량집계표" hidden="1">{#N/A,#N/A,FALSE,"2~8번"}</definedName>
    <definedName name="옹벽수량집계표총괄" localSheetId="2" hidden="1">{#N/A,#N/A,FALSE,"혼합골재"}</definedName>
    <definedName name="옹벽수량집계표총괄" localSheetId="3" hidden="1">{#N/A,#N/A,FALSE,"혼합골재"}</definedName>
    <definedName name="옹벽수량집계표총괄" localSheetId="4" hidden="1">{#N/A,#N/A,FALSE,"혼합골재"}</definedName>
    <definedName name="옹벽수량집계표총괄" localSheetId="0" hidden="1">{#N/A,#N/A,FALSE,"혼합골재"}</definedName>
    <definedName name="옹벽수량집계표총괄" hidden="1">{#N/A,#N/A,FALSE,"혼합골재"}</definedName>
    <definedName name="완공3" localSheetId="2" hidden="1">#REF!</definedName>
    <definedName name="완공3" hidden="1">#REF!</definedName>
    <definedName name="원가1" localSheetId="2" hidden="1">{#N/A,#N/A,FALSE,"현장 NCR 분석";#N/A,#N/A,FALSE,"현장품질감사";#N/A,#N/A,FALSE,"현장품질감사"}</definedName>
    <definedName name="원가1" localSheetId="3" hidden="1">{#N/A,#N/A,FALSE,"현장 NCR 분석";#N/A,#N/A,FALSE,"현장품질감사";#N/A,#N/A,FALSE,"현장품질감사"}</definedName>
    <definedName name="원가1" localSheetId="4" hidden="1">{#N/A,#N/A,FALSE,"현장 NCR 분석";#N/A,#N/A,FALSE,"현장품질감사";#N/A,#N/A,FALSE,"현장품질감사"}</definedName>
    <definedName name="원가1" localSheetId="0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가계산서1" localSheetId="2" hidden="1">{#N/A,#N/A,TRUE,"총괄"}</definedName>
    <definedName name="원가계산서1" localSheetId="3" hidden="1">{#N/A,#N/A,TRUE,"총괄"}</definedName>
    <definedName name="원가계산서1" localSheetId="4" hidden="1">{#N/A,#N/A,TRUE,"총괄"}</definedName>
    <definedName name="원가계산서1" localSheetId="0" hidden="1">{#N/A,#N/A,TRUE,"총괄"}</definedName>
    <definedName name="원가계산서1" hidden="1">{#N/A,#N/A,TRUE,"총괄"}</definedName>
    <definedName name="월별투입" localSheetId="2" hidden="1">{#N/A,#N/A,FALSE,"지침";#N/A,#N/A,FALSE,"환경분석";#N/A,#N/A,FALSE,"Sheet16"}</definedName>
    <definedName name="월별투입" localSheetId="3" hidden="1">{#N/A,#N/A,FALSE,"지침";#N/A,#N/A,FALSE,"환경분석";#N/A,#N/A,FALSE,"Sheet16"}</definedName>
    <definedName name="월별투입" localSheetId="4" hidden="1">{#N/A,#N/A,FALSE,"지침";#N/A,#N/A,FALSE,"환경분석";#N/A,#N/A,FALSE,"Sheet16"}</definedName>
    <definedName name="월별투입" localSheetId="0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이" localSheetId="2" hidden="1">{#N/A,#N/A,FALSE,"포장2"}</definedName>
    <definedName name="이" localSheetId="3" hidden="1">{#N/A,#N/A,FALSE,"포장2"}</definedName>
    <definedName name="이" localSheetId="4" hidden="1">{#N/A,#N/A,FALSE,"포장2"}</definedName>
    <definedName name="이" localSheetId="0" hidden="1">{#N/A,#N/A,FALSE,"포장2"}</definedName>
    <definedName name="이" hidden="1">{#N/A,#N/A,FALSE,"포장2"}</definedName>
    <definedName name="이릉" localSheetId="2" hidden="1">#REF!</definedName>
    <definedName name="이릉" localSheetId="3" hidden="1">#REF!</definedName>
    <definedName name="이릉" localSheetId="4" hidden="1">#REF!</definedName>
    <definedName name="이릉" localSheetId="0" hidden="1">#REF!</definedName>
    <definedName name="이릉" hidden="1">#REF!</definedName>
    <definedName name="이종훈" localSheetId="2" hidden="1">#REF!</definedName>
    <definedName name="이종훈" hidden="1">#REF!</definedName>
    <definedName name="일위대가집계표" localSheetId="2">#REF!</definedName>
    <definedName name="일위대가집계표">#REF!</definedName>
    <definedName name="ㅈ" localSheetId="2" hidden="1">{#N/A,#N/A,FALSE,"2~8번"}</definedName>
    <definedName name="ㅈ" localSheetId="3" hidden="1">{#N/A,#N/A,FALSE,"2~8번"}</definedName>
    <definedName name="ㅈ" localSheetId="4" hidden="1">{#N/A,#N/A,FALSE,"2~8번"}</definedName>
    <definedName name="ㅈ" localSheetId="0" hidden="1">{#N/A,#N/A,FALSE,"2~8번"}</definedName>
    <definedName name="ㅈ" hidden="1">{#N/A,#N/A,FALSE,"2~8번"}</definedName>
    <definedName name="ㅈㄷㄴㅅㅎㄱㄷ횻ㄱ" localSheetId="2" hidden="1">#REF!</definedName>
    <definedName name="ㅈㄷㄴㅅㅎㄱㄷ횻ㄱ" localSheetId="3" hidden="1">#REF!</definedName>
    <definedName name="ㅈㄷㄴㅅㅎㄱㄷ횻ㄱ" localSheetId="4" hidden="1">#REF!</definedName>
    <definedName name="ㅈㄷㄴㅅㅎㄱㄷ횻ㄱ" hidden="1">#REF!</definedName>
    <definedName name="ㅈㅈ2" localSheetId="2" hidden="1">{#N/A,#N/A,FALSE,"조골재"}</definedName>
    <definedName name="ㅈㅈ2" localSheetId="3" hidden="1">{#N/A,#N/A,FALSE,"조골재"}</definedName>
    <definedName name="ㅈㅈ2" localSheetId="4" hidden="1">{#N/A,#N/A,FALSE,"조골재"}</definedName>
    <definedName name="ㅈㅈ2" localSheetId="0" hidden="1">{#N/A,#N/A,FALSE,"조골재"}</definedName>
    <definedName name="ㅈㅈ2" hidden="1">{#N/A,#N/A,FALSE,"조골재"}</definedName>
    <definedName name="전기단가" localSheetId="2">#REF!</definedName>
    <definedName name="전기단가">#REF!</definedName>
    <definedName name="전기단가1" localSheetId="2">#REF!</definedName>
    <definedName name="전기단가1">#REF!</definedName>
    <definedName name="전기단가2" localSheetId="2">#REF!</definedName>
    <definedName name="전기단가2">#REF!</definedName>
    <definedName name="전기품" localSheetId="2">#REF!</definedName>
    <definedName name="전기품">#REF!</definedName>
    <definedName name="접속도로1" localSheetId="2" hidden="1">{#N/A,#N/A,FALSE,"혼합골재"}</definedName>
    <definedName name="접속도로1" localSheetId="3" hidden="1">{#N/A,#N/A,FALSE,"혼합골재"}</definedName>
    <definedName name="접속도로1" localSheetId="4" hidden="1">{#N/A,#N/A,FALSE,"혼합골재"}</definedName>
    <definedName name="접속도로1" localSheetId="0" hidden="1">{#N/A,#N/A,FALSE,"혼합골재"}</definedName>
    <definedName name="접속도로1" hidden="1">{#N/A,#N/A,FALSE,"혼합골재"}</definedName>
    <definedName name="조명배관" localSheetId="2" hidden="1">#REF!</definedName>
    <definedName name="조명배관" localSheetId="3" hidden="1">#REF!</definedName>
    <definedName name="조명배관" localSheetId="4" hidden="1">#REF!</definedName>
    <definedName name="조명배관" hidden="1">#REF!</definedName>
    <definedName name="중량" hidden="1">#REF!</definedName>
    <definedName name="지급자재" localSheetId="2" hidden="1">{#N/A,#N/A,FALSE,"전력간선"}</definedName>
    <definedName name="지급자재" localSheetId="3" hidden="1">{#N/A,#N/A,FALSE,"전력간선"}</definedName>
    <definedName name="지급자재" localSheetId="4" hidden="1">{#N/A,#N/A,FALSE,"전력간선"}</definedName>
    <definedName name="지급자재" localSheetId="0" hidden="1">{#N/A,#N/A,FALSE,"전력간선"}</definedName>
    <definedName name="지급자재" hidden="1">{#N/A,#N/A,FALSE,"전력간선"}</definedName>
    <definedName name="직매54P" localSheetId="2" hidden="1">{#N/A,#N/A,TRUE,"토적및재료집계";#N/A,#N/A,TRUE,"토적및재료집계";#N/A,#N/A,TRUE,"단위량"}</definedName>
    <definedName name="직매54P" localSheetId="3" hidden="1">{#N/A,#N/A,TRUE,"토적및재료집계";#N/A,#N/A,TRUE,"토적및재료집계";#N/A,#N/A,TRUE,"단위량"}</definedName>
    <definedName name="직매54P" localSheetId="4" hidden="1">{#N/A,#N/A,TRUE,"토적및재료집계";#N/A,#N/A,TRUE,"토적및재료집계";#N/A,#N/A,TRUE,"단위량"}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ㅊ" localSheetId="2" hidden="1">{#N/A,#N/A,TRUE,"총괄"}</definedName>
    <definedName name="ㅊ" localSheetId="3" hidden="1">{#N/A,#N/A,TRUE,"총괄"}</definedName>
    <definedName name="ㅊ" localSheetId="4" hidden="1">{#N/A,#N/A,TRUE,"총괄"}</definedName>
    <definedName name="ㅊ" localSheetId="0" hidden="1">{#N/A,#N/A,TRUE,"총괄"}</definedName>
    <definedName name="ㅊ" hidden="1">{#N/A,#N/A,TRUE,"총괄"}</definedName>
    <definedName name="철골협의" localSheetId="2" hidden="1">{#N/A,#N/A,FALSE,"현장 NCR 분석";#N/A,#N/A,FALSE,"현장품질감사";#N/A,#N/A,FALSE,"현장품질감사"}</definedName>
    <definedName name="철골협의" localSheetId="3" hidden="1">{#N/A,#N/A,FALSE,"현장 NCR 분석";#N/A,#N/A,FALSE,"현장품질감사";#N/A,#N/A,FALSE,"현장품질감사"}</definedName>
    <definedName name="철골협의" localSheetId="4" hidden="1">{#N/A,#N/A,FALSE,"현장 NCR 분석";#N/A,#N/A,FALSE,"현장품질감사";#N/A,#N/A,FALSE,"현장품질감사"}</definedName>
    <definedName name="철골협의" localSheetId="0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콘" localSheetId="2" hidden="1">{#N/A,#N/A,FALSE,"토공2"}</definedName>
    <definedName name="철콘" localSheetId="3" hidden="1">{#N/A,#N/A,FALSE,"토공2"}</definedName>
    <definedName name="철콘" localSheetId="4" hidden="1">{#N/A,#N/A,FALSE,"토공2"}</definedName>
    <definedName name="철콘" localSheetId="0" hidden="1">{#N/A,#N/A,FALSE,"토공2"}</definedName>
    <definedName name="철콘" hidden="1">{#N/A,#N/A,FALSE,"토공2"}</definedName>
    <definedName name="체신맨홀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맨홀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맨홀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맨홀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맨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총괄1" localSheetId="2" hidden="1">{#N/A,#N/A,TRUE,"총괄"}</definedName>
    <definedName name="총괄1" localSheetId="3" hidden="1">{#N/A,#N/A,TRUE,"총괄"}</definedName>
    <definedName name="총괄1" localSheetId="4" hidden="1">{#N/A,#N/A,TRUE,"총괄"}</definedName>
    <definedName name="총괄1" localSheetId="0" hidden="1">{#N/A,#N/A,TRUE,"총괄"}</definedName>
    <definedName name="총괄1" hidden="1">{#N/A,#N/A,TRUE,"총괄"}</definedName>
    <definedName name="취입보집계" localSheetId="2" hidden="1">{#N/A,#N/A,FALSE,"2~8번"}</definedName>
    <definedName name="취입보집계" localSheetId="3" hidden="1">{#N/A,#N/A,FALSE,"2~8번"}</definedName>
    <definedName name="취입보집계" localSheetId="4" hidden="1">{#N/A,#N/A,FALSE,"2~8번"}</definedName>
    <definedName name="취입보집계" localSheetId="0" hidden="1">{#N/A,#N/A,FALSE,"2~8번"}</definedName>
    <definedName name="취입보집계" hidden="1">{#N/A,#N/A,FALSE,"2~8번"}</definedName>
    <definedName name="칠곡" localSheetId="2" hidden="1">{#N/A,#N/A,TRUE,"손익보고"}</definedName>
    <definedName name="칠곡" localSheetId="3" hidden="1">{#N/A,#N/A,TRUE,"손익보고"}</definedName>
    <definedName name="칠곡" localSheetId="4" hidden="1">{#N/A,#N/A,TRUE,"손익보고"}</definedName>
    <definedName name="칠곡" localSheetId="0" hidden="1">{#N/A,#N/A,TRUE,"손익보고"}</definedName>
    <definedName name="칠곡" hidden="1">{#N/A,#N/A,TRUE,"손익보고"}</definedName>
    <definedName name="콘크리트2" localSheetId="2" hidden="1">#REF!</definedName>
    <definedName name="콘크리트2" localSheetId="3" hidden="1">#REF!</definedName>
    <definedName name="콘크리트2" localSheetId="4" hidden="1">#REF!</definedName>
    <definedName name="콘크리트2" localSheetId="0" hidden="1">#REF!</definedName>
    <definedName name="콘크리트2" hidden="1">#REF!</definedName>
    <definedName name="타견적" localSheetId="2" hidden="1">#REF!</definedName>
    <definedName name="타견적" hidden="1">#REF!</definedName>
    <definedName name="토적계산" localSheetId="2" hidden="1">#REF!</definedName>
    <definedName name="토적계산" localSheetId="3" hidden="1">#REF!</definedName>
    <definedName name="토적계산" localSheetId="4" hidden="1">#REF!</definedName>
    <definedName name="토적계산" hidden="1">#REF!</definedName>
    <definedName name="통신품" localSheetId="2">#REF!</definedName>
    <definedName name="통신품">#REF!</definedName>
    <definedName name="ㅍㅍ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당단가" localSheetId="2" hidden="1">#REF!</definedName>
    <definedName name="평당단가" localSheetId="3" hidden="1">#REF!</definedName>
    <definedName name="평당단가" localSheetId="4" hidden="1">#REF!</definedName>
    <definedName name="평당단가" hidden="1">#REF!</definedName>
    <definedName name="표지" localSheetId="2" hidden="1">#REF!</definedName>
    <definedName name="표지" localSheetId="3" hidden="1">#REF!</definedName>
    <definedName name="표지" localSheetId="4" hidden="1">#REF!</definedName>
    <definedName name="표지" hidden="1">#REF!</definedName>
    <definedName name="표지2" localSheetId="2" hidden="1">#REF!</definedName>
    <definedName name="표지2" localSheetId="3" hidden="1">#REF!</definedName>
    <definedName name="표지2" localSheetId="4" hidden="1">#REF!</definedName>
    <definedName name="표지2" hidden="1">#REF!</definedName>
    <definedName name="표지한전불입금" localSheetId="2" hidden="1">#REF!</definedName>
    <definedName name="표지한전불입금" localSheetId="3" hidden="1">#REF!</definedName>
    <definedName name="표지한전불입금" localSheetId="4" hidden="1">#REF!</definedName>
    <definedName name="표지한전불입금" hidden="1">#REF!</definedName>
    <definedName name="풍전2" localSheetId="2" hidden="1">{#N/A,#N/A,TRUE,"손익보고"}</definedName>
    <definedName name="풍전2" localSheetId="3" hidden="1">{#N/A,#N/A,TRUE,"손익보고"}</definedName>
    <definedName name="풍전2" localSheetId="4" hidden="1">{#N/A,#N/A,TRUE,"손익보고"}</definedName>
    <definedName name="풍전2" localSheetId="0" hidden="1">{#N/A,#N/A,TRUE,"손익보고"}</definedName>
    <definedName name="풍전2" hidden="1">{#N/A,#N/A,TRUE,"손익보고"}</definedName>
    <definedName name="ㅎㅀ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localSheetId="2" hidden="1">#REF!</definedName>
    <definedName name="ㅎㅎ" localSheetId="3" hidden="1">#REF!</definedName>
    <definedName name="ㅎㅎ" localSheetId="4" hidden="1">#REF!</definedName>
    <definedName name="ㅎㅎ" hidden="1">#REF!</definedName>
    <definedName name="ㅎㅎㅎ" localSheetId="2" hidden="1">{#N/A,#N/A,FALSE,"운반시간"}</definedName>
    <definedName name="ㅎㅎㅎ" localSheetId="3" hidden="1">{#N/A,#N/A,FALSE,"운반시간"}</definedName>
    <definedName name="ㅎㅎㅎ" localSheetId="4" hidden="1">{#N/A,#N/A,FALSE,"운반시간"}</definedName>
    <definedName name="ㅎㅎㅎ" localSheetId="0" hidden="1">{#N/A,#N/A,FALSE,"운반시간"}</definedName>
    <definedName name="ㅎㅎㅎ" hidden="1">{#N/A,#N/A,FALSE,"운반시간"}</definedName>
    <definedName name="하" localSheetId="2" hidden="1">{#N/A,#N/A,FALSE,"지침";#N/A,#N/A,FALSE,"환경분석";#N/A,#N/A,FALSE,"Sheet16"}</definedName>
    <definedName name="하" localSheetId="3" hidden="1">{#N/A,#N/A,FALSE,"지침";#N/A,#N/A,FALSE,"환경분석";#N/A,#N/A,FALSE,"Sheet16"}</definedName>
    <definedName name="하" localSheetId="4" hidden="1">{#N/A,#N/A,FALSE,"지침";#N/A,#N/A,FALSE,"환경분석";#N/A,#N/A,FALSE,"Sheet16"}</definedName>
    <definedName name="하" localSheetId="0" hidden="1">{#N/A,#N/A,FALSE,"지침";#N/A,#N/A,FALSE,"환경분석";#N/A,#N/A,FALSE,"Sheet16"}</definedName>
    <definedName name="하" hidden="1">{#N/A,#N/A,FALSE,"지침";#N/A,#N/A,FALSE,"환경분석";#N/A,#N/A,FALSE,"Sheet16"}</definedName>
    <definedName name="한" localSheetId="2" hidden="1">{#N/A,#N/A,FALSE,"조골재"}</definedName>
    <definedName name="한" localSheetId="3" hidden="1">{#N/A,#N/A,FALSE,"조골재"}</definedName>
    <definedName name="한" localSheetId="4" hidden="1">{#N/A,#N/A,FALSE,"조골재"}</definedName>
    <definedName name="한" localSheetId="0" hidden="1">{#N/A,#N/A,FALSE,"조골재"}</definedName>
    <definedName name="한" hidden="1">{#N/A,#N/A,FALSE,"조골재"}</definedName>
    <definedName name="한동" localSheetId="2" hidden="1">{#N/A,#N/A,FALSE,"단가표지"}</definedName>
    <definedName name="한동" localSheetId="3" hidden="1">{#N/A,#N/A,FALSE,"단가표지"}</definedName>
    <definedName name="한동" localSheetId="4" hidden="1">{#N/A,#N/A,FALSE,"단가표지"}</definedName>
    <definedName name="한동" localSheetId="0" hidden="1">{#N/A,#N/A,FALSE,"단가표지"}</definedName>
    <definedName name="한동" hidden="1">{#N/A,#N/A,FALSE,"단가표지"}</definedName>
    <definedName name="한전불" localSheetId="2" hidden="1">#REF!</definedName>
    <definedName name="한전불" localSheetId="3" hidden="1">#REF!</definedName>
    <definedName name="한전불" localSheetId="4" hidden="1">#REF!</definedName>
    <definedName name="한전불" hidden="1">#REF!</definedName>
    <definedName name="현장설명서" localSheetId="2" hidden="1">{#N/A,#N/A,FALSE,"전력간선"}</definedName>
    <definedName name="현장설명서" localSheetId="3" hidden="1">{#N/A,#N/A,FALSE,"전력간선"}</definedName>
    <definedName name="현장설명서" localSheetId="4" hidden="1">{#N/A,#N/A,FALSE,"전력간선"}</definedName>
    <definedName name="현장설명서" localSheetId="0" hidden="1">{#N/A,#N/A,FALSE,"전력간선"}</definedName>
    <definedName name="현장설명서" hidden="1">{#N/A,#N/A,FALSE,"전력간선"}</definedName>
    <definedName name="현장운영비산출" localSheetId="2" hidden="1">#REF!</definedName>
    <definedName name="현장운영비산출" localSheetId="3" hidden="1">#REF!</definedName>
    <definedName name="현장운영비산출" localSheetId="4" hidden="1">#REF!</definedName>
    <definedName name="현장운영비산출" hidden="1">#REF!</definedName>
    <definedName name="호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흄관" localSheetId="2" hidden="1">{#N/A,#N/A,FALSE,"2~8번"}</definedName>
    <definedName name="흄관" localSheetId="3" hidden="1">{#N/A,#N/A,FALSE,"2~8번"}</definedName>
    <definedName name="흄관" localSheetId="4" hidden="1">{#N/A,#N/A,FALSE,"2~8번"}</definedName>
    <definedName name="흄관" localSheetId="0" hidden="1">{#N/A,#N/A,FALSE,"2~8번"}</definedName>
    <definedName name="흄관" hidden="1">{#N/A,#N/A,FALSE,"2~8번"}</definedName>
    <definedName name="ㅏㅏ" localSheetId="2" hidden="1">{#N/A,#N/A,TRUE,"총괄"}</definedName>
    <definedName name="ㅏㅏ" localSheetId="3" hidden="1">{#N/A,#N/A,TRUE,"총괄"}</definedName>
    <definedName name="ㅏㅏ" localSheetId="4" hidden="1">{#N/A,#N/A,TRUE,"총괄"}</definedName>
    <definedName name="ㅏㅏ" localSheetId="0" hidden="1">{#N/A,#N/A,TRUE,"총괄"}</definedName>
    <definedName name="ㅏㅏ" hidden="1">{#N/A,#N/A,TRUE,"총괄"}</definedName>
    <definedName name="ㅏㅓㅏㅓㅏㅓㅓㅏㅓㅏㅏ" localSheetId="2" hidden="1">{#N/A,#N/A,FALSE,"단가표지"}</definedName>
    <definedName name="ㅏㅓㅏㅓㅏㅓㅓㅏㅓㅏㅏ" localSheetId="3" hidden="1">{#N/A,#N/A,FALSE,"단가표지"}</definedName>
    <definedName name="ㅏㅓㅏㅓㅏㅓㅓㅏㅓㅏㅏ" localSheetId="4" hidden="1">{#N/A,#N/A,FALSE,"단가표지"}</definedName>
    <definedName name="ㅏㅓㅏㅓㅏㅓㅓㅏㅓㅏㅏ" localSheetId="0" hidden="1">{#N/A,#N/A,FALSE,"단가표지"}</definedName>
    <definedName name="ㅏㅓㅏㅓㅏㅓㅓㅏㅓㅏㅏ" hidden="1">{#N/A,#N/A,FALSE,"단가표지"}</definedName>
    <definedName name="ㅓㅓㅓㅓ" localSheetId="2" hidden="1">{#N/A,#N/A,FALSE,"표지목차"}</definedName>
    <definedName name="ㅓㅓㅓㅓ" localSheetId="3" hidden="1">{#N/A,#N/A,FALSE,"표지목차"}</definedName>
    <definedName name="ㅓㅓㅓㅓ" localSheetId="4" hidden="1">{#N/A,#N/A,FALSE,"표지목차"}</definedName>
    <definedName name="ㅓㅓㅓㅓ" localSheetId="0" hidden="1">{#N/A,#N/A,FALSE,"표지목차"}</definedName>
    <definedName name="ㅓㅓㅓㅓ" hidden="1">{#N/A,#N/A,FALSE,"표지목차"}</definedName>
    <definedName name="ㅔㅔㅔ" localSheetId="2" hidden="1">{#N/A,#N/A,TRUE,"총괄"}</definedName>
    <definedName name="ㅔㅔㅔ" localSheetId="3" hidden="1">{#N/A,#N/A,TRUE,"총괄"}</definedName>
    <definedName name="ㅔㅔㅔ" localSheetId="4" hidden="1">{#N/A,#N/A,TRUE,"총괄"}</definedName>
    <definedName name="ㅔㅔㅔ" localSheetId="0" hidden="1">{#N/A,#N/A,TRUE,"총괄"}</definedName>
    <definedName name="ㅔㅔㅔ" hidden="1">{#N/A,#N/A,TRUE,"총괄"}</definedName>
    <definedName name="ㅗ호호" localSheetId="2" hidden="1">{#N/A,#N/A,FALSE,"혼합골재"}</definedName>
    <definedName name="ㅗ호호" localSheetId="3" hidden="1">{#N/A,#N/A,FALSE,"혼합골재"}</definedName>
    <definedName name="ㅗ호호" localSheetId="4" hidden="1">{#N/A,#N/A,FALSE,"혼합골재"}</definedName>
    <definedName name="ㅗ호호" localSheetId="0" hidden="1">{#N/A,#N/A,FALSE,"혼합골재"}</definedName>
    <definedName name="ㅗ호호" hidden="1">{#N/A,#N/A,FALSE,"혼합골재"}</definedName>
    <definedName name="ㅗㅗ" localSheetId="2" hidden="1">{#N/A,#N/A,TRUE,"토적및재료집계";#N/A,#N/A,TRUE,"토적및재료집계";#N/A,#N/A,TRUE,"단위량"}</definedName>
    <definedName name="ㅗㅗ" localSheetId="3" hidden="1">{#N/A,#N/A,TRUE,"토적및재료집계";#N/A,#N/A,TRUE,"토적및재료집계";#N/A,#N/A,TRUE,"단위량"}</definedName>
    <definedName name="ㅗㅗ" localSheetId="4" hidden="1">{#N/A,#N/A,TRUE,"토적및재료집계";#N/A,#N/A,TRUE,"토적및재료집계";#N/A,#N/A,TRUE,"단위량"}</definedName>
    <definedName name="ㅗㅗ" localSheetId="0" hidden="1">{#N/A,#N/A,TRUE,"토적및재료집계";#N/A,#N/A,TRUE,"토적및재료집계";#N/A,#N/A,TRUE,"단위량"}</definedName>
    <definedName name="ㅗㅗ" hidden="1">{#N/A,#N/A,TRUE,"토적및재료집계";#N/A,#N/A,TRUE,"토적및재료집계";#N/A,#N/A,TRUE,"단위량"}</definedName>
    <definedName name="ㅗㅗㅗ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ㅛㅛㅛ" localSheetId="2" hidden="1">#REF!</definedName>
    <definedName name="ㅛㅛㅛㅛ" hidden="1">#REF!</definedName>
    <definedName name="ㅜ" localSheetId="2" hidden="1">#REF!</definedName>
    <definedName name="ㅜ" localSheetId="3" hidden="1">#REF!</definedName>
    <definedName name="ㅜ" localSheetId="4" hidden="1">#REF!</definedName>
    <definedName name="ㅜ" hidden="1">#REF!</definedName>
    <definedName name="ㅜㅏ" localSheetId="2" hidden="1">{#N/A,#N/A,TRUE,"총괄"}</definedName>
    <definedName name="ㅜㅏ" localSheetId="3" hidden="1">{#N/A,#N/A,TRUE,"총괄"}</definedName>
    <definedName name="ㅜㅏ" localSheetId="4" hidden="1">{#N/A,#N/A,TRUE,"총괄"}</definedName>
    <definedName name="ㅜㅏ" localSheetId="0" hidden="1">{#N/A,#N/A,TRUE,"총괄"}</definedName>
    <definedName name="ㅜㅏ" hidden="1">{#N/A,#N/A,TRUE,"총괄"}</definedName>
    <definedName name="ㅠ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ㅡ2" localSheetId="2" hidden="1">{#N/A,#N/A,FALSE,"단가표지"}</definedName>
    <definedName name="ㅡㅡ2" localSheetId="3" hidden="1">{#N/A,#N/A,FALSE,"단가표지"}</definedName>
    <definedName name="ㅡㅡ2" localSheetId="4" hidden="1">{#N/A,#N/A,FALSE,"단가표지"}</definedName>
    <definedName name="ㅡㅡ2" localSheetId="0" hidden="1">{#N/A,#N/A,FALSE,"단가표지"}</definedName>
    <definedName name="ㅡㅡ2" hidden="1">{#N/A,#N/A,FALSE,"단가표지"}</definedName>
    <definedName name="ㅣㅣ" localSheetId="2" hidden="1">{#N/A,#N/A,FALSE,"골재소요량";#N/A,#N/A,FALSE,"골재소요량"}</definedName>
    <definedName name="ㅣㅣ" localSheetId="3" hidden="1">{#N/A,#N/A,FALSE,"골재소요량";#N/A,#N/A,FALSE,"골재소요량"}</definedName>
    <definedName name="ㅣㅣ" localSheetId="4" hidden="1">{#N/A,#N/A,FALSE,"골재소요량";#N/A,#N/A,FALSE,"골재소요량"}</definedName>
    <definedName name="ㅣㅣ" localSheetId="0" hidden="1">{#N/A,#N/A,FALSE,"골재소요량";#N/A,#N/A,FALSE,"골재소요량"}</definedName>
    <definedName name="ㅣㅣ" hidden="1">{#N/A,#N/A,FALSE,"골재소요량";#N/A,#N/A,FALSE,"골재소요량"}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83" l="1"/>
  <c r="D23" i="83"/>
  <c r="C23" i="83"/>
  <c r="B23" i="83" s="1"/>
  <c r="E2" i="83"/>
  <c r="B2" i="83" s="1"/>
  <c r="D2" i="83"/>
  <c r="C2" i="83"/>
  <c r="B64" i="82"/>
  <c r="B60" i="82"/>
  <c r="B54" i="82"/>
  <c r="B48" i="82"/>
  <c r="B42" i="82"/>
  <c r="D34" i="82"/>
  <c r="D33" i="82"/>
  <c r="D23" i="82" s="1"/>
  <c r="E23" i="82"/>
  <c r="C23" i="82"/>
  <c r="B18" i="82"/>
  <c r="B12" i="82"/>
  <c r="E2" i="82"/>
  <c r="D2" i="82"/>
  <c r="C2" i="82"/>
  <c r="B2" i="82" s="1"/>
  <c r="D72" i="84"/>
  <c r="E65" i="84"/>
  <c r="D65" i="84"/>
  <c r="C65" i="84"/>
  <c r="B65" i="84"/>
  <c r="D55" i="84"/>
  <c r="D44" i="84" s="1"/>
  <c r="E44" i="84"/>
  <c r="C44" i="84"/>
  <c r="E2" i="84"/>
  <c r="D2" i="84"/>
  <c r="C2" i="84"/>
  <c r="B2" i="84"/>
  <c r="B23" i="82" l="1"/>
  <c r="B44" i="84"/>
</calcChain>
</file>

<file path=xl/sharedStrings.xml><?xml version="1.0" encoding="utf-8"?>
<sst xmlns="http://schemas.openxmlformats.org/spreadsheetml/2006/main" count="452" uniqueCount="320">
  <si>
    <t>비고</t>
    <phoneticPr fontId="3" type="noConversion"/>
  </si>
  <si>
    <t/>
  </si>
  <si>
    <t>품     명</t>
    <phoneticPr fontId="10" type="noConversion"/>
  </si>
  <si>
    <t>규    격</t>
    <phoneticPr fontId="10" type="noConversion"/>
  </si>
  <si>
    <t>단위</t>
    <phoneticPr fontId="10" type="noConversion"/>
  </si>
  <si>
    <t>수량</t>
    <phoneticPr fontId="10" type="noConversion"/>
  </si>
  <si>
    <t>재   료   비</t>
    <phoneticPr fontId="3" type="noConversion"/>
  </si>
  <si>
    <t>노    무    비</t>
    <phoneticPr fontId="3" type="noConversion"/>
  </si>
  <si>
    <t>경     비</t>
    <phoneticPr fontId="3" type="noConversion"/>
  </si>
  <si>
    <t>합    계</t>
    <phoneticPr fontId="10" type="noConversion"/>
  </si>
  <si>
    <t>비 고</t>
    <phoneticPr fontId="10" type="noConversion"/>
  </si>
  <si>
    <t>단   가</t>
  </si>
  <si>
    <t>금   액</t>
  </si>
  <si>
    <t>단 가</t>
    <phoneticPr fontId="3" type="noConversion"/>
  </si>
  <si>
    <t>금 액</t>
    <phoneticPr fontId="3" type="noConversion"/>
  </si>
  <si>
    <t>식</t>
    <phoneticPr fontId="3" type="noConversion"/>
  </si>
  <si>
    <t>합계</t>
    <phoneticPr fontId="3" type="noConversion"/>
  </si>
  <si>
    <t>m</t>
  </si>
  <si>
    <t>개</t>
  </si>
  <si>
    <t>㎥</t>
  </si>
  <si>
    <t>식</t>
  </si>
  <si>
    <t>산 출 근 거</t>
    <phoneticPr fontId="3" type="noConversion"/>
  </si>
  <si>
    <t>재료비</t>
    <phoneticPr fontId="3" type="noConversion"/>
  </si>
  <si>
    <t>노무비</t>
    <phoneticPr fontId="3" type="noConversion"/>
  </si>
  <si>
    <t>품  명</t>
    <phoneticPr fontId="3" type="noConversion"/>
  </si>
  <si>
    <t>요  율</t>
    <phoneticPr fontId="3" type="noConversion"/>
  </si>
  <si>
    <t>단  위</t>
    <phoneticPr fontId="3" type="noConversion"/>
  </si>
  <si>
    <t>금  액</t>
    <phoneticPr fontId="3" type="noConversion"/>
  </si>
  <si>
    <t>산  출  근  거</t>
    <phoneticPr fontId="3" type="noConversion"/>
  </si>
  <si>
    <t>비  고</t>
    <phoneticPr fontId="3" type="noConversion"/>
  </si>
  <si>
    <t>1. 재료비</t>
    <phoneticPr fontId="3" type="noConversion"/>
  </si>
  <si>
    <t>1-2. 간접재료비</t>
    <phoneticPr fontId="3" type="noConversion"/>
  </si>
  <si>
    <t>▣ 재료비 소계</t>
    <phoneticPr fontId="3" type="noConversion"/>
  </si>
  <si>
    <t xml:space="preserve"> 직접재료비 + 간접재료비</t>
    <phoneticPr fontId="3" type="noConversion"/>
  </si>
  <si>
    <t>2. 노무비</t>
    <phoneticPr fontId="3" type="noConversion"/>
  </si>
  <si>
    <t>2-1. 직접노무비</t>
    <phoneticPr fontId="3" type="noConversion"/>
  </si>
  <si>
    <t>2-2. 간접노무비</t>
    <phoneticPr fontId="3" type="noConversion"/>
  </si>
  <si>
    <t>%</t>
    <phoneticPr fontId="3" type="noConversion"/>
  </si>
  <si>
    <t>▣ 노무비 소계</t>
    <phoneticPr fontId="3" type="noConversion"/>
  </si>
  <si>
    <t xml:space="preserve"> 직접노무비 + 간접노무비</t>
    <phoneticPr fontId="3" type="noConversion"/>
  </si>
  <si>
    <t>3. 경비</t>
    <phoneticPr fontId="3" type="noConversion"/>
  </si>
  <si>
    <t>3-1. 기계경비</t>
    <phoneticPr fontId="3" type="noConversion"/>
  </si>
  <si>
    <t>3-2. 산재보험료</t>
    <phoneticPr fontId="3" type="noConversion"/>
  </si>
  <si>
    <t>3-3. 고용보험료</t>
    <phoneticPr fontId="3" type="noConversion"/>
  </si>
  <si>
    <t>3-4. 국민건강보험료</t>
    <phoneticPr fontId="3" type="noConversion"/>
  </si>
  <si>
    <t>3-5. 국민연금보험료</t>
    <phoneticPr fontId="3" type="noConversion"/>
  </si>
  <si>
    <t>3-6. 노인장기요양보험료</t>
    <phoneticPr fontId="3" type="noConversion"/>
  </si>
  <si>
    <t>3-7. 산업안전보건관리비</t>
    <phoneticPr fontId="3" type="noConversion"/>
  </si>
  <si>
    <t>2천만원이상적용</t>
    <phoneticPr fontId="3" type="noConversion"/>
  </si>
  <si>
    <t>① 계산</t>
    <phoneticPr fontId="3" type="noConversion"/>
  </si>
  <si>
    <t>3-8. 퇴직공제부금비</t>
    <phoneticPr fontId="3" type="noConversion"/>
  </si>
  <si>
    <t>1억원이상적용</t>
    <phoneticPr fontId="3" type="noConversion"/>
  </si>
  <si>
    <t>3-9. 기타경비</t>
    <phoneticPr fontId="3" type="noConversion"/>
  </si>
  <si>
    <t>▣ 경비 소계</t>
    <phoneticPr fontId="3" type="noConversion"/>
  </si>
  <si>
    <t>▣ 순공사비</t>
    <phoneticPr fontId="3" type="noConversion"/>
  </si>
  <si>
    <t xml:space="preserve"> 재료비 + 노무비 + 경비</t>
    <phoneticPr fontId="3" type="noConversion"/>
  </si>
  <si>
    <t>4. 일반관리비</t>
    <phoneticPr fontId="3" type="noConversion"/>
  </si>
  <si>
    <t>5. 이윤</t>
    <phoneticPr fontId="3" type="noConversion"/>
  </si>
  <si>
    <t>▣ 공급가액</t>
    <phoneticPr fontId="3" type="noConversion"/>
  </si>
  <si>
    <t>▣ 도급예정액</t>
    <phoneticPr fontId="3" type="noConversion"/>
  </si>
  <si>
    <t>▣ 총공사비</t>
    <phoneticPr fontId="3" type="noConversion"/>
  </si>
  <si>
    <t>경비</t>
    <phoneticPr fontId="3" type="noConversion"/>
  </si>
  <si>
    <t xml:space="preserve">   소    계 :</t>
  </si>
  <si>
    <t>개소</t>
  </si>
  <si>
    <t>5억 미만</t>
    <phoneticPr fontId="3" type="noConversion"/>
  </si>
  <si>
    <t>6. 부가가치세</t>
    <phoneticPr fontId="3" type="noConversion"/>
  </si>
  <si>
    <t>F-CV 2C 10㎟</t>
  </si>
  <si>
    <t>가로등 격등용 커넥터</t>
  </si>
  <si>
    <t>#473 보도용 블럭 인력 철거 | B-TYPE|㎡</t>
    <phoneticPr fontId="3" type="noConversion"/>
  </si>
  <si>
    <t xml:space="preserve">   &lt;토목품셈 1-10-21&gt;</t>
  </si>
  <si>
    <t xml:space="preserve"> ○ 1일 시공량 :  A=300.00 ㎡/일</t>
  </si>
  <si>
    <t xml:space="preserve"> ○ 1시간 작업량 :  Q = 300.00 / 8 hr  =37.50 ㎡/hr </t>
  </si>
  <si>
    <t>1. 배치인원</t>
  </si>
  <si>
    <t>2. 트럭(트럭 2.5TON)</t>
  </si>
  <si>
    <t xml:space="preserve">    소   계</t>
  </si>
  <si>
    <t>#477 보도용 블럭 설치 재설치 | B-TYPE, T=8㎝이하|㎡</t>
    <phoneticPr fontId="3" type="noConversion"/>
  </si>
  <si>
    <t xml:space="preserve">   &lt;토목품셈 1-10-23&gt;</t>
  </si>
  <si>
    <t xml:space="preserve">     -자재비 별산-</t>
  </si>
  <si>
    <t>2. 포 설(굴삭기 0.4㎥)</t>
  </si>
  <si>
    <t>3. 다 짐(플레이트 콤팩터,1.5TON)</t>
  </si>
  <si>
    <t>4. 트럭(트럭 2.5TON)</t>
  </si>
  <si>
    <t>5. 모래운반</t>
  </si>
  <si>
    <t xml:space="preserve">    재 료 비 :  1.1 ㎥  / 100 * 0 =0</t>
    <phoneticPr fontId="3" type="noConversion"/>
  </si>
  <si>
    <t xml:space="preserve">    노 무 비 :  1.1 ㎥  / 100 * 0 =0</t>
    <phoneticPr fontId="3" type="noConversion"/>
  </si>
  <si>
    <t>6. 공구손료 및 경장비의 기계경비 및 잡재료비 (인력품의 5%)</t>
  </si>
  <si>
    <t>#158 거푸집 | 합판6회(간단)|㎡</t>
    <phoneticPr fontId="3" type="noConversion"/>
  </si>
  <si>
    <t xml:space="preserve"> &lt;공통품셈 6-3-1&gt;</t>
  </si>
  <si>
    <t>1. 재료비 (32.7%)</t>
  </si>
  <si>
    <t xml:space="preserve">   가.합판</t>
  </si>
  <si>
    <t xml:space="preserve">   나.각재</t>
  </si>
  <si>
    <t xml:space="preserve">   다.소모자재 (11%)</t>
  </si>
  <si>
    <t>2. 노무비</t>
  </si>
  <si>
    <t>3. 공구손료 및 경장비 기계경비(품의 1%)</t>
  </si>
  <si>
    <t>본</t>
  </si>
  <si>
    <t>30일이상</t>
    <phoneticPr fontId="3" type="noConversion"/>
  </si>
  <si>
    <t>경고테이프</t>
  </si>
  <si>
    <t>경고용 200x250</t>
  </si>
  <si>
    <t>전선관</t>
  </si>
  <si>
    <t>hr</t>
  </si>
  <si>
    <t xml:space="preserve"> &lt;토목품셈 1-10-1 포장 절단&gt;</t>
  </si>
  <si>
    <t xml:space="preserve"> ○ 1일 시공량 :  A=500.00 M/일</t>
  </si>
  <si>
    <t xml:space="preserve"> ○ 1시간 작업량 :  Q = 500.00 / 8 hr  =62.50 M/hr </t>
    <phoneticPr fontId="3" type="noConversion"/>
  </si>
  <si>
    <t xml:space="preserve"> ○ 블레이드 :   0.27 EA  / 100 M</t>
  </si>
  <si>
    <t xml:space="preserve"> ○ 물운반 :  B=2000 ℓ / 100 M / 1000 = 0.02 ton </t>
  </si>
  <si>
    <t>1. 재 료 비</t>
  </si>
  <si>
    <t xml:space="preserve">   블레이드 : (0.27/100) 개 * _x001D_169,800_x001D_=458.00</t>
  </si>
  <si>
    <t xml:space="preserve">         계 :</t>
  </si>
  <si>
    <t>2. 노 무 비</t>
  </si>
  <si>
    <t>3. 물운반비 :  물탱크(5500ℓ)</t>
  </si>
  <si>
    <t>4. 절 단</t>
  </si>
  <si>
    <t xml:space="preserve">  가. 커터(320-400㎜)</t>
  </si>
  <si>
    <t xml:space="preserve">  나. 동력분무기(4.85kW) - 0.5대</t>
  </si>
  <si>
    <t xml:space="preserve"> &lt;공통품셈 8-2-15 대형 브레이커&gt;</t>
  </si>
  <si>
    <t xml:space="preserve">     아스팔트 포장깨기 (기계 100%)</t>
  </si>
  <si>
    <t>1. 기계사용료 (대형브레이카 + 굴삭기 0.7M3)</t>
  </si>
  <si>
    <t xml:space="preserve">   Q=16.00  M3/HR</t>
  </si>
  <si>
    <t xml:space="preserve">   나.보통 인부</t>
  </si>
  <si>
    <t xml:space="preserve">   다.치즐</t>
  </si>
  <si>
    <t xml:space="preserve">    (0.01 * 230,000) / 16 =143</t>
    <phoneticPr fontId="3" type="noConversion"/>
  </si>
  <si>
    <t>#444 아스팔트 표층 소규모 포설 | |㎡</t>
    <phoneticPr fontId="3" type="noConversion"/>
  </si>
  <si>
    <t xml:space="preserve"> &lt;토목품셈 1-5-5 &gt;</t>
  </si>
  <si>
    <t xml:space="preserve">      계</t>
  </si>
  <si>
    <t>2. 포 설(타이어 로우더 0.57㎥)</t>
  </si>
  <si>
    <t>3. 다  짐</t>
  </si>
  <si>
    <t xml:space="preserve"> 가. 플레이트 콤팩터 (1.5TON)</t>
  </si>
  <si>
    <t xml:space="preserve"> 나. 진동롤러 (핸드가이드식, 0.7TON)</t>
  </si>
  <si>
    <t>4. 살수차(5500ℓ)</t>
  </si>
  <si>
    <t>기계경비</t>
  </si>
  <si>
    <t>▣ 관급자재비</t>
    <phoneticPr fontId="3" type="noConversion"/>
  </si>
  <si>
    <t>7. 도급자관급</t>
    <phoneticPr fontId="3" type="noConversion"/>
  </si>
  <si>
    <t>8. 관급자관급</t>
    <phoneticPr fontId="3" type="noConversion"/>
  </si>
  <si>
    <t>식</t>
    <phoneticPr fontId="3" type="noConversion"/>
  </si>
  <si>
    <t xml:space="preserve">   재 료 비 :  2,219 / 62.5 * 0.5 =17</t>
    <phoneticPr fontId="3" type="noConversion"/>
  </si>
  <si>
    <t xml:space="preserve">   노 무 비 :  0 / 62.5 * 0.5 =0</t>
    <phoneticPr fontId="3" type="noConversion"/>
  </si>
  <si>
    <t>폐기물 처리</t>
  </si>
  <si>
    <t>#16 구조물헐기(철근) | 장애물 제거|㎥</t>
  </si>
  <si>
    <t xml:space="preserve"> &lt;유지관리 건축품셈 3-1-2 콘크리트 구조물 헐기(대형장비)&gt;</t>
  </si>
  <si>
    <t>구조물의 평균두께 30CM 이상 (기계 100%)</t>
  </si>
  <si>
    <t>1. 구조물헐기</t>
  </si>
  <si>
    <t xml:space="preserve">  가.기계사용료 (굴삭기 1.0M3 + 브레이커)</t>
  </si>
  <si>
    <t>2. 들어내기(굴삭기, 1.0M3)</t>
  </si>
  <si>
    <t xml:space="preserve">    q=1.0, K=0.55, f = 1/1.5 =0.67</t>
  </si>
  <si>
    <t xml:space="preserve">    E=0.45,   cm=19.00 sec(90˚)</t>
  </si>
  <si>
    <t xml:space="preserve">    Q = (3600*1.00*0.55*0.67*0.45)/19.00=31.42</t>
  </si>
  <si>
    <t xml:space="preserve">    재 료 비 :  9,549 / 62.5 =152</t>
    <phoneticPr fontId="3" type="noConversion"/>
  </si>
  <si>
    <t xml:space="preserve">    노 무 비 :  35,608 / 62.5 =569</t>
    <phoneticPr fontId="3" type="noConversion"/>
  </si>
  <si>
    <t xml:space="preserve">    경    비 :  1,981 / 62.5 =31</t>
    <phoneticPr fontId="3" type="noConversion"/>
  </si>
  <si>
    <t xml:space="preserve">   경    비 :  252 / 62.5 * 0.5 =2</t>
    <phoneticPr fontId="3" type="noConversion"/>
  </si>
  <si>
    <t xml:space="preserve">   재 료 비 :  0.02 TON  * 1,949 = 38</t>
    <phoneticPr fontId="3" type="noConversion"/>
  </si>
  <si>
    <t xml:space="preserve">   노 무 비 :  0.02 TON  * 7,993 = 159</t>
    <phoneticPr fontId="3" type="noConversion"/>
  </si>
  <si>
    <t xml:space="preserve">   경    비 :  0.02 TON  * 1,577 = 31</t>
    <phoneticPr fontId="3" type="noConversion"/>
  </si>
  <si>
    <t xml:space="preserve">    재 료 비 :  16,968 / 16 =1,060</t>
    <phoneticPr fontId="3" type="noConversion"/>
  </si>
  <si>
    <t xml:space="preserve">    노 무 비 :  57,077 / 16 =3,567</t>
    <phoneticPr fontId="3" type="noConversion"/>
  </si>
  <si>
    <t xml:space="preserve">    재 료 비 :  6,355 / 37.5 =169</t>
    <phoneticPr fontId="3" type="noConversion"/>
  </si>
  <si>
    <t xml:space="preserve">    노 무 비 :  57,077 / 37.5 =1,522</t>
    <phoneticPr fontId="3" type="noConversion"/>
  </si>
  <si>
    <t xml:space="preserve">    경    비 :  7,237 / 37.5 =192</t>
    <phoneticPr fontId="3" type="noConversion"/>
  </si>
  <si>
    <t xml:space="preserve">    노 무 비 :  35,608 / 37.5 =949</t>
    <phoneticPr fontId="3" type="noConversion"/>
  </si>
  <si>
    <t xml:space="preserve">    경    비 :  599 / 37.5 =15</t>
    <phoneticPr fontId="3" type="noConversion"/>
  </si>
  <si>
    <t xml:space="preserve">    재 료 비 :  15,245 / 37.5 * 0.5 =203</t>
    <phoneticPr fontId="3" type="noConversion"/>
  </si>
  <si>
    <t xml:space="preserve">    노 무 비 :  49,479 / 37.5 * 0.5 =659</t>
    <phoneticPr fontId="3" type="noConversion"/>
  </si>
  <si>
    <t xml:space="preserve">    재 료 비 :  5,046 / 32.5 =155</t>
    <phoneticPr fontId="3" type="noConversion"/>
  </si>
  <si>
    <t xml:space="preserve">    노 무 비 :  49,479 / 32.5 =1,522</t>
    <phoneticPr fontId="3" type="noConversion"/>
  </si>
  <si>
    <t xml:space="preserve">    재 료 비 :  7,629 / 22.5 =339</t>
    <phoneticPr fontId="3" type="noConversion"/>
  </si>
  <si>
    <t xml:space="preserve">    노 무 비 :  57,077 / 22.5 =2,536</t>
    <phoneticPr fontId="3" type="noConversion"/>
  </si>
  <si>
    <t xml:space="preserve">    경    비 :  13,399 / 22.5 =595</t>
    <phoneticPr fontId="3" type="noConversion"/>
  </si>
  <si>
    <t xml:space="preserve">    재 료 비 :  1,705 / 22.5 =75</t>
    <phoneticPr fontId="3" type="noConversion"/>
  </si>
  <si>
    <t xml:space="preserve">    노 무 비 :  35,608 / 22.5 =1,582</t>
    <phoneticPr fontId="3" type="noConversion"/>
  </si>
  <si>
    <t xml:space="preserve">    경    비 :  599 / 22.5 =26</t>
    <phoneticPr fontId="3" type="noConversion"/>
  </si>
  <si>
    <t xml:space="preserve">    재 료 비 :  5,046 / 22.5 =224</t>
    <phoneticPr fontId="3" type="noConversion"/>
  </si>
  <si>
    <t xml:space="preserve">    노 무 비 :  49,479 / 22.5 =2,199</t>
    <phoneticPr fontId="3" type="noConversion"/>
  </si>
  <si>
    <t xml:space="preserve">    경    비 :  6,400 / 22.5 =284</t>
    <phoneticPr fontId="3" type="noConversion"/>
  </si>
  <si>
    <t xml:space="preserve">    경    비 :  1.1 ㎥  / 100 * 9,207 =101</t>
    <phoneticPr fontId="3" type="noConversion"/>
  </si>
  <si>
    <t xml:space="preserve">     (1.03 * 11,168)*0.327 =3,761</t>
    <phoneticPr fontId="3" type="noConversion"/>
  </si>
  <si>
    <t xml:space="preserve">     (0.038 * 747,305)*0.327 =9,286</t>
    <phoneticPr fontId="3" type="noConversion"/>
  </si>
  <si>
    <t xml:space="preserve">     (3,761+9,286) * 0.11 =1,435</t>
    <phoneticPr fontId="3" type="noConversion"/>
  </si>
  <si>
    <t>폐 기 물 처 리 및 운 반</t>
    <phoneticPr fontId="3" type="noConversion"/>
  </si>
  <si>
    <t>#22 아스팔트포장절단 | |m</t>
    <phoneticPr fontId="3" type="noConversion"/>
  </si>
  <si>
    <t xml:space="preserve">   특별인부 :  1 인  / 500 * 224,490 = 448</t>
    <phoneticPr fontId="68" type="noConversion"/>
  </si>
  <si>
    <t xml:space="preserve">   보통인부 :  1 인  / 500 * 171,037 = 342</t>
    <phoneticPr fontId="68" type="noConversion"/>
  </si>
  <si>
    <t>#20 아스콘포장깨기 | 굴삭기 0.7㎥|㎥</t>
    <phoneticPr fontId="3" type="noConversion"/>
  </si>
  <si>
    <t xml:space="preserve">    경    비 :  36,943 / 16 =2,308</t>
    <phoneticPr fontId="3" type="noConversion"/>
  </si>
  <si>
    <t xml:space="preserve">  (1  인  * 171,037) / (16 * 8  HR )=1,336</t>
    <phoneticPr fontId="68" type="noConversion"/>
  </si>
  <si>
    <t xml:space="preserve">    포 장 공 :  2.0 인  / 300 * 270,747 =1,804</t>
    <phoneticPr fontId="68" type="noConversion"/>
  </si>
  <si>
    <t xml:space="preserve">    보통인부 :  1.0 인  / 300 * 171,037 =570</t>
    <phoneticPr fontId="68" type="noConversion"/>
  </si>
  <si>
    <t xml:space="preserve">    재 료 비 :  1,707 / 37.5 =45</t>
    <phoneticPr fontId="3" type="noConversion"/>
  </si>
  <si>
    <t xml:space="preserve">    재 료 비 :  _x001D_3,134/ 37.5 =83</t>
    <phoneticPr fontId="3" type="noConversion"/>
  </si>
  <si>
    <t xml:space="preserve">    경    비 :  _x001D_1902 / 37.5 =50</t>
    <phoneticPr fontId="3" type="noConversion"/>
  </si>
  <si>
    <t xml:space="preserve">    경    비 :  _x001D_9,765 / 37.5 * 0.5 =130</t>
    <phoneticPr fontId="3" type="noConversion"/>
  </si>
  <si>
    <t xml:space="preserve"> ○ 1일 시공량 :  A=260.00 ㎡/일</t>
    <phoneticPr fontId="3" type="noConversion"/>
  </si>
  <si>
    <t xml:space="preserve"> ○ 1시간 작업량 :  Q = 260.00 / 8 hr  =32.50 ㎡/hr </t>
    <phoneticPr fontId="3" type="noConversion"/>
  </si>
  <si>
    <t xml:space="preserve">    포 장 공 :  2.0 인  / 260 * 270,747 =2,082</t>
    <phoneticPr fontId="68" type="noConversion"/>
  </si>
  <si>
    <t xml:space="preserve">    보통인부 :  1.0 인  / 260 * 171,037 =657</t>
    <phoneticPr fontId="68" type="noConversion"/>
  </si>
  <si>
    <t xml:space="preserve">    경    비 :   6,400 / 32.5 =196</t>
    <phoneticPr fontId="3" type="noConversion"/>
  </si>
  <si>
    <t xml:space="preserve"> ○ 1일 시공량 :  A=180.00 ㎡/일</t>
    <phoneticPr fontId="3" type="noConversion"/>
  </si>
  <si>
    <t xml:space="preserve"> ○ 1시간 작업량 :  Q = 180.00 / 8 hr  =22.50 ㎡/hr </t>
    <phoneticPr fontId="3" type="noConversion"/>
  </si>
  <si>
    <t xml:space="preserve"> ○ 소형고압블럭(T=6-8cm) :  108 ㎡  / 100 ㎡</t>
  </si>
  <si>
    <t xml:space="preserve"> ○ 모래보강(T=1cm 기준) :  1.1 ㎥  / 100 ㎡</t>
  </si>
  <si>
    <t xml:space="preserve">    포 장 공 :  2.0 인  / 180 * 270,747 =3,008</t>
    <phoneticPr fontId="68" type="noConversion"/>
  </si>
  <si>
    <t xml:space="preserve">    특별인부 :  2.0 인  / 180 * 224,490 =2,494</t>
    <phoneticPr fontId="68" type="noConversion"/>
  </si>
  <si>
    <t xml:space="preserve">    보통인부 :  1.0 인  / 180 * 171,037 =950</t>
    <phoneticPr fontId="68" type="noConversion"/>
  </si>
  <si>
    <t xml:space="preserve">   (3008+2494+950) * 0.05 =322</t>
    <phoneticPr fontId="3" type="noConversion"/>
  </si>
  <si>
    <t xml:space="preserve">   형틀목공 :  5  인  / 50  ㎡  * 273,074 =27,307</t>
    <phoneticPr fontId="68" type="noConversion"/>
  </si>
  <si>
    <t xml:space="preserve">   보통인부 :  2  인  / 50  ㎡ * 171,037 =6,841</t>
    <phoneticPr fontId="68" type="noConversion"/>
  </si>
  <si>
    <t xml:space="preserve">   34,148 * 0.01 =341</t>
    <phoneticPr fontId="3" type="noConversion"/>
  </si>
  <si>
    <t xml:space="preserve">   Q=0.29  M3/HR</t>
  </si>
  <si>
    <t xml:space="preserve">    재 료 비 :  _x001D_28,523_x001D_/ 5.63 =5,066</t>
    <phoneticPr fontId="3" type="noConversion"/>
  </si>
  <si>
    <t xml:space="preserve">    노 무 비 :  _x001D_57,077_x001D_ / 5.63 =10,138</t>
    <phoneticPr fontId="3" type="noConversion"/>
  </si>
  <si>
    <t xml:space="preserve">    경    비 :  _x001D_51,820_x001D_ / 5.63 =9,204</t>
    <phoneticPr fontId="3" type="noConversion"/>
  </si>
  <si>
    <t xml:space="preserve">  나.기계사용료 (압쇄기)</t>
  </si>
  <si>
    <t xml:space="preserve">    재 료 비 :  _x001D_0_x001D_ / 5.63 =0.00</t>
    <phoneticPr fontId="3" type="noConversion"/>
  </si>
  <si>
    <t xml:space="preserve">    노 무 비 :  _x001D_0_x001D_ / 5.63 =0.00</t>
    <phoneticPr fontId="3" type="noConversion"/>
  </si>
  <si>
    <t xml:space="preserve">    경    비 :  _x001D_18,342_x001D_ / 5.63 =3,257</t>
    <phoneticPr fontId="3" type="noConversion"/>
  </si>
  <si>
    <t xml:space="preserve">  다.용 접 공</t>
  </si>
  <si>
    <t xml:space="preserve">   1  인  * _x001D_280,178_x001D_ =LA+  : S1</t>
    <phoneticPr fontId="3" type="noConversion"/>
  </si>
  <si>
    <t xml:space="preserve">  라.특별인부</t>
  </si>
  <si>
    <t xml:space="preserve">   2  인  * _x001D_224,490_x001D_ =LA+  : S2</t>
    <phoneticPr fontId="3" type="noConversion"/>
  </si>
  <si>
    <t xml:space="preserve">  라.보통인부</t>
  </si>
  <si>
    <t xml:space="preserve">   1  인  * _x001D_171,037_x001D_ =LA+  : S3</t>
    <phoneticPr fontId="3" type="noConversion"/>
  </si>
  <si>
    <t xml:space="preserve">  마. 공구손료 및 경장비 기계경비(품의 6%)</t>
  </si>
  <si>
    <t xml:space="preserve">   (6226+9977+3800) * 0.06 =800</t>
    <phoneticPr fontId="3" type="noConversion"/>
  </si>
  <si>
    <t xml:space="preserve">  바.산 소</t>
  </si>
  <si>
    <t>135.00  ℓ  * _x001D_3.03_x001D_ =409</t>
    <phoneticPr fontId="3" type="noConversion"/>
  </si>
  <si>
    <t xml:space="preserve">   사.아세칠렌</t>
  </si>
  <si>
    <t>0.05  KG  * _x001D_27300_x001D_ =1,365</t>
    <phoneticPr fontId="3" type="noConversion"/>
  </si>
  <si>
    <t xml:space="preserve">     재 료 비 :  _x001D_15,961_x001D_ / 18.85 =832</t>
    <phoneticPr fontId="3" type="noConversion"/>
  </si>
  <si>
    <t xml:space="preserve">     노 무 비 :  _x001D_57,077_x001D_ / 18.85 =3,027</t>
    <phoneticPr fontId="3" type="noConversion"/>
  </si>
  <si>
    <t xml:space="preserve">     경    비 :  _x001D_22,791_x001D_ / 18.85 =1,209</t>
    <phoneticPr fontId="3" type="noConversion"/>
  </si>
  <si>
    <t>F-GV 10㎟</t>
  </si>
  <si>
    <t>접지동봉 매설</t>
  </si>
  <si>
    <t>보안등주</t>
  </si>
  <si>
    <t>STS 304, 5M (1등용)</t>
  </si>
  <si>
    <t>▣ 한전불입금</t>
    <phoneticPr fontId="3" type="noConversion"/>
  </si>
  <si>
    <t>한 전 불 입 금</t>
    <phoneticPr fontId="3" type="noConversion"/>
  </si>
  <si>
    <t xml:space="preserve"> 도급예정액 + 관급자재비 + 한전불입금</t>
    <phoneticPr fontId="3" type="noConversion"/>
  </si>
  <si>
    <t>도 급 자 관 급</t>
    <phoneticPr fontId="3" type="noConversion"/>
  </si>
  <si>
    <t>② 계산</t>
    <phoneticPr fontId="3" type="noConversion"/>
  </si>
  <si>
    <t>①, ② 중에 작은 금액 / 도급자관급 포함</t>
    <phoneticPr fontId="3" type="noConversion"/>
  </si>
  <si>
    <t>1-1. 직접재료비</t>
    <phoneticPr fontId="3" type="noConversion"/>
  </si>
  <si>
    <t>3-10. 석면분담금</t>
    <phoneticPr fontId="3" type="noConversion"/>
  </si>
  <si>
    <t>3-11. 임금채권부담금</t>
    <phoneticPr fontId="3" type="noConversion"/>
  </si>
  <si>
    <t>3-12. 폐기물 처리비</t>
    <phoneticPr fontId="3" type="noConversion"/>
  </si>
  <si>
    <t xml:space="preserve"> (3-1. 기계경비 ~ 3-12. 폐기물처리비) 합산 금액</t>
    <phoneticPr fontId="3" type="noConversion"/>
  </si>
  <si>
    <t>도 급 공 사</t>
    <phoneticPr fontId="3" type="noConversion"/>
  </si>
  <si>
    <t>▣ 손해배상공제료</t>
    <phoneticPr fontId="3" type="noConversion"/>
  </si>
  <si>
    <t xml:space="preserve"> (공급가액 + 도급자관급(부가세제외))*0.26477%</t>
    <phoneticPr fontId="3" type="noConversion"/>
  </si>
  <si>
    <t xml:space="preserve"> 공급가액 + 부가가치세 + 손해배상공제료</t>
    <phoneticPr fontId="3" type="noConversion"/>
  </si>
  <si>
    <t>고재처리</t>
  </si>
  <si>
    <t>kg</t>
  </si>
  <si>
    <t>고 재 처 리</t>
    <phoneticPr fontId="3" type="noConversion"/>
  </si>
  <si>
    <t>▣ 고재처리</t>
    <phoneticPr fontId="3" type="noConversion"/>
  </si>
  <si>
    <t xml:space="preserve"> 순공사비 + 일반관리비 + 이윤 + 고재처리</t>
    <phoneticPr fontId="3" type="noConversion"/>
  </si>
  <si>
    <t xml:space="preserve"> 직접노무비 x 19.1% </t>
  </si>
  <si>
    <t xml:space="preserve"> 노무비 x 3.56% </t>
  </si>
  <si>
    <t xml:space="preserve"> 노무비 x 1.01% </t>
  </si>
  <si>
    <t xml:space="preserve"> 직접노무비 x 3.595% </t>
  </si>
  <si>
    <t xml:space="preserve"> 직접노무비 x 4.75% </t>
  </si>
  <si>
    <t xml:space="preserve"> 국민건강보험료 x 13.14% </t>
  </si>
  <si>
    <t xml:space="preserve"> (재료비 + 직접노무비 + 도급자관급) x 2.07% + 기초액</t>
  </si>
  <si>
    <t xml:space="preserve"> ((재료비 + 직접노무비) x 2.07% + 기초액) x 1.2</t>
  </si>
  <si>
    <t xml:space="preserve"> 직접노무비 x 2.3% </t>
  </si>
  <si>
    <t xml:space="preserve"> (재료비 + 노무비) x 5.5% </t>
  </si>
  <si>
    <t xml:space="preserve"> 노무비 x 0.006% </t>
  </si>
  <si>
    <t xml:space="preserve"> 노무비 x 0.09% </t>
  </si>
  <si>
    <t xml:space="preserve"> (재료비 + 노무비 + 경비) x 8% </t>
  </si>
  <si>
    <t xml:space="preserve"> (노무비 + 경비 + 일반관리비) x 14% </t>
  </si>
  <si>
    <t xml:space="preserve"> 공급가액 x 10% </t>
  </si>
  <si>
    <t>1. 보안등기구</t>
  </si>
  <si>
    <t>2. 보안등주</t>
  </si>
  <si>
    <t>3. 보안등 분전반</t>
  </si>
  <si>
    <t>▣ 공 사 명 :  청평사 고려선원 탐방로 보안등 설치공사</t>
    <phoneticPr fontId="3" type="noConversion"/>
  </si>
  <si>
    <t>청평사 고려선원 탐방로 보안등 설치공사</t>
  </si>
  <si>
    <t>1. 보안등 설치공사</t>
  </si>
  <si>
    <t>2. 폐기물 처리 및 운반</t>
  </si>
  <si>
    <t>3. 고재처리</t>
  </si>
  <si>
    <t>1. 한전표준시설부담금 이용료(저압) 5KW 신설</t>
  </si>
  <si>
    <t>1.1 전력간선 설치공사</t>
  </si>
  <si>
    <t>터파기 : 1000mm</t>
  </si>
  <si>
    <t>기계:60%, 인력:40%(관)</t>
  </si>
  <si>
    <t>되메우기 : 1000mm</t>
  </si>
  <si>
    <t>기계:60%, 인력:40%(되)</t>
  </si>
  <si>
    <t>콘크리트포장절단</t>
  </si>
  <si>
    <t>2회</t>
  </si>
  <si>
    <t>콘크리트 포장깨기</t>
  </si>
  <si>
    <t>두께 30cm 미만</t>
  </si>
  <si>
    <t>콘크리트 표층 포설</t>
  </si>
  <si>
    <t>표층 인력 포설</t>
  </si>
  <si>
    <t>ELP 40D</t>
  </si>
  <si>
    <t>ST 36C</t>
  </si>
  <si>
    <t>0.6/1kV 전력케이블</t>
  </si>
  <si>
    <t>F-CV 1C 10㎟ (2열)</t>
  </si>
  <si>
    <t>F-CV 1C 2.5㎟ (2열)</t>
  </si>
  <si>
    <t>접지용 전선</t>
  </si>
  <si>
    <t>지하 0.75m매설 (3본)</t>
  </si>
  <si>
    <t>PULL BOX</t>
  </si>
  <si>
    <t>150x150x100</t>
  </si>
  <si>
    <t>1.2 보안등 설치공사</t>
  </si>
  <si>
    <t>보안등기구</t>
  </si>
  <si>
    <t>LED 50W</t>
  </si>
  <si>
    <t>STS 304, 4.5M (2등용)</t>
  </si>
  <si>
    <t>보안등 기초</t>
  </si>
  <si>
    <t>400*600*600</t>
  </si>
  <si>
    <t>보안등 분전반</t>
  </si>
  <si>
    <t>양방향 4회로</t>
  </si>
  <si>
    <t>면</t>
  </si>
  <si>
    <t>직선접속용(단상2회선)</t>
  </si>
  <si>
    <t>직선접속용(단상4회선)</t>
  </si>
  <si>
    <t>가로등방수접속함</t>
  </si>
  <si>
    <t>누전차단기내장/절연저항측정내장</t>
  </si>
  <si>
    <t>누전차단기내장/절연저항측정내장/4회로</t>
  </si>
  <si>
    <t>1.3 보안등 철거공사</t>
  </si>
  <si>
    <t>LED 50W (철거)</t>
  </si>
  <si>
    <t>STS 304, 5M (1등용) (철거)</t>
  </si>
  <si>
    <t>400*600*600 (철거)</t>
  </si>
  <si>
    <t>1.4 기타 장비</t>
  </si>
  <si>
    <t>굴삭기 0.7㎥</t>
  </si>
  <si>
    <t>폐기물 운반</t>
  </si>
  <si>
    <t>폐콘크리트</t>
  </si>
  <si>
    <t>ton</t>
  </si>
  <si>
    <t>상차비,운반비(폐콘크리트)</t>
  </si>
  <si>
    <t>생철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</si>
</sst>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_-;\-* #,##0_-;_-* &quot; &quot;_-;_-@_-"/>
    <numFmt numFmtId="177" formatCode="_-* #,##0.00_-;\-* #,##0.00_-;_-* &quot; &quot;_-;_-@_-"/>
    <numFmt numFmtId="178" formatCode="_-* #,##0.0_-;\-* #,##0.0_-;_-* &quot; &quot;_-;_-@_-"/>
    <numFmt numFmtId="179" formatCode="_-* #,##0.000_-;\-* #,##0.000_-;_-* &quot; &quot;_-;_-@_-"/>
    <numFmt numFmtId="180" formatCode="#,###"/>
    <numFmt numFmtId="181" formatCode="yy&quot;-&quot;m&quot;-&quot;d"/>
    <numFmt numFmtId="182" formatCode="yy&quot;₩&quot;/mm&quot;₩&quot;/dd"/>
    <numFmt numFmtId="18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4" formatCode="\$&quot;_x000c__x0009__x0001_-)_x0008__x0004__x0000__x0000__x0005__x0002_&quot;;[Red]\(\$#,##0\)"/>
    <numFmt numFmtId="185" formatCode="0.000%"/>
    <numFmt numFmtId="186" formatCode="&quot;$&quot;#,##0_);[Red]\(&quot;$&quot;#,##0\)"/>
    <numFmt numFmtId="187" formatCode="\(&quot;$&quot;#,##0\);\(&quot;$&quot;#,##0\)"/>
    <numFmt numFmtId="188" formatCode="_-* #,##0\ _D_M_-;\-* #,##0\ _D_M_-;_-* &quot;-&quot;\ _D_M_-;_-@_-"/>
    <numFmt numFmtId="189" formatCode="_-* #,##0.00\ _D_M_-;\-* #,##0.00\ _D_M_-;_-* &quot;-&quot;??\ _D_M_-;_-@_-"/>
    <numFmt numFmtId="190" formatCode="#,##0.0\ ;\(#,##0.0\);&quot;-&quot;\ "/>
    <numFmt numFmtId="191" formatCode="_ * #,##0_ ;_ * &quot;₩&quot;&quot;₩&quot;&quot;₩&quot;&quot;₩&quot;&quot;₩&quot;\-#,##0_ ;_ * &quot;-&quot;_ ;_ @_ "/>
    <numFmt numFmtId="192" formatCode="#,##0.000\ &quot;㎏ &quot;"/>
    <numFmt numFmtId="193" formatCode="#,##0.000\ &quot;m  &quot;"/>
    <numFmt numFmtId="194" formatCode="#,##0.000\ &quot;㎡ &quot;"/>
    <numFmt numFmtId="195" formatCode="#,##0.000\ &quot;㎥ &quot;"/>
    <numFmt numFmtId="196" formatCode="General_)"/>
    <numFmt numFmtId="197" formatCode="0,###,000"/>
    <numFmt numFmtId="198" formatCode="0.0_)"/>
    <numFmt numFmtId="199" formatCode="_-* #,##0\ &quot;DM&quot;_-;\-* #,##0\ &quot;DM&quot;_-;_-* &quot;-&quot;\ &quot;DM&quot;_-;_-@_-"/>
    <numFmt numFmtId="200" formatCode="_-* #,##0.00\ &quot;DM&quot;_-;\-* #,##0.00\ &quot;DM&quot;_-;_-* &quot;-&quot;??\ &quot;DM&quot;_-;_-@_-"/>
    <numFmt numFmtId="201" formatCode="&quot;₩&quot;#,##0.00;&quot;₩&quot;&quot;₩&quot;&quot;₩&quot;&quot;₩&quot;&quot;₩&quot;&quot;₩&quot;&quot;₩&quot;&quot;₩&quot;&quot;₩&quot;&quot;₩&quot;&quot;₩&quot;&quot;₩&quot;&quot;₩&quot;&quot;₩&quot;&quot;₩&quot;\-#,##0.00"/>
    <numFmt numFmtId="202" formatCode="_ * #,##0.0000000000_ ;_ * \-#,##0.0000000000_ ;_ * &quot;-&quot;_ ;_ @_ "/>
    <numFmt numFmtId="203" formatCode="&quot;￥&quot;#,##0.00;[Red]&quot;￥&quot;\-#,##0.00"/>
    <numFmt numFmtId="204" formatCode="&quot;₩&quot;#,##0;[Red]&quot;₩&quot;&quot;₩&quot;\-#,##0"/>
    <numFmt numFmtId="205" formatCode="&quot;  &quot;@"/>
    <numFmt numFmtId="206" formatCode="#,##0;&quot;-&quot;#,##0"/>
    <numFmt numFmtId="207" formatCode="&quot;₩&quot;#,##0.00;\!\-&quot;₩&quot;#,##0.00"/>
    <numFmt numFmtId="208" formatCode="&quot;₩&quot;#,##0.00;[Red]&quot;₩&quot;\!\!\-&quot;₩&quot;#,##0.00"/>
    <numFmt numFmtId="209" formatCode="_-&quot;₩&quot;* #,##0.00_-;\!\-&quot;₩&quot;* #,##0.00_-;_-&quot;₩&quot;* &quot;-&quot;??_-;_-@_-"/>
    <numFmt numFmtId="210" formatCode="&quot;₩&quot;#,##0;[Red]&quot;₩&quot;&quot;₩&quot;\!\!\-&quot;₩&quot;#,##0"/>
    <numFmt numFmtId="211" formatCode="_-* #,##0.00_-;&quot;₩&quot;&quot;₩&quot;&quot;₩&quot;\!\!\!\-* #,##0.00_-;_-* &quot;-&quot;??_-;_-@_-"/>
    <numFmt numFmtId="212" formatCode="_ * #,##0_ ;_ * &quot;₩&quot;&quot;₩&quot;\!\!\-#,##0_ ;_ * &quot;-&quot;??_ ;_ @_ "/>
    <numFmt numFmtId="213" formatCode="_-* #,##0_-;&quot;₩&quot;\!\!\-* #,##0_-;_-* &quot;-&quot;_-;_-@_-"/>
    <numFmt numFmtId="214" formatCode="&quot;₩&quot;#,##0;&quot;₩&quot;\!\-&quot;₩&quot;#,##0"/>
    <numFmt numFmtId="215" formatCode="&quot;₩&quot;#,##0.00;[Red]&quot;₩&quot;&quot;₩&quot;\!\!\-&quot;₩&quot;#,##0.00"/>
    <numFmt numFmtId="216" formatCode="&quot;₩&quot;#,##0.00;[Red]&quot;₩&quot;&quot;₩&quot;&quot;₩&quot;&quot;₩&quot;&quot;₩&quot;&quot;₩&quot;&quot;₩&quot;&quot;₩&quot;&quot;₩&quot;&quot;₩&quot;&quot;₩&quot;&quot;₩&quot;&quot;₩&quot;&quot;₩&quot;&quot;₩&quot;\-#,##0.00"/>
    <numFmt numFmtId="217" formatCode="_ * #,##0_ ;_ * \-#,##0_ ;_ * &quot;-&quot;_ ;_ @_ "/>
    <numFmt numFmtId="218" formatCode="#,##0.00_ "/>
    <numFmt numFmtId="219" formatCode="_ * #,##0.00_ ;_ * \-#,##0.00_ ;_ * &quot;-&quot;??_ ;_ @_ "/>
    <numFmt numFmtId="220" formatCode="_ &quot;₩&quot;* #,##0_ ;_ &quot;₩&quot;* \-#,##0_ ;_ &quot;₩&quot;* &quot;-&quot;_ ;_ @_ "/>
    <numFmt numFmtId="221" formatCode="&quot;₩&quot;#,##0;[Red]&quot;₩&quot;&quot;₩&quot;&quot;₩&quot;&quot;₩&quot;&quot;₩&quot;&quot;₩&quot;&quot;₩&quot;&quot;₩&quot;&quot;₩&quot;&quot;₩&quot;&quot;₩&quot;&quot;₩&quot;&quot;₩&quot;&quot;₩&quot;&quot;₩&quot;\-#,##0"/>
    <numFmt numFmtId="222" formatCode="#,##0_);[Red]&quot;₩&quot;\!\-#,##0"/>
    <numFmt numFmtId="223" formatCode="&quot;₩&quot;#,##0;&quot;₩&quot;&quot;₩&quot;&quot;₩&quot;&quot;₩&quot;&quot;₩&quot;&quot;₩&quot;&quot;₩&quot;&quot;₩&quot;&quot;₩&quot;&quot;₩&quot;&quot;₩&quot;&quot;₩&quot;&quot;₩&quot;&quot;₩&quot;&quot;₩&quot;\-#,##0"/>
    <numFmt numFmtId="224" formatCode="_ &quot;₩&quot;* #,##0_ ;_ &quot;₩&quot;* 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25" formatCode="0.00_);[Red]\(0.00\)"/>
    <numFmt numFmtId="226" formatCode="0.000_);[Red]\(0.000\)"/>
    <numFmt numFmtId="227" formatCode="_-* #,##0.0_-;\-* #,##0.0_-;_-* &quot;-&quot;_-;_-@_-"/>
    <numFmt numFmtId="228" formatCode="_-* #,##0.00_-;\-* #,##0.00_-;_-* &quot;-&quot;_-;_-@_-"/>
  </numFmts>
  <fonts count="74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8"/>
      <name val="맑은 고딕"/>
      <family val="3"/>
      <charset val="129"/>
    </font>
    <font>
      <b/>
      <sz val="9"/>
      <name val="맑은 고딕"/>
      <family val="3"/>
      <charset val="129"/>
    </font>
    <font>
      <sz val="8"/>
      <name val="바탕"/>
      <family val="1"/>
      <charset val="129"/>
    </font>
    <font>
      <sz val="9"/>
      <name val="맑은 고딕"/>
      <family val="3"/>
      <charset val="129"/>
    </font>
    <font>
      <sz val="11"/>
      <name val="굴림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name val="굴림체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±¼¸²A¼"/>
      <family val="1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1"/>
      <name val="돋움체"/>
      <family val="3"/>
      <charset val="129"/>
    </font>
    <font>
      <sz val="10"/>
      <name val="MS Serif"/>
      <family val="1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2"/>
      <name val="명조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2"/>
      <name val="뼻뮝"/>
      <family val="3"/>
      <charset val="129"/>
    </font>
    <font>
      <sz val="9"/>
      <name val="굴림체"/>
      <family val="3"/>
      <charset val="129"/>
    </font>
    <font>
      <sz val="10"/>
      <name val="돋움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color indexed="8"/>
      <name val="Arial"/>
      <family val="2"/>
    </font>
    <font>
      <sz val="9"/>
      <color theme="1"/>
      <name val="굴림"/>
      <family val="3"/>
      <charset val="129"/>
    </font>
    <font>
      <b/>
      <sz val="14"/>
      <color indexed="8"/>
      <name val="맑은 고딕"/>
      <family val="3"/>
      <charset val="129"/>
    </font>
    <font>
      <b/>
      <sz val="10"/>
      <color indexed="12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323">
    <xf numFmtId="0" fontId="0" fillId="0" borderId="0">
      <alignment vertical="center"/>
    </xf>
    <xf numFmtId="24" fontId="16" fillId="0" borderId="0" applyFont="0" applyFill="0" applyBorder="0" applyAlignment="0" applyProtection="0"/>
    <xf numFmtId="182" fontId="4" fillId="0" borderId="0" applyNumberFormat="0" applyFont="0" applyFill="0" applyBorder="0" applyAlignment="0" applyProtection="0"/>
    <xf numFmtId="183" fontId="16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183" fontId="16" fillId="0" borderId="0" applyNumberFormat="0" applyFont="0" applyFill="0" applyBorder="0" applyAlignment="0" applyProtection="0"/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38" fontId="15" fillId="0" borderId="1">
      <alignment horizontal="right"/>
    </xf>
    <xf numFmtId="0" fontId="15" fillId="0" borderId="0"/>
    <xf numFmtId="0" fontId="15" fillId="0" borderId="0"/>
    <xf numFmtId="0" fontId="14" fillId="0" borderId="0"/>
    <xf numFmtId="0" fontId="19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6" fillId="0" borderId="0"/>
    <xf numFmtId="0" fontId="19" fillId="0" borderId="0"/>
    <xf numFmtId="0" fontId="16" fillId="0" borderId="0"/>
    <xf numFmtId="0" fontId="20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9" fillId="0" borderId="0"/>
    <xf numFmtId="0" fontId="19" fillId="0" borderId="0"/>
    <xf numFmtId="0" fontId="16" fillId="0" borderId="0"/>
    <xf numFmtId="0" fontId="19" fillId="0" borderId="0"/>
    <xf numFmtId="0" fontId="16" fillId="0" borderId="0"/>
    <xf numFmtId="0" fontId="20" fillId="0" borderId="0"/>
    <xf numFmtId="0" fontId="19" fillId="0" borderId="0"/>
    <xf numFmtId="0" fontId="19" fillId="0" borderId="0"/>
    <xf numFmtId="0" fontId="16" fillId="0" borderId="0"/>
    <xf numFmtId="0" fontId="21" fillId="0" borderId="0"/>
    <xf numFmtId="0" fontId="17" fillId="0" borderId="0">
      <alignment vertical="center"/>
    </xf>
    <xf numFmtId="0" fontId="17" fillId="0" borderId="0">
      <alignment vertical="center"/>
    </xf>
    <xf numFmtId="0" fontId="15" fillId="0" borderId="0"/>
    <xf numFmtId="0" fontId="15" fillId="0" borderId="2">
      <alignment horizontal="center"/>
    </xf>
    <xf numFmtId="9" fontId="15" fillId="0" borderId="0">
      <protection locked="0"/>
    </xf>
    <xf numFmtId="0" fontId="22" fillId="0" borderId="3" applyProtection="0">
      <alignment horizontal="left" vertical="center" wrapText="1"/>
    </xf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3" fillId="0" borderId="0"/>
    <xf numFmtId="0" fontId="4" fillId="0" borderId="0" applyFill="0" applyBorder="0" applyAlignment="0"/>
    <xf numFmtId="0" fontId="26" fillId="0" borderId="0"/>
    <xf numFmtId="4" fontId="27" fillId="0" borderId="0">
      <protection locked="0"/>
    </xf>
    <xf numFmtId="38" fontId="16" fillId="0" borderId="0" applyFont="0" applyFill="0" applyBorder="0" applyAlignment="0" applyProtection="0"/>
    <xf numFmtId="184" fontId="4" fillId="0" borderId="0"/>
    <xf numFmtId="0" fontId="19" fillId="0" borderId="0" applyFont="0" applyFill="0" applyBorder="0" applyAlignment="0" applyProtection="0"/>
    <xf numFmtId="0" fontId="28" fillId="0" borderId="0">
      <protection locked="0"/>
    </xf>
    <xf numFmtId="0" fontId="29" fillId="0" borderId="0" applyNumberFormat="0" applyAlignment="0">
      <alignment horizontal="left"/>
    </xf>
    <xf numFmtId="185" fontId="15" fillId="0" borderId="0">
      <protection locked="0"/>
    </xf>
    <xf numFmtId="186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>
      <protection locked="0"/>
    </xf>
    <xf numFmtId="187" fontId="4" fillId="0" borderId="0"/>
    <xf numFmtId="0" fontId="27" fillId="0" borderId="0">
      <protection locked="0"/>
    </xf>
    <xf numFmtId="188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190" fontId="4" fillId="0" borderId="0"/>
    <xf numFmtId="0" fontId="32" fillId="0" borderId="0" applyNumberFormat="0" applyAlignment="0">
      <alignment horizontal="left"/>
    </xf>
    <xf numFmtId="0" fontId="27" fillId="0" borderId="0">
      <protection locked="0"/>
    </xf>
    <xf numFmtId="0" fontId="27" fillId="0" borderId="0">
      <protection locked="0"/>
    </xf>
    <xf numFmtId="0" fontId="33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33" fillId="0" borderId="0">
      <protection locked="0"/>
    </xf>
    <xf numFmtId="0" fontId="31" fillId="0" borderId="0">
      <protection locked="0"/>
    </xf>
    <xf numFmtId="191" fontId="15" fillId="0" borderId="0"/>
    <xf numFmtId="38" fontId="34" fillId="2" borderId="0" applyNumberFormat="0" applyBorder="0" applyAlignment="0" applyProtection="0"/>
    <xf numFmtId="0" fontId="35" fillId="0" borderId="0">
      <alignment horizontal="left"/>
    </xf>
    <xf numFmtId="0" fontId="36" fillId="0" borderId="4" applyNumberFormat="0" applyAlignment="0" applyProtection="0">
      <alignment horizontal="left" vertical="center"/>
    </xf>
    <xf numFmtId="0" fontId="36" fillId="0" borderId="5">
      <alignment horizontal="left" vertical="center"/>
    </xf>
    <xf numFmtId="0" fontId="27" fillId="0" borderId="0">
      <protection locked="0"/>
    </xf>
    <xf numFmtId="0" fontId="2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10" fontId="34" fillId="2" borderId="6" applyNumberFormat="0" applyBorder="0" applyAlignment="0" applyProtection="0"/>
    <xf numFmtId="192" fontId="31" fillId="0" borderId="6">
      <alignment vertical="center"/>
    </xf>
    <xf numFmtId="193" fontId="31" fillId="0" borderId="6">
      <alignment horizontal="right" vertical="center"/>
    </xf>
    <xf numFmtId="194" fontId="31" fillId="0" borderId="6">
      <alignment vertical="center"/>
    </xf>
    <xf numFmtId="195" fontId="31" fillId="0" borderId="6">
      <alignment vertical="center"/>
    </xf>
    <xf numFmtId="196" fontId="38" fillId="0" borderId="0">
      <alignment horizontal="left"/>
    </xf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9" fillId="0" borderId="7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37" fontId="40" fillId="0" borderId="0"/>
    <xf numFmtId="181" fontId="15" fillId="0" borderId="0"/>
    <xf numFmtId="0" fontId="19" fillId="0" borderId="0"/>
    <xf numFmtId="0" fontId="15" fillId="0" borderId="0">
      <protection locked="0"/>
    </xf>
    <xf numFmtId="10" fontId="19" fillId="0" borderId="0" applyFont="0" applyFill="0" applyBorder="0" applyAlignment="0" applyProtection="0"/>
    <xf numFmtId="197" fontId="15" fillId="0" borderId="0">
      <protection locked="0"/>
    </xf>
    <xf numFmtId="30" fontId="41" fillId="0" borderId="0" applyNumberFormat="0" applyFill="0" applyBorder="0" applyAlignment="0" applyProtection="0">
      <alignment horizontal="left"/>
    </xf>
    <xf numFmtId="0" fontId="19" fillId="0" borderId="0"/>
    <xf numFmtId="0" fontId="39" fillId="0" borderId="0"/>
    <xf numFmtId="40" fontId="42" fillId="0" borderId="0" applyBorder="0">
      <alignment horizontal="right"/>
    </xf>
    <xf numFmtId="198" fontId="43" fillId="0" borderId="0">
      <alignment horizontal="center"/>
    </xf>
    <xf numFmtId="0" fontId="44" fillId="0" borderId="0" applyFill="0" applyBorder="0" applyProtection="0">
      <alignment horizontal="centerContinuous" vertical="center"/>
    </xf>
    <xf numFmtId="0" fontId="17" fillId="2" borderId="0" applyFill="0" applyBorder="0" applyProtection="0">
      <alignment horizontal="center" vertical="center"/>
    </xf>
    <xf numFmtId="0" fontId="27" fillId="0" borderId="8">
      <protection locked="0"/>
    </xf>
    <xf numFmtId="0" fontId="45" fillId="0" borderId="2">
      <alignment horizontal="left"/>
    </xf>
    <xf numFmtId="199" fontId="19" fillId="0" borderId="0" applyFont="0" applyFill="0" applyBorder="0" applyAlignment="0" applyProtection="0"/>
    <xf numFmtId="200" fontId="19" fillId="0" borderId="0" applyFont="0" applyFill="0" applyBorder="0" applyAlignment="0" applyProtection="0"/>
    <xf numFmtId="201" fontId="19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46" fillId="0" borderId="0"/>
    <xf numFmtId="202" fontId="15" fillId="0" borderId="3">
      <alignment horizontal="right" vertical="center"/>
    </xf>
    <xf numFmtId="0" fontId="27" fillId="0" borderId="0">
      <protection locked="0"/>
    </xf>
    <xf numFmtId="0" fontId="47" fillId="0" borderId="0">
      <alignment vertical="center"/>
    </xf>
    <xf numFmtId="3" fontId="16" fillId="0" borderId="9">
      <alignment horizontal="center"/>
    </xf>
    <xf numFmtId="0" fontId="12" fillId="0" borderId="3">
      <alignment horizontal="center" vertical="center"/>
    </xf>
    <xf numFmtId="0" fontId="27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03" fontId="15" fillId="0" borderId="0">
      <alignment vertical="center"/>
    </xf>
    <xf numFmtId="9" fontId="61" fillId="0" borderId="0" applyFont="0" applyFill="0" applyBorder="0" applyAlignment="0" applyProtection="0">
      <alignment vertical="center"/>
    </xf>
    <xf numFmtId="9" fontId="22" fillId="2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49" fillId="0" borderId="0"/>
    <xf numFmtId="0" fontId="12" fillId="0" borderId="3">
      <alignment horizontal="center" vertical="center"/>
    </xf>
    <xf numFmtId="204" fontId="19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/>
    <xf numFmtId="0" fontId="14" fillId="0" borderId="0"/>
    <xf numFmtId="0" fontId="15" fillId="0" borderId="0"/>
    <xf numFmtId="0" fontId="14" fillId="0" borderId="0"/>
    <xf numFmtId="0" fontId="20" fillId="0" borderId="0"/>
    <xf numFmtId="0" fontId="20" fillId="0" borderId="0"/>
    <xf numFmtId="0" fontId="2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52" fillId="0" borderId="10"/>
    <xf numFmtId="205" fontId="31" fillId="0" borderId="6" applyBorder="0">
      <alignment vertical="center"/>
    </xf>
    <xf numFmtId="206" fontId="53" fillId="0" borderId="0" applyFont="0" applyFill="0" applyBorder="0" applyAlignment="0" applyProtection="0"/>
    <xf numFmtId="206" fontId="53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8" fontId="51" fillId="0" borderId="0" applyFont="0" applyFill="0" applyBorder="0" applyAlignment="0" applyProtection="0"/>
    <xf numFmtId="208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10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8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211" fontId="51" fillId="0" borderId="0" applyFont="0" applyFill="0" applyBorder="0" applyAlignment="0" applyProtection="0"/>
    <xf numFmtId="212" fontId="51" fillId="0" borderId="0" applyFont="0" applyFill="0" applyBorder="0" applyAlignment="0" applyProtection="0"/>
    <xf numFmtId="212" fontId="51" fillId="0" borderId="0" applyFont="0" applyFill="0" applyBorder="0" applyAlignment="0" applyProtection="0"/>
    <xf numFmtId="213" fontId="51" fillId="0" borderId="0" applyFont="0" applyFill="0" applyBorder="0" applyAlignment="0" applyProtection="0"/>
    <xf numFmtId="213" fontId="51" fillId="0" borderId="0" applyFont="0" applyFill="0" applyBorder="0" applyAlignment="0" applyProtection="0"/>
    <xf numFmtId="214" fontId="51" fillId="0" borderId="0" applyFont="0" applyFill="0" applyBorder="0" applyAlignment="0" applyProtection="0"/>
    <xf numFmtId="215" fontId="51" fillId="0" borderId="0" applyFont="0" applyFill="0" applyBorder="0" applyAlignment="0" applyProtection="0"/>
    <xf numFmtId="212" fontId="51" fillId="0" borderId="0" applyFont="0" applyFill="0" applyBorder="0" applyAlignment="0" applyProtection="0"/>
    <xf numFmtId="206" fontId="53" fillId="0" borderId="0" applyFont="0" applyFill="0" applyBorder="0" applyAlignment="0" applyProtection="0"/>
    <xf numFmtId="213" fontId="51" fillId="0" borderId="0" applyFont="0" applyFill="0" applyBorder="0" applyAlignment="0" applyProtection="0"/>
    <xf numFmtId="206" fontId="53" fillId="0" borderId="0" applyFont="0" applyFill="0" applyBorder="0" applyAlignment="0" applyProtection="0"/>
    <xf numFmtId="212" fontId="51" fillId="0" borderId="0" applyFont="0" applyFill="0" applyBorder="0" applyAlignment="0" applyProtection="0"/>
    <xf numFmtId="212" fontId="51" fillId="0" borderId="0" applyFont="0" applyFill="0" applyBorder="0" applyAlignment="0" applyProtection="0"/>
    <xf numFmtId="212" fontId="51" fillId="0" borderId="0" applyFont="0" applyFill="0" applyBorder="0" applyAlignment="0" applyProtection="0"/>
    <xf numFmtId="0" fontId="54" fillId="0" borderId="0">
      <alignment vertical="center"/>
    </xf>
    <xf numFmtId="4" fontId="27" fillId="0" borderId="0">
      <protection locked="0"/>
    </xf>
    <xf numFmtId="216" fontId="19" fillId="0" borderId="0">
      <protection locked="0"/>
    </xf>
    <xf numFmtId="0" fontId="15" fillId="0" borderId="0"/>
    <xf numFmtId="0" fontId="12" fillId="0" borderId="3" applyFill="0" applyProtection="0">
      <alignment horizontal="center" vertical="center"/>
    </xf>
    <xf numFmtId="217" fontId="15" fillId="0" borderId="0" applyFont="0" applyFill="0" applyBorder="0" applyAlignment="0" applyProtection="0"/>
    <xf numFmtId="217" fontId="15" fillId="0" borderId="0" applyNumberFormat="0" applyFont="0" applyFill="0" applyBorder="0" applyProtection="0">
      <alignment vertical="center"/>
    </xf>
    <xf numFmtId="218" fontId="22" fillId="2" borderId="0" applyFill="0" applyBorder="0" applyProtection="0">
      <alignment horizontal="right"/>
    </xf>
    <xf numFmtId="0" fontId="17" fillId="0" borderId="0"/>
    <xf numFmtId="219" fontId="15" fillId="0" borderId="0" applyFont="0" applyFill="0" applyBorder="0" applyAlignment="0" applyProtection="0"/>
    <xf numFmtId="220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221" fontId="19" fillId="0" borderId="0">
      <protection locked="0"/>
    </xf>
    <xf numFmtId="0" fontId="4" fillId="0" borderId="0"/>
    <xf numFmtId="0" fontId="6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51" fillId="0" borderId="0"/>
    <xf numFmtId="0" fontId="4" fillId="0" borderId="0"/>
    <xf numFmtId="0" fontId="4" fillId="0" borderId="0">
      <alignment vertical="center"/>
    </xf>
    <xf numFmtId="0" fontId="60" fillId="0" borderId="0">
      <alignment vertical="center"/>
    </xf>
    <xf numFmtId="0" fontId="4" fillId="0" borderId="0"/>
    <xf numFmtId="0" fontId="4" fillId="0" borderId="0">
      <alignment vertical="center"/>
    </xf>
    <xf numFmtId="0" fontId="6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0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/>
    <xf numFmtId="0" fontId="30" fillId="0" borderId="3">
      <alignment horizontal="center" vertical="center" wrapText="1"/>
    </xf>
    <xf numFmtId="0" fontId="27" fillId="0" borderId="11">
      <protection locked="0"/>
    </xf>
    <xf numFmtId="222" fontId="15" fillId="0" borderId="0">
      <protection locked="0"/>
    </xf>
    <xf numFmtId="223" fontId="19" fillId="0" borderId="0">
      <protection locked="0"/>
    </xf>
    <xf numFmtId="224" fontId="19" fillId="0" borderId="0">
      <protection locked="0"/>
    </xf>
    <xf numFmtId="38" fontId="15" fillId="0" borderId="0"/>
    <xf numFmtId="0" fontId="6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0" fillId="0" borderId="0"/>
    <xf numFmtId="0" fontId="6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41" fontId="4" fillId="0" borderId="0" applyFont="0" applyFill="0" applyBorder="0" applyAlignment="0" applyProtection="0"/>
  </cellStyleXfs>
  <cellXfs count="156">
    <xf numFmtId="0" fontId="0" fillId="0" borderId="0" xfId="0">
      <alignment vertical="center"/>
    </xf>
    <xf numFmtId="0" fontId="6" fillId="0" borderId="0" xfId="0" applyFont="1">
      <alignment vertical="center"/>
    </xf>
    <xf numFmtId="42" fontId="6" fillId="0" borderId="0" xfId="0" applyNumberFormat="1" applyFont="1">
      <alignment vertical="center"/>
    </xf>
    <xf numFmtId="10" fontId="6" fillId="0" borderId="0" xfId="153" applyNumberFormat="1" applyFont="1">
      <alignment vertical="center"/>
    </xf>
    <xf numFmtId="43" fontId="6" fillId="0" borderId="0" xfId="0" applyNumberFormat="1" applyFont="1">
      <alignment vertical="center"/>
    </xf>
    <xf numFmtId="0" fontId="6" fillId="3" borderId="0" xfId="0" applyFont="1" applyFill="1">
      <alignment vertical="center"/>
    </xf>
    <xf numFmtId="10" fontId="6" fillId="3" borderId="0" xfId="153" applyNumberFormat="1" applyFont="1" applyFill="1">
      <alignment vertical="center"/>
    </xf>
    <xf numFmtId="43" fontId="6" fillId="3" borderId="0" xfId="0" applyNumberFormat="1" applyFont="1" applyFill="1">
      <alignment vertical="center"/>
    </xf>
    <xf numFmtId="0" fontId="6" fillId="0" borderId="0" xfId="0" applyFont="1" applyAlignment="1">
      <alignment horizontal="center" vertical="center"/>
    </xf>
    <xf numFmtId="177" fontId="11" fillId="3" borderId="0" xfId="0" applyNumberFormat="1" applyFont="1" applyFill="1" applyAlignment="1">
      <alignment horizontal="center" vertical="center"/>
    </xf>
    <xf numFmtId="176" fontId="11" fillId="3" borderId="0" xfId="0" applyNumberFormat="1" applyFont="1" applyFill="1" applyAlignment="1">
      <alignment horizontal="center" vertical="center"/>
    </xf>
    <xf numFmtId="41" fontId="6" fillId="0" borderId="0" xfId="165" applyFont="1">
      <alignment vertical="center"/>
    </xf>
    <xf numFmtId="41" fontId="6" fillId="3" borderId="0" xfId="165" applyFont="1" applyFill="1">
      <alignment vertical="center"/>
    </xf>
    <xf numFmtId="0" fontId="58" fillId="0" borderId="13" xfId="0" quotePrefix="1" applyFont="1" applyBorder="1" applyAlignment="1">
      <alignment vertical="center" wrapText="1"/>
    </xf>
    <xf numFmtId="0" fontId="58" fillId="0" borderId="14" xfId="0" quotePrefix="1" applyFont="1" applyBorder="1" applyAlignment="1">
      <alignment vertical="center" wrapText="1"/>
    </xf>
    <xf numFmtId="180" fontId="7" fillId="0" borderId="14" xfId="0" applyNumberFormat="1" applyFont="1" applyBorder="1" applyAlignment="1">
      <alignment vertical="center" wrapText="1"/>
    </xf>
    <xf numFmtId="0" fontId="58" fillId="0" borderId="14" xfId="0" quotePrefix="1" applyFont="1" applyBorder="1" applyAlignment="1">
      <alignment horizontal="center" vertical="center" wrapText="1"/>
    </xf>
    <xf numFmtId="0" fontId="58" fillId="0" borderId="15" xfId="0" quotePrefix="1" applyFont="1" applyBorder="1" applyAlignment="1">
      <alignment horizontal="center" vertical="center" shrinkToFit="1"/>
    </xf>
    <xf numFmtId="0" fontId="58" fillId="0" borderId="2" xfId="0" quotePrefix="1" applyFont="1" applyBorder="1" applyAlignment="1">
      <alignment vertical="center" wrapText="1"/>
    </xf>
    <xf numFmtId="2" fontId="58" fillId="0" borderId="3" xfId="0" quotePrefix="1" applyNumberFormat="1" applyFont="1" applyBorder="1" applyAlignment="1">
      <alignment horizontal="center" vertical="center" wrapText="1"/>
    </xf>
    <xf numFmtId="0" fontId="58" fillId="0" borderId="3" xfId="0" quotePrefix="1" applyFont="1" applyBorder="1" applyAlignment="1">
      <alignment horizontal="center" vertical="center" wrapText="1"/>
    </xf>
    <xf numFmtId="180" fontId="58" fillId="0" borderId="3" xfId="0" applyNumberFormat="1" applyFont="1" applyBorder="1" applyAlignment="1">
      <alignment vertical="center" wrapText="1"/>
    </xf>
    <xf numFmtId="0" fontId="58" fillId="0" borderId="16" xfId="0" quotePrefix="1" applyFont="1" applyBorder="1" applyAlignment="1">
      <alignment horizontal="center" vertical="center" shrinkToFit="1"/>
    </xf>
    <xf numFmtId="41" fontId="58" fillId="0" borderId="3" xfId="165" quotePrefix="1" applyFont="1" applyBorder="1" applyAlignment="1">
      <alignment horizontal="center" vertical="center" wrapText="1"/>
    </xf>
    <xf numFmtId="0" fontId="57" fillId="0" borderId="17" xfId="0" quotePrefix="1" applyFont="1" applyBorder="1" applyAlignment="1">
      <alignment vertical="center" wrapText="1"/>
    </xf>
    <xf numFmtId="2" fontId="57" fillId="0" borderId="9" xfId="0" quotePrefix="1" applyNumberFormat="1" applyFont="1" applyBorder="1" applyAlignment="1">
      <alignment horizontal="center" vertical="center" wrapText="1"/>
    </xf>
    <xf numFmtId="0" fontId="57" fillId="0" borderId="9" xfId="0" quotePrefix="1" applyFont="1" applyBorder="1" applyAlignment="1">
      <alignment horizontal="center" vertical="center" wrapText="1"/>
    </xf>
    <xf numFmtId="180" fontId="57" fillId="0" borderId="9" xfId="0" applyNumberFormat="1" applyFont="1" applyBorder="1" applyAlignment="1">
      <alignment vertical="center" wrapText="1"/>
    </xf>
    <xf numFmtId="0" fontId="58" fillId="0" borderId="9" xfId="0" quotePrefix="1" applyFont="1" applyBorder="1" applyAlignment="1">
      <alignment horizontal="left" vertical="center" wrapText="1"/>
    </xf>
    <xf numFmtId="0" fontId="58" fillId="0" borderId="18" xfId="0" quotePrefix="1" applyFont="1" applyBorder="1" applyAlignment="1">
      <alignment horizontal="center" vertical="center" shrinkToFit="1"/>
    </xf>
    <xf numFmtId="0" fontId="58" fillId="0" borderId="14" xfId="0" quotePrefix="1" applyFont="1" applyBorder="1" applyAlignment="1">
      <alignment horizontal="left" vertical="center" wrapText="1"/>
    </xf>
    <xf numFmtId="0" fontId="58" fillId="0" borderId="3" xfId="0" quotePrefix="1" applyFont="1" applyBorder="1" applyAlignment="1">
      <alignment horizontal="left" vertical="center" wrapText="1"/>
    </xf>
    <xf numFmtId="225" fontId="58" fillId="0" borderId="3" xfId="0" quotePrefix="1" applyNumberFormat="1" applyFont="1" applyBorder="1" applyAlignment="1">
      <alignment horizontal="center" vertical="center" wrapText="1"/>
    </xf>
    <xf numFmtId="0" fontId="58" fillId="0" borderId="3" xfId="165" quotePrefix="1" applyNumberFormat="1" applyFont="1" applyBorder="1" applyAlignment="1">
      <alignment horizontal="left" vertical="center" wrapText="1"/>
    </xf>
    <xf numFmtId="0" fontId="58" fillId="0" borderId="19" xfId="0" quotePrefix="1" applyFont="1" applyBorder="1" applyAlignment="1">
      <alignment vertical="center" wrapText="1"/>
    </xf>
    <xf numFmtId="180" fontId="7" fillId="0" borderId="12" xfId="0" applyNumberFormat="1" applyFont="1" applyBorder="1" applyAlignment="1">
      <alignment vertical="center" wrapText="1"/>
    </xf>
    <xf numFmtId="0" fontId="58" fillId="0" borderId="12" xfId="0" quotePrefix="1" applyFont="1" applyBorder="1" applyAlignment="1">
      <alignment horizontal="left" vertical="center" wrapText="1"/>
    </xf>
    <xf numFmtId="0" fontId="58" fillId="0" borderId="20" xfId="0" quotePrefix="1" applyFont="1" applyBorder="1" applyAlignment="1">
      <alignment horizontal="center" vertical="center" shrinkToFit="1"/>
    </xf>
    <xf numFmtId="226" fontId="58" fillId="0" borderId="3" xfId="0" quotePrefix="1" applyNumberFormat="1" applyFont="1" applyBorder="1" applyAlignment="1">
      <alignment horizontal="center" vertical="center" wrapText="1"/>
    </xf>
    <xf numFmtId="0" fontId="7" fillId="0" borderId="19" xfId="0" quotePrefix="1" applyFont="1" applyBorder="1" applyAlignment="1">
      <alignment vertical="center" wrapText="1"/>
    </xf>
    <xf numFmtId="2" fontId="7" fillId="0" borderId="3" xfId="0" quotePrefix="1" applyNumberFormat="1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180" fontId="7" fillId="0" borderId="12" xfId="0" quotePrefix="1" applyNumberFormat="1" applyFont="1" applyBorder="1" applyAlignment="1">
      <alignment horizontal="right" vertical="center" wrapText="1"/>
    </xf>
    <xf numFmtId="0" fontId="7" fillId="0" borderId="3" xfId="165" quotePrefix="1" applyNumberFormat="1" applyFont="1" applyBorder="1" applyAlignment="1">
      <alignment horizontal="left" vertical="center" wrapText="1"/>
    </xf>
    <xf numFmtId="0" fontId="7" fillId="0" borderId="20" xfId="0" quotePrefix="1" applyFont="1" applyBorder="1" applyAlignment="1">
      <alignment horizontal="center" vertical="center" shrinkToFit="1"/>
    </xf>
    <xf numFmtId="225" fontId="7" fillId="0" borderId="3" xfId="0" quotePrefix="1" applyNumberFormat="1" applyFont="1" applyBorder="1" applyAlignment="1">
      <alignment horizontal="center" vertical="center" wrapText="1"/>
    </xf>
    <xf numFmtId="0" fontId="57" fillId="0" borderId="13" xfId="0" quotePrefix="1" applyFont="1" applyBorder="1" applyAlignment="1">
      <alignment vertical="center" wrapText="1"/>
    </xf>
    <xf numFmtId="2" fontId="57" fillId="0" borderId="12" xfId="0" quotePrefix="1" applyNumberFormat="1" applyFont="1" applyBorder="1" applyAlignment="1">
      <alignment horizontal="center" vertical="center" wrapText="1"/>
    </xf>
    <xf numFmtId="0" fontId="57" fillId="0" borderId="12" xfId="0" quotePrefix="1" applyFont="1" applyBorder="1" applyAlignment="1">
      <alignment horizontal="center" vertical="center" wrapText="1"/>
    </xf>
    <xf numFmtId="180" fontId="57" fillId="0" borderId="14" xfId="0" applyNumberFormat="1" applyFont="1" applyBorder="1" applyAlignment="1">
      <alignment vertical="center" wrapText="1"/>
    </xf>
    <xf numFmtId="180" fontId="58" fillId="0" borderId="21" xfId="0" applyNumberFormat="1" applyFont="1" applyBorder="1" applyAlignment="1">
      <alignment vertical="center" wrapText="1"/>
    </xf>
    <xf numFmtId="0" fontId="57" fillId="0" borderId="2" xfId="0" quotePrefix="1" applyFont="1" applyBorder="1" applyAlignment="1">
      <alignment vertical="center" wrapText="1"/>
    </xf>
    <xf numFmtId="225" fontId="57" fillId="0" borderId="3" xfId="0" quotePrefix="1" applyNumberFormat="1" applyFont="1" applyBorder="1" applyAlignment="1">
      <alignment horizontal="center" vertical="center" wrapText="1"/>
    </xf>
    <xf numFmtId="0" fontId="57" fillId="0" borderId="3" xfId="0" quotePrefix="1" applyFont="1" applyBorder="1" applyAlignment="1">
      <alignment horizontal="center" vertical="center" wrapText="1"/>
    </xf>
    <xf numFmtId="180" fontId="57" fillId="0" borderId="3" xfId="0" applyNumberFormat="1" applyFont="1" applyBorder="1" applyAlignment="1">
      <alignment vertical="center" wrapText="1"/>
    </xf>
    <xf numFmtId="225" fontId="57" fillId="0" borderId="9" xfId="0" quotePrefix="1" applyNumberFormat="1" applyFont="1" applyBorder="1" applyAlignment="1">
      <alignment horizontal="center" vertical="center" wrapText="1"/>
    </xf>
    <xf numFmtId="0" fontId="58" fillId="0" borderId="9" xfId="165" quotePrefix="1" applyNumberFormat="1" applyFont="1" applyBorder="1" applyAlignment="1">
      <alignment horizontal="left" vertical="center" wrapText="1"/>
    </xf>
    <xf numFmtId="42" fontId="6" fillId="0" borderId="0" xfId="252" applyFont="1">
      <alignment vertical="center"/>
    </xf>
    <xf numFmtId="0" fontId="8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227" fontId="11" fillId="0" borderId="3" xfId="165" applyNumberFormat="1" applyFont="1" applyBorder="1" applyAlignment="1">
      <alignment horizontal="center" vertical="center"/>
    </xf>
    <xf numFmtId="0" fontId="64" fillId="0" borderId="3" xfId="0" applyFont="1" applyBorder="1" applyAlignment="1">
      <alignment horizontal="left" vertical="center"/>
    </xf>
    <xf numFmtId="0" fontId="65" fillId="0" borderId="3" xfId="0" applyFont="1" applyBorder="1" applyAlignment="1">
      <alignment horizontal="left" vertical="center"/>
    </xf>
    <xf numFmtId="41" fontId="11" fillId="0" borderId="3" xfId="165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41" fontId="9" fillId="0" borderId="3" xfId="165" applyFont="1" applyBorder="1" applyAlignment="1">
      <alignment horizontal="center" vertical="center"/>
    </xf>
    <xf numFmtId="41" fontId="6" fillId="0" borderId="3" xfId="165" applyFont="1" applyBorder="1" applyAlignment="1">
      <alignment horizontal="center" vertical="center"/>
    </xf>
    <xf numFmtId="0" fontId="66" fillId="0" borderId="22" xfId="0" applyFont="1" applyBorder="1" applyAlignment="1">
      <alignment horizontal="justify" vertical="center"/>
    </xf>
    <xf numFmtId="180" fontId="7" fillId="4" borderId="12" xfId="0" quotePrefix="1" applyNumberFormat="1" applyFont="1" applyFill="1" applyBorder="1" applyAlignment="1">
      <alignment horizontal="right" vertical="center" wrapText="1"/>
    </xf>
    <xf numFmtId="176" fontId="9" fillId="5" borderId="6" xfId="0" applyNumberFormat="1" applyFont="1" applyFill="1" applyBorder="1" applyAlignment="1">
      <alignment horizontal="center" vertical="center"/>
    </xf>
    <xf numFmtId="0" fontId="57" fillId="5" borderId="6" xfId="0" quotePrefix="1" applyFont="1" applyFill="1" applyBorder="1" applyAlignment="1">
      <alignment horizontal="center" vertical="center" wrapText="1"/>
    </xf>
    <xf numFmtId="0" fontId="57" fillId="5" borderId="6" xfId="0" applyFont="1" applyFill="1" applyBorder="1" applyAlignment="1">
      <alignment horizontal="center" vertical="center" wrapText="1"/>
    </xf>
    <xf numFmtId="0" fontId="63" fillId="0" borderId="12" xfId="0" applyFont="1" applyBorder="1" applyAlignment="1">
      <alignment horizontal="left" vertical="center"/>
    </xf>
    <xf numFmtId="41" fontId="9" fillId="0" borderId="12" xfId="165" applyFont="1" applyBorder="1" applyAlignment="1">
      <alignment horizontal="center" vertical="center"/>
    </xf>
    <xf numFmtId="41" fontId="6" fillId="0" borderId="12" xfId="165" applyFont="1" applyBorder="1" applyAlignment="1">
      <alignment horizontal="center" vertical="center"/>
    </xf>
    <xf numFmtId="0" fontId="62" fillId="0" borderId="3" xfId="0" applyFont="1" applyBorder="1" applyAlignment="1">
      <alignment horizontal="left" vertical="center"/>
    </xf>
    <xf numFmtId="228" fontId="11" fillId="0" borderId="3" xfId="165" applyNumberFormat="1" applyFont="1" applyBorder="1" applyAlignment="1">
      <alignment horizontal="center" vertical="center"/>
    </xf>
    <xf numFmtId="0" fontId="67" fillId="0" borderId="22" xfId="0" applyFont="1" applyBorder="1" applyAlignment="1">
      <alignment horizontal="justify" vertical="center"/>
    </xf>
    <xf numFmtId="227" fontId="65" fillId="0" borderId="3" xfId="165" applyNumberFormat="1" applyFont="1" applyBorder="1" applyAlignment="1">
      <alignment horizontal="left" vertical="center"/>
    </xf>
    <xf numFmtId="227" fontId="9" fillId="0" borderId="3" xfId="165" applyNumberFormat="1" applyFont="1" applyBorder="1" applyAlignment="1">
      <alignment horizontal="center" vertical="center"/>
    </xf>
    <xf numFmtId="0" fontId="65" fillId="0" borderId="22" xfId="0" applyFont="1" applyBorder="1" applyAlignment="1">
      <alignment horizontal="left" vertical="center"/>
    </xf>
    <xf numFmtId="180" fontId="57" fillId="0" borderId="21" xfId="0" applyNumberFormat="1" applyFont="1" applyBorder="1" applyAlignment="1">
      <alignment vertical="center" wrapText="1"/>
    </xf>
    <xf numFmtId="0" fontId="58" fillId="0" borderId="21" xfId="165" quotePrefix="1" applyNumberFormat="1" applyFont="1" applyBorder="1" applyAlignment="1">
      <alignment horizontal="left" vertical="center" wrapText="1"/>
    </xf>
    <xf numFmtId="0" fontId="58" fillId="0" borderId="30" xfId="0" quotePrefix="1" applyFont="1" applyBorder="1" applyAlignment="1">
      <alignment horizontal="center" vertical="center" shrinkToFit="1"/>
    </xf>
    <xf numFmtId="0" fontId="58" fillId="0" borderId="29" xfId="0" quotePrefix="1" applyFont="1" applyBorder="1" applyAlignment="1">
      <alignment vertical="center" wrapText="1"/>
    </xf>
    <xf numFmtId="225" fontId="58" fillId="0" borderId="21" xfId="0" quotePrefix="1" applyNumberFormat="1" applyFont="1" applyBorder="1" applyAlignment="1">
      <alignment horizontal="center" vertical="center" wrapText="1"/>
    </xf>
    <xf numFmtId="0" fontId="58" fillId="0" borderId="21" xfId="0" quotePrefix="1" applyFont="1" applyBorder="1" applyAlignment="1">
      <alignment horizontal="center" vertical="center" wrapText="1"/>
    </xf>
    <xf numFmtId="0" fontId="57" fillId="0" borderId="21" xfId="0" quotePrefix="1" applyFont="1" applyBorder="1" applyAlignment="1">
      <alignment horizontal="center" vertical="center" wrapText="1"/>
    </xf>
    <xf numFmtId="0" fontId="57" fillId="0" borderId="29" xfId="0" quotePrefix="1" applyFont="1" applyBorder="1" applyAlignment="1">
      <alignment vertical="center" wrapText="1"/>
    </xf>
    <xf numFmtId="225" fontId="57" fillId="0" borderId="21" xfId="0" quotePrefix="1" applyNumberFormat="1" applyFont="1" applyBorder="1" applyAlignment="1">
      <alignment horizontal="center" vertical="center" wrapText="1"/>
    </xf>
    <xf numFmtId="226" fontId="58" fillId="0" borderId="21" xfId="0" quotePrefix="1" applyNumberFormat="1" applyFont="1" applyBorder="1" applyAlignment="1">
      <alignment horizontal="center" vertical="center" wrapText="1"/>
    </xf>
    <xf numFmtId="177" fontId="56" fillId="3" borderId="0" xfId="0" applyNumberFormat="1" applyFont="1" applyFill="1" applyAlignment="1">
      <alignment horizontal="center" vertical="center"/>
    </xf>
    <xf numFmtId="41" fontId="56" fillId="3" borderId="0" xfId="165" applyFont="1" applyFill="1" applyBorder="1" applyAlignment="1">
      <alignment horizontal="center" vertical="center"/>
    </xf>
    <xf numFmtId="176" fontId="56" fillId="3" borderId="0" xfId="0" applyNumberFormat="1" applyFont="1" applyFill="1" applyAlignment="1">
      <alignment horizontal="center" vertical="center"/>
    </xf>
    <xf numFmtId="176" fontId="59" fillId="5" borderId="6" xfId="0" applyNumberFormat="1" applyFont="1" applyFill="1" applyBorder="1" applyAlignment="1">
      <alignment horizontal="center" vertical="center"/>
    </xf>
    <xf numFmtId="41" fontId="56" fillId="0" borderId="0" xfId="165" applyFont="1">
      <alignment vertical="center"/>
    </xf>
    <xf numFmtId="176" fontId="59" fillId="5" borderId="14" xfId="0" applyNumberFormat="1" applyFont="1" applyFill="1" applyBorder="1">
      <alignment vertical="center"/>
    </xf>
    <xf numFmtId="176" fontId="55" fillId="5" borderId="14" xfId="0" applyNumberFormat="1" applyFont="1" applyFill="1" applyBorder="1" applyAlignment="1">
      <alignment horizontal="center" vertical="center"/>
    </xf>
    <xf numFmtId="179" fontId="55" fillId="5" borderId="14" xfId="169" applyNumberFormat="1" applyFont="1" applyFill="1" applyBorder="1" applyAlignment="1">
      <alignment horizontal="center" vertical="center"/>
    </xf>
    <xf numFmtId="176" fontId="55" fillId="5" borderId="14" xfId="169" applyNumberFormat="1" applyFont="1" applyFill="1" applyBorder="1" applyAlignment="1">
      <alignment horizontal="center" vertical="center"/>
    </xf>
    <xf numFmtId="176" fontId="13" fillId="5" borderId="14" xfId="169" applyNumberFormat="1" applyFont="1" applyFill="1" applyBorder="1" applyAlignment="1">
      <alignment horizontal="center" vertical="center"/>
    </xf>
    <xf numFmtId="176" fontId="56" fillId="5" borderId="14" xfId="0" applyNumberFormat="1" applyFont="1" applyFill="1" applyBorder="1" applyAlignment="1">
      <alignment horizontal="center" vertical="center"/>
    </xf>
    <xf numFmtId="176" fontId="59" fillId="5" borderId="14" xfId="0" applyNumberFormat="1" applyFont="1" applyFill="1" applyBorder="1" applyAlignment="1">
      <alignment horizontal="center" vertical="center"/>
    </xf>
    <xf numFmtId="176" fontId="56" fillId="0" borderId="23" xfId="0" applyNumberFormat="1" applyFont="1" applyBorder="1">
      <alignment vertical="center"/>
    </xf>
    <xf numFmtId="176" fontId="59" fillId="0" borderId="23" xfId="0" applyNumberFormat="1" applyFont="1" applyBorder="1">
      <alignment vertical="center"/>
    </xf>
    <xf numFmtId="177" fontId="56" fillId="0" borderId="23" xfId="0" applyNumberFormat="1" applyFont="1" applyBorder="1" applyAlignment="1">
      <alignment horizontal="center" vertical="center"/>
    </xf>
    <xf numFmtId="176" fontId="56" fillId="0" borderId="3" xfId="0" applyNumberFormat="1" applyFont="1" applyBorder="1" applyAlignment="1">
      <alignment horizontal="center" vertical="center"/>
    </xf>
    <xf numFmtId="176" fontId="56" fillId="0" borderId="0" xfId="0" applyNumberFormat="1" applyFont="1" applyAlignment="1">
      <alignment horizontal="center" vertical="center"/>
    </xf>
    <xf numFmtId="177" fontId="59" fillId="0" borderId="0" xfId="0" applyNumberFormat="1" applyFont="1" applyAlignment="1">
      <alignment horizontal="center" vertical="center"/>
    </xf>
    <xf numFmtId="176" fontId="73" fillId="0" borderId="0" xfId="0" applyNumberFormat="1" applyFont="1" applyAlignment="1">
      <alignment horizontal="center" vertical="center"/>
    </xf>
    <xf numFmtId="176" fontId="56" fillId="0" borderId="27" xfId="0" applyNumberFormat="1" applyFont="1" applyBorder="1">
      <alignment vertical="center"/>
    </xf>
    <xf numFmtId="176" fontId="55" fillId="0" borderId="3" xfId="169" applyNumberFormat="1" applyFont="1" applyFill="1" applyBorder="1" applyAlignment="1">
      <alignment horizontal="center" vertical="center"/>
    </xf>
    <xf numFmtId="176" fontId="55" fillId="0" borderId="3" xfId="0" applyNumberFormat="1" applyFont="1" applyBorder="1" applyAlignment="1">
      <alignment horizontal="center" vertical="center"/>
    </xf>
    <xf numFmtId="178" fontId="56" fillId="0" borderId="23" xfId="0" applyNumberFormat="1" applyFont="1" applyBorder="1">
      <alignment vertical="center"/>
    </xf>
    <xf numFmtId="176" fontId="56" fillId="0" borderId="23" xfId="0" applyNumberFormat="1" applyFont="1" applyBorder="1" applyAlignment="1">
      <alignment horizontal="center" vertical="center"/>
    </xf>
    <xf numFmtId="176" fontId="59" fillId="5" borderId="12" xfId="0" applyNumberFormat="1" applyFont="1" applyFill="1" applyBorder="1">
      <alignment vertical="center"/>
    </xf>
    <xf numFmtId="176" fontId="59" fillId="5" borderId="12" xfId="0" applyNumberFormat="1" applyFont="1" applyFill="1" applyBorder="1" applyAlignment="1">
      <alignment horizontal="center" vertical="center"/>
    </xf>
    <xf numFmtId="177" fontId="59" fillId="5" borderId="12" xfId="0" applyNumberFormat="1" applyFont="1" applyFill="1" applyBorder="1" applyAlignment="1">
      <alignment horizontal="center" vertical="center"/>
    </xf>
    <xf numFmtId="176" fontId="59" fillId="5" borderId="12" xfId="169" applyNumberFormat="1" applyFont="1" applyFill="1" applyBorder="1" applyAlignment="1">
      <alignment horizontal="center" vertical="center"/>
    </xf>
    <xf numFmtId="176" fontId="56" fillId="5" borderId="12" xfId="169" applyNumberFormat="1" applyFont="1" applyFill="1" applyBorder="1" applyAlignment="1">
      <alignment horizontal="center" vertical="center"/>
    </xf>
    <xf numFmtId="177" fontId="56" fillId="0" borderId="0" xfId="0" applyNumberFormat="1" applyFont="1" applyAlignment="1">
      <alignment horizontal="center" vertical="center"/>
    </xf>
    <xf numFmtId="41" fontId="56" fillId="0" borderId="0" xfId="165" applyFont="1" applyFill="1" applyBorder="1" applyAlignment="1">
      <alignment horizontal="center" vertical="center"/>
    </xf>
    <xf numFmtId="176" fontId="59" fillId="0" borderId="3" xfId="0" applyNumberFormat="1" applyFont="1" applyBorder="1" applyAlignment="1">
      <alignment horizontal="left" vertical="center" shrinkToFit="1"/>
    </xf>
    <xf numFmtId="176" fontId="59" fillId="0" borderId="3" xfId="0" applyNumberFormat="1" applyFont="1" applyBorder="1" applyAlignment="1">
      <alignment horizontal="center" vertical="center" shrinkToFit="1"/>
    </xf>
    <xf numFmtId="177" fontId="59" fillId="0" borderId="3" xfId="0" applyNumberFormat="1" applyFont="1" applyBorder="1" applyAlignment="1">
      <alignment horizontal="center" vertical="center" shrinkToFit="1"/>
    </xf>
    <xf numFmtId="176" fontId="59" fillId="0" borderId="3" xfId="175" applyNumberFormat="1" applyFont="1" applyFill="1" applyBorder="1" applyAlignment="1">
      <alignment horizontal="center" vertical="center"/>
    </xf>
    <xf numFmtId="176" fontId="59" fillId="0" borderId="3" xfId="170" applyNumberFormat="1" applyFont="1" applyFill="1" applyBorder="1" applyAlignment="1">
      <alignment horizontal="center" vertical="center"/>
    </xf>
    <xf numFmtId="176" fontId="59" fillId="0" borderId="3" xfId="0" applyNumberFormat="1" applyFont="1" applyBorder="1" applyAlignment="1">
      <alignment horizontal="center" vertical="center"/>
    </xf>
    <xf numFmtId="176" fontId="56" fillId="0" borderId="3" xfId="0" applyNumberFormat="1" applyFont="1" applyBorder="1" applyAlignment="1">
      <alignment horizontal="left" vertical="center" shrinkToFit="1"/>
    </xf>
    <xf numFmtId="176" fontId="56" fillId="0" borderId="3" xfId="0" applyNumberFormat="1" applyFont="1" applyBorder="1" applyAlignment="1">
      <alignment horizontal="center" vertical="center" shrinkToFit="1"/>
    </xf>
    <xf numFmtId="177" fontId="56" fillId="0" borderId="3" xfId="0" applyNumberFormat="1" applyFont="1" applyBorder="1" applyAlignment="1">
      <alignment horizontal="center" vertical="center" shrinkToFit="1"/>
    </xf>
    <xf numFmtId="176" fontId="56" fillId="0" borderId="3" xfId="175" applyNumberFormat="1" applyFont="1" applyFill="1" applyBorder="1" applyAlignment="1">
      <alignment horizontal="center" vertical="center"/>
    </xf>
    <xf numFmtId="176" fontId="56" fillId="0" borderId="3" xfId="170" applyNumberFormat="1" applyFont="1" applyFill="1" applyBorder="1" applyAlignment="1">
      <alignment horizontal="center" vertical="center"/>
    </xf>
    <xf numFmtId="178" fontId="13" fillId="5" borderId="3" xfId="264" applyNumberFormat="1" applyFont="1" applyFill="1" applyBorder="1" applyAlignment="1">
      <alignment horizontal="left" vertical="center"/>
    </xf>
    <xf numFmtId="178" fontId="13" fillId="5" borderId="3" xfId="264" applyNumberFormat="1" applyFont="1" applyFill="1" applyBorder="1" applyAlignment="1">
      <alignment horizontal="center" vertical="center" shrinkToFit="1"/>
    </xf>
    <xf numFmtId="178" fontId="13" fillId="5" borderId="3" xfId="264" applyNumberFormat="1" applyFont="1" applyFill="1" applyBorder="1" applyAlignment="1">
      <alignment horizontal="center" vertical="center"/>
    </xf>
    <xf numFmtId="177" fontId="13" fillId="5" borderId="3" xfId="264" applyNumberFormat="1" applyFont="1" applyFill="1" applyBorder="1" applyAlignment="1">
      <alignment horizontal="center" vertical="center"/>
    </xf>
    <xf numFmtId="176" fontId="13" fillId="5" borderId="3" xfId="264" applyNumberFormat="1" applyFont="1" applyFill="1" applyBorder="1" applyAlignment="1">
      <alignment horizontal="center" vertical="center"/>
    </xf>
    <xf numFmtId="177" fontId="13" fillId="5" borderId="3" xfId="264" applyNumberFormat="1" applyFont="1" applyFill="1" applyBorder="1" applyAlignment="1">
      <alignment horizontal="center" vertical="center" shrinkToFit="1"/>
    </xf>
    <xf numFmtId="0" fontId="56" fillId="0" borderId="0" xfId="0" applyFont="1" applyAlignment="1">
      <alignment horizontal="center" vertical="center" shrinkToFit="1"/>
    </xf>
    <xf numFmtId="0" fontId="56" fillId="0" borderId="0" xfId="0" applyFont="1" applyAlignment="1">
      <alignment horizontal="center" vertical="center"/>
    </xf>
    <xf numFmtId="177" fontId="56" fillId="0" borderId="0" xfId="0" applyNumberFormat="1" applyFont="1" applyAlignment="1">
      <alignment horizontal="center" vertical="center" shrinkToFit="1"/>
    </xf>
    <xf numFmtId="41" fontId="56" fillId="0" borderId="0" xfId="165" applyFont="1" applyAlignment="1">
      <alignment horizontal="center" vertical="center"/>
    </xf>
    <xf numFmtId="0" fontId="72" fillId="0" borderId="25" xfId="0" applyFont="1" applyBorder="1" applyAlignment="1">
      <alignment horizontal="left" vertical="center"/>
    </xf>
    <xf numFmtId="0" fontId="72" fillId="0" borderId="5" xfId="0" applyFont="1" applyBorder="1" applyAlignment="1">
      <alignment horizontal="left" vertical="center"/>
    </xf>
    <xf numFmtId="0" fontId="72" fillId="0" borderId="26" xfId="0" applyFont="1" applyBorder="1" applyAlignment="1">
      <alignment horizontal="left" vertical="center"/>
    </xf>
    <xf numFmtId="176" fontId="59" fillId="5" borderId="25" xfId="0" applyNumberFormat="1" applyFont="1" applyFill="1" applyBorder="1" applyAlignment="1">
      <alignment horizontal="center" vertical="center"/>
    </xf>
    <xf numFmtId="176" fontId="59" fillId="5" borderId="26" xfId="0" applyNumberFormat="1" applyFont="1" applyFill="1" applyBorder="1" applyAlignment="1">
      <alignment horizontal="center" vertical="center"/>
    </xf>
    <xf numFmtId="176" fontId="59" fillId="5" borderId="24" xfId="0" applyNumberFormat="1" applyFont="1" applyFill="1" applyBorder="1" applyAlignment="1">
      <alignment horizontal="center" vertical="center"/>
    </xf>
    <xf numFmtId="176" fontId="59" fillId="5" borderId="28" xfId="0" applyNumberFormat="1" applyFont="1" applyFill="1" applyBorder="1" applyAlignment="1">
      <alignment horizontal="center" vertical="center"/>
    </xf>
    <xf numFmtId="176" fontId="59" fillId="5" borderId="24" xfId="0" applyNumberFormat="1" applyFont="1" applyFill="1" applyBorder="1" applyAlignment="1">
      <alignment horizontal="center" vertical="center" shrinkToFit="1"/>
    </xf>
    <xf numFmtId="176" fontId="59" fillId="5" borderId="28" xfId="0" applyNumberFormat="1" applyFont="1" applyFill="1" applyBorder="1" applyAlignment="1">
      <alignment horizontal="center" vertical="center" shrinkToFit="1"/>
    </xf>
    <xf numFmtId="177" fontId="59" fillId="5" borderId="24" xfId="0" applyNumberFormat="1" applyFont="1" applyFill="1" applyBorder="1" applyAlignment="1">
      <alignment horizontal="center" vertical="center" shrinkToFit="1"/>
    </xf>
    <xf numFmtId="177" fontId="59" fillId="5" borderId="28" xfId="0" applyNumberFormat="1" applyFont="1" applyFill="1" applyBorder="1" applyAlignment="1">
      <alignment horizontal="center" vertical="center" shrinkToFit="1"/>
    </xf>
    <xf numFmtId="176" fontId="59" fillId="0" borderId="23" xfId="0" applyNumberFormat="1" applyFont="1" applyBorder="1" applyAlignment="1">
      <alignment horizontal="center" vertical="center"/>
    </xf>
    <xf numFmtId="176" fontId="59" fillId="0" borderId="22" xfId="0" applyNumberFormat="1" applyFont="1" applyBorder="1" applyAlignment="1">
      <alignment horizontal="center" vertical="center"/>
    </xf>
  </cellXfs>
  <cellStyles count="323">
    <cellStyle name="$" xfId="1"/>
    <cellStyle name="$_db진흥" xfId="2"/>
    <cellStyle name="$_SE40" xfId="3"/>
    <cellStyle name="$_견적2" xfId="4"/>
    <cellStyle name="$_기아" xfId="5"/>
    <cellStyle name="(△콤마)" xfId="6"/>
    <cellStyle name="(백분율)" xfId="7"/>
    <cellStyle name="(콤마)" xfId="8"/>
    <cellStyle name="(표준)" xfId="9"/>
    <cellStyle name="??&amp;O?&amp;H?_x0008__x000f__x0007_?_x0007__x0001__x0001_" xfId="10"/>
    <cellStyle name="??&amp;O?&amp;H?_x0008_??_x0007__x0001__x0001_" xfId="11"/>
    <cellStyle name="_#2-1.소방공사내역서(기계및전기-경주축산)" xfId="12"/>
    <cellStyle name="_01 - 진주상평설계변경(2차)" xfId="13"/>
    <cellStyle name="_2-4.상반기실적부문별요약" xfId="14"/>
    <cellStyle name="_2-4.상반기실적부문별요약(표지및목차포함)" xfId="15"/>
    <cellStyle name="_2-4.상반기실적부문별요약(표지및목차포함)_1" xfId="16"/>
    <cellStyle name="_2-4.상반기실적부문별요약_1" xfId="17"/>
    <cellStyle name="_'99상반기경영개선활동결과(게시용)" xfId="18"/>
    <cellStyle name="_경영개선활동상반기실적(990708)" xfId="19"/>
    <cellStyle name="_경영개선활동상반기실적(990708)_1" xfId="20"/>
    <cellStyle name="_경영개선활동상반기실적(990708)_2" xfId="21"/>
    <cellStyle name="_경영개선활성화방안(990802)" xfId="22"/>
    <cellStyle name="_경영개선활성화방안(990802)_1" xfId="23"/>
    <cellStyle name="_별첨(계획서및실적서양식)" xfId="24"/>
    <cellStyle name="_별첨(계획서및실적서양식)_1" xfId="25"/>
    <cellStyle name="_상봉~집현간도로" xfId="26"/>
    <cellStyle name="_순천신호등" xfId="27"/>
    <cellStyle name="_양식" xfId="28"/>
    <cellStyle name="_양식_1" xfId="29"/>
    <cellStyle name="_양식_2" xfId="30"/>
    <cellStyle name="_영천부대" xfId="31"/>
    <cellStyle name="_옥천군-설계내역-수정검토" xfId="32"/>
    <cellStyle name="_옥천군하수처리시설원인자부담금원가산정용역" xfId="33"/>
    <cellStyle name="_유첨3(서식)" xfId="34"/>
    <cellStyle name="_유첨3(서식)_1" xfId="35"/>
    <cellStyle name="_지정과제1분기실적(확정990408)" xfId="36"/>
    <cellStyle name="_지정과제1분기실적(확정990408)_1" xfId="37"/>
    <cellStyle name="_지정과제2차심의list" xfId="38"/>
    <cellStyle name="_지정과제2차심의list_1" xfId="39"/>
    <cellStyle name="_지정과제2차심의list_2" xfId="40"/>
    <cellStyle name="_지정과제2차심의결과" xfId="41"/>
    <cellStyle name="_지정과제2차심의결과(금액조정후최종)" xfId="42"/>
    <cellStyle name="_지정과제2차심의결과(금액조정후최종)_1" xfId="43"/>
    <cellStyle name="_지정과제2차심의결과(금액조정후최종)_1_dimon" xfId="44"/>
    <cellStyle name="_지정과제2차심의결과(금액조정후최종)_1_경영개선실적보고(전주공장)" xfId="45"/>
    <cellStyle name="_지정과제2차심의결과(금액조정후최종)_1_별첨1_2" xfId="46"/>
    <cellStyle name="_지정과제2차심의결과(금액조정후최종)_1_제안과제집계표(공장전체)" xfId="47"/>
    <cellStyle name="_지정과제2차심의결과(금액조정후최종)_dimon" xfId="48"/>
    <cellStyle name="_지정과제2차심의결과(금액조정후최종)_경영개선실적보고(전주공장)" xfId="49"/>
    <cellStyle name="_지정과제2차심의결과(금액조정후최종)_별첨1_2" xfId="50"/>
    <cellStyle name="_지정과제2차심의결과(금액조정후최종)_제안과제집계표(공장전체)" xfId="51"/>
    <cellStyle name="_지정과제2차심의결과_1" xfId="52"/>
    <cellStyle name="_집중관리(981231)" xfId="53"/>
    <cellStyle name="_집중관리(981231)_1" xfId="54"/>
    <cellStyle name="_집중관리(지정과제및 양식)" xfId="55"/>
    <cellStyle name="_집중관리(지정과제및 양식)_1" xfId="56"/>
    <cellStyle name="¤@?e_TEST-1 " xfId="57"/>
    <cellStyle name="△백분율" xfId="58"/>
    <cellStyle name="△콤마" xfId="59"/>
    <cellStyle name="²" xfId="60"/>
    <cellStyle name="2)" xfId="61"/>
    <cellStyle name="60" xfId="62"/>
    <cellStyle name="AA" xfId="63"/>
    <cellStyle name="ÅëÈ­ [0]_»óºÎ¼ö·®Áý°è " xfId="64"/>
    <cellStyle name="AeE­ [0]_°eE¹_11¿a½A " xfId="65"/>
    <cellStyle name="ÅëÈ­_»óºÎ¼ö·®Áý°è " xfId="66"/>
    <cellStyle name="AeE­_°eE¹_11¿a½A " xfId="67"/>
    <cellStyle name="ÄÞ¸¶ [0]_»óºÎ¼ö·®Áý°è " xfId="68"/>
    <cellStyle name="AÞ¸¶ [0]_°eE¹_11¿a½A " xfId="69"/>
    <cellStyle name="ÄÞ¸¶_»óºÎ¼ö·®Áý°è " xfId="70"/>
    <cellStyle name="AÞ¸¶_°eE¹_11¿a½A " xfId="71"/>
    <cellStyle name="C￥AØ_¸AAa.¼OAI " xfId="72"/>
    <cellStyle name="Ç¥ÁØ_»óºÎ¼ö·®Áý°è " xfId="73"/>
    <cellStyle name="Calc Currency (0)" xfId="74"/>
    <cellStyle name="category" xfId="75"/>
    <cellStyle name="Comma" xfId="76"/>
    <cellStyle name="Comma [0]" xfId="77"/>
    <cellStyle name="comma zerodec" xfId="78"/>
    <cellStyle name="Comma_ SG&amp;A Bridge " xfId="79"/>
    <cellStyle name="Comma0" xfId="80"/>
    <cellStyle name="Copied" xfId="81"/>
    <cellStyle name="Currency" xfId="82"/>
    <cellStyle name="Currency [0]" xfId="83"/>
    <cellStyle name="Currency_ SG&amp;A Bridge " xfId="84"/>
    <cellStyle name="Currency0" xfId="85"/>
    <cellStyle name="Currency1" xfId="86"/>
    <cellStyle name="Date" xfId="87"/>
    <cellStyle name="Dezimal [0]_laroux" xfId="88"/>
    <cellStyle name="Dezimal_laroux" xfId="89"/>
    <cellStyle name="Dollar (zero dec)" xfId="90"/>
    <cellStyle name="Entered" xfId="91"/>
    <cellStyle name="F2" xfId="92"/>
    <cellStyle name="F3" xfId="93"/>
    <cellStyle name="F4" xfId="94"/>
    <cellStyle name="F5" xfId="95"/>
    <cellStyle name="F6" xfId="96"/>
    <cellStyle name="F7" xfId="97"/>
    <cellStyle name="F8" xfId="98"/>
    <cellStyle name="Fixed" xfId="99"/>
    <cellStyle name="G" xfId="100"/>
    <cellStyle name="Grey" xfId="101"/>
    <cellStyle name="HEADER" xfId="102"/>
    <cellStyle name="Header1" xfId="103"/>
    <cellStyle name="Header2" xfId="104"/>
    <cellStyle name="Heading 1" xfId="105"/>
    <cellStyle name="Heading 2" xfId="106"/>
    <cellStyle name="Heading1" xfId="107"/>
    <cellStyle name="Heading2" xfId="108"/>
    <cellStyle name="Input [yellow]" xfId="109"/>
    <cellStyle name="kg" xfId="110"/>
    <cellStyle name="M" xfId="111"/>
    <cellStyle name="M2" xfId="112"/>
    <cellStyle name="M3" xfId="113"/>
    <cellStyle name="Midtitle" xfId="114"/>
    <cellStyle name="Milliers [0]_Arabian Spec" xfId="115"/>
    <cellStyle name="Milliers_Arabian Spec" xfId="116"/>
    <cellStyle name="Model" xfId="117"/>
    <cellStyle name="Mon?aire [0]_Arabian Spec" xfId="118"/>
    <cellStyle name="Mon?aire_Arabian Spec" xfId="119"/>
    <cellStyle name="no dec" xfId="120"/>
    <cellStyle name="Normal - Style1" xfId="121"/>
    <cellStyle name="Normal_ SG&amp;A Bridge " xfId="122"/>
    <cellStyle name="Percent" xfId="123"/>
    <cellStyle name="Percent [2]" xfId="124"/>
    <cellStyle name="Percent_#2-1.소방공사내역서(기계및전기-경주축산)" xfId="125"/>
    <cellStyle name="RevList" xfId="126"/>
    <cellStyle name="Standard_laroux" xfId="127"/>
    <cellStyle name="subhead" xfId="128"/>
    <cellStyle name="Subtotal" xfId="129"/>
    <cellStyle name="testtitle" xfId="130"/>
    <cellStyle name="title [1]" xfId="131"/>
    <cellStyle name="title [2]" xfId="132"/>
    <cellStyle name="Total" xfId="133"/>
    <cellStyle name="UM" xfId="134"/>
    <cellStyle name="W?rung [0]_laroux" xfId="135"/>
    <cellStyle name="W?rung_laroux" xfId="136"/>
    <cellStyle name="고정소숫점" xfId="137"/>
    <cellStyle name="고정출력1" xfId="138"/>
    <cellStyle name="고정출력2" xfId="139"/>
    <cellStyle name="공사원가계산서(조경)" xfId="140"/>
    <cellStyle name="금액" xfId="141"/>
    <cellStyle name="날짜" xfId="142"/>
    <cellStyle name="내역" xfId="143"/>
    <cellStyle name="내역서" xfId="144"/>
    <cellStyle name="단위" xfId="145"/>
    <cellStyle name="달러" xfId="146"/>
    <cellStyle name="뒤에 오는 하이퍼링크_0512" xfId="147"/>
    <cellStyle name="똿뗦먛귟 [0.00]_laroux" xfId="148"/>
    <cellStyle name="똿뗦먛귟_laroux" xfId="149"/>
    <cellStyle name="믅됞 [0.00]_laroux" xfId="150"/>
    <cellStyle name="믅됞_laroux" xfId="151"/>
    <cellStyle name="백만단위로" xfId="152"/>
    <cellStyle name="백분율" xfId="153" builtinId="5"/>
    <cellStyle name="백분율 [0]" xfId="154"/>
    <cellStyle name="백분율 [2]" xfId="155"/>
    <cellStyle name="백분율 12" xfId="156"/>
    <cellStyle name="백분율 18 2" xfId="157"/>
    <cellStyle name="백분율 18 2 2" xfId="290"/>
    <cellStyle name="백분율 2" xfId="158"/>
    <cellStyle name="백분율 21" xfId="159"/>
    <cellStyle name="백분율 3" xfId="160"/>
    <cellStyle name="백분율 4" xfId="161"/>
    <cellStyle name="뷭?_BOOKSHIP" xfId="162"/>
    <cellStyle name="수량" xfId="163"/>
    <cellStyle name="숫자(R)" xfId="164"/>
    <cellStyle name="쉼표 [0]" xfId="165" builtinId="6"/>
    <cellStyle name="쉼표 [0] 10" xfId="166"/>
    <cellStyle name="쉼표 [0] 10 2" xfId="167"/>
    <cellStyle name="쉼표 [0] 10 2 2" xfId="293"/>
    <cellStyle name="쉼표 [0] 10 3" xfId="292"/>
    <cellStyle name="쉼표 [0] 11" xfId="168"/>
    <cellStyle name="쉼표 [0] 11 2" xfId="169"/>
    <cellStyle name="쉼표 [0] 11 2 2" xfId="170"/>
    <cellStyle name="쉼표 [0] 11 2 2 2" xfId="171"/>
    <cellStyle name="쉼표 [0] 11 2 2 2 2" xfId="297"/>
    <cellStyle name="쉼표 [0] 11 2 2 3" xfId="296"/>
    <cellStyle name="쉼표 [0] 11 2 3" xfId="172"/>
    <cellStyle name="쉼표 [0] 11 2 3 2" xfId="298"/>
    <cellStyle name="쉼표 [0] 11 2 4" xfId="295"/>
    <cellStyle name="쉼표 [0] 11 3" xfId="294"/>
    <cellStyle name="쉼표 [0] 15" xfId="173"/>
    <cellStyle name="쉼표 [0] 15 2" xfId="174"/>
    <cellStyle name="쉼표 [0] 15 2 2" xfId="300"/>
    <cellStyle name="쉼표 [0] 15 3" xfId="299"/>
    <cellStyle name="쉼표 [0] 2" xfId="175"/>
    <cellStyle name="쉼표 [0] 2 2" xfId="176"/>
    <cellStyle name="쉼표 [0] 2 2 2" xfId="286"/>
    <cellStyle name="쉼표 [0] 2 2 3" xfId="289"/>
    <cellStyle name="쉼표 [0] 2 3" xfId="177"/>
    <cellStyle name="쉼표 [0] 2 3 2" xfId="178"/>
    <cellStyle name="쉼표 [0] 2 3 2 2" xfId="302"/>
    <cellStyle name="쉼표 [0] 2 3 3" xfId="301"/>
    <cellStyle name="쉼표 [0] 2 4" xfId="287"/>
    <cellStyle name="쉼표 [0] 3" xfId="179"/>
    <cellStyle name="쉼표 [0] 3 2" xfId="303"/>
    <cellStyle name="쉼표 [0] 4" xfId="180"/>
    <cellStyle name="쉼표 [0] 4 2" xfId="304"/>
    <cellStyle name="쉼표 [0] 5" xfId="181"/>
    <cellStyle name="쉼표 [0] 5 2" xfId="182"/>
    <cellStyle name="쉼표 [0] 5 2 2" xfId="284"/>
    <cellStyle name="쉼표 [0] 5 2 2 2" xfId="183"/>
    <cellStyle name="쉼표 [0] 5 2 2 2 2" xfId="288"/>
    <cellStyle name="쉼표 [0] 5 2 3" xfId="184"/>
    <cellStyle name="쉼표 [0] 5 2 3 2" xfId="185"/>
    <cellStyle name="쉼표 [0] 5 2 3 2 2" xfId="307"/>
    <cellStyle name="쉼표 [0] 5 2 3 3" xfId="306"/>
    <cellStyle name="쉼표 [0] 5 3" xfId="305"/>
    <cellStyle name="쉼표 [0] 6" xfId="283"/>
    <cellStyle name="쉼표 [0] 7" xfId="186"/>
    <cellStyle name="쉼표 [0] 7 2" xfId="322"/>
    <cellStyle name="쉼표 [0] 7 3" xfId="308"/>
    <cellStyle name="쉼표 [0] 8" xfId="291"/>
    <cellStyle name="쉼표 [0] 8 2" xfId="187"/>
    <cellStyle name="쉼표 [0] 8 2 2" xfId="285"/>
    <cellStyle name="쉼표 [0] 9" xfId="188"/>
    <cellStyle name="쉼표 [0] 9 2" xfId="309"/>
    <cellStyle name="쉼표 [0] 9 3" xfId="189"/>
    <cellStyle name="쉼표 [0] 9 3 2" xfId="310"/>
    <cellStyle name="쉼표 2" xfId="190"/>
    <cellStyle name="쉼표 2 2" xfId="311"/>
    <cellStyle name="스타일 1" xfId="191"/>
    <cellStyle name="스타일 1 2" xfId="192"/>
    <cellStyle name="스타일 10" xfId="193"/>
    <cellStyle name="스타일 11" xfId="194"/>
    <cellStyle name="스타일 12" xfId="195"/>
    <cellStyle name="스타일 13" xfId="196"/>
    <cellStyle name="스타일 2" xfId="197"/>
    <cellStyle name="스타일 3" xfId="198"/>
    <cellStyle name="스타일 4" xfId="199"/>
    <cellStyle name="스타일 5" xfId="200"/>
    <cellStyle name="스타일 6" xfId="201"/>
    <cellStyle name="스타일 7" xfId="202"/>
    <cellStyle name="스타일 8" xfId="203"/>
    <cellStyle name="스타일 9" xfId="204"/>
    <cellStyle name="안건회계법인" xfId="205"/>
    <cellStyle name="왼쪽2" xfId="206"/>
    <cellStyle name="원" xfId="207"/>
    <cellStyle name="원_깨기" xfId="208"/>
    <cellStyle name="원_매내천" xfId="209"/>
    <cellStyle name="원_매내천_깨기" xfId="210"/>
    <cellStyle name="원_매내천_배수공" xfId="211"/>
    <cellStyle name="원_매내천_배수공집계" xfId="212"/>
    <cellStyle name="원_매내천_석축" xfId="213"/>
    <cellStyle name="원_매내천_수량" xfId="214"/>
    <cellStyle name="원_매내천_수량산출" xfId="215"/>
    <cellStyle name="원_매내천_수량산출_1" xfId="216"/>
    <cellStyle name="원_매내천_수량산출서" xfId="217"/>
    <cellStyle name="원_매내천_수량산출서1" xfId="218"/>
    <cellStyle name="원_매내천_토공(1공구)-최종" xfId="219"/>
    <cellStyle name="원_매내천_포장공" xfId="220"/>
    <cellStyle name="원_매내천_횡배수관공" xfId="221"/>
    <cellStyle name="원_배수공" xfId="222"/>
    <cellStyle name="원_배수공_1" xfId="223"/>
    <cellStyle name="원_배수공집계" xfId="224"/>
    <cellStyle name="원_석축" xfId="225"/>
    <cellStyle name="원_수량" xfId="226"/>
    <cellStyle name="원_수량산출" xfId="227"/>
    <cellStyle name="원_수량산출_1" xfId="228"/>
    <cellStyle name="원_수량산출_2" xfId="229"/>
    <cellStyle name="원_수량산출서" xfId="230"/>
    <cellStyle name="원_수량산출서1" xfId="231"/>
    <cellStyle name="원_토공(1공구)-최종" xfId="232"/>
    <cellStyle name="원_포장" xfId="233"/>
    <cellStyle name="원_포장공" xfId="234"/>
    <cellStyle name="원_횡배수관공" xfId="235"/>
    <cellStyle name="유1" xfId="236"/>
    <cellStyle name="자리수" xfId="237"/>
    <cellStyle name="자리수0" xfId="238"/>
    <cellStyle name="지정되지 않음" xfId="239"/>
    <cellStyle name="코드" xfId="240"/>
    <cellStyle name="콤마 [0]_ 94경비율" xfId="241"/>
    <cellStyle name="콤마 [0]기기자재비" xfId="242"/>
    <cellStyle name="콤마 [2]" xfId="243"/>
    <cellStyle name="콤마[0]" xfId="244"/>
    <cellStyle name="콤마_ 94경비율" xfId="245"/>
    <cellStyle name="통화 [0] 2" xfId="246"/>
    <cellStyle name="통화 [0] 2 3" xfId="247"/>
    <cellStyle name="통화 [0] 2 3 2" xfId="312"/>
    <cellStyle name="통화 [0] 3" xfId="248"/>
    <cellStyle name="통화 [0] 3 2" xfId="313"/>
    <cellStyle name="통화 [0] 5" xfId="249"/>
    <cellStyle name="통화 [0] 5 2" xfId="314"/>
    <cellStyle name="통화 [0] 6" xfId="250"/>
    <cellStyle name="통화 [0] 6 2" xfId="251"/>
    <cellStyle name="통화 [0] 6 2 2" xfId="252"/>
    <cellStyle name="통화 [0] 6 2 2 2" xfId="317"/>
    <cellStyle name="통화 [0] 6 2 3" xfId="316"/>
    <cellStyle name="통화 [0] 6 3" xfId="315"/>
    <cellStyle name="퍼센트" xfId="253"/>
    <cellStyle name="표" xfId="254"/>
    <cellStyle name="표준" xfId="0" builtinId="0" customBuiltin="1"/>
    <cellStyle name="표준 10" xfId="255"/>
    <cellStyle name="표준 11" xfId="256"/>
    <cellStyle name="표준 12" xfId="257"/>
    <cellStyle name="표준 13" xfId="258"/>
    <cellStyle name="표준 14" xfId="259"/>
    <cellStyle name="표준 15" xfId="260"/>
    <cellStyle name="표준 15 2" xfId="261"/>
    <cellStyle name="표준 16" xfId="262"/>
    <cellStyle name="표준 17" xfId="282"/>
    <cellStyle name="표준 17 2" xfId="318"/>
    <cellStyle name="표준 18" xfId="321"/>
    <cellStyle name="표준 2" xfId="263"/>
    <cellStyle name="표준 2 2" xfId="264"/>
    <cellStyle name="표준 2 3" xfId="265"/>
    <cellStyle name="표준 2 3 2" xfId="319"/>
    <cellStyle name="표준 2_(치료)퇴계9단지~홈플러스간" xfId="266"/>
    <cellStyle name="표준 3" xfId="267"/>
    <cellStyle name="표준 4" xfId="268"/>
    <cellStyle name="표준 5" xfId="269"/>
    <cellStyle name="표준 6" xfId="270"/>
    <cellStyle name="표준 7" xfId="271"/>
    <cellStyle name="표준 7 2" xfId="320"/>
    <cellStyle name="표준 8" xfId="272"/>
    <cellStyle name="표준 8 2" xfId="273"/>
    <cellStyle name="표준 9" xfId="274"/>
    <cellStyle name="標準_Akia(F）-8" xfId="275"/>
    <cellStyle name="합계" xfId="276"/>
    <cellStyle name="합산" xfId="277"/>
    <cellStyle name="해동양식" xfId="278"/>
    <cellStyle name="화폐기호" xfId="279"/>
    <cellStyle name="화폐기호0" xfId="280"/>
    <cellStyle name="〰㜯〱" xfId="2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10886</xdr:colOff>
      <xdr:row>45</xdr:row>
      <xdr:rowOff>143783</xdr:rowOff>
    </xdr:from>
    <xdr:to>
      <xdr:col>4</xdr:col>
      <xdr:colOff>696686</xdr:colOff>
      <xdr:row>53</xdr:row>
      <xdr:rowOff>66506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A37A3EA-38A7-59C0-A85B-9BB2B42DC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6" y="7981497"/>
          <a:ext cx="3733800" cy="1316095"/>
        </a:xfrm>
        <a:prstGeom prst="rect">
          <a:avLst/>
        </a:prstGeom>
      </xdr:spPr>
    </xdr:pic>
    <xdr:clientData/>
  </xdr:twoCellAnchor>
  <xdr:twoCellAnchor editAs="oneCell">
    <xdr:from>
      <xdr:col>0</xdr:col>
      <xdr:colOff>27215</xdr:colOff>
      <xdr:row>16</xdr:row>
      <xdr:rowOff>9393</xdr:rowOff>
    </xdr:from>
    <xdr:to>
      <xdr:col>4</xdr:col>
      <xdr:colOff>713015</xdr:colOff>
      <xdr:row>23</xdr:row>
      <xdr:rowOff>89308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32F13F8-DF43-3CFF-1A45-4BCF13B43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5" y="2796136"/>
          <a:ext cx="3733800" cy="1299115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</xdr:colOff>
      <xdr:row>7</xdr:row>
      <xdr:rowOff>157126</xdr:rowOff>
    </xdr:from>
    <xdr:to>
      <xdr:col>4</xdr:col>
      <xdr:colOff>365125</xdr:colOff>
      <xdr:row>16</xdr:row>
      <xdr:rowOff>16901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EE440B4-9B69-8EC3-C4DA-85F25B72A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1379501"/>
          <a:ext cx="3349625" cy="1431400"/>
        </a:xfrm>
        <a:prstGeom prst="rect">
          <a:avLst/>
        </a:prstGeom>
      </xdr:spPr>
    </xdr:pic>
    <xdr:clientData/>
  </xdr:twoCellAnchor>
  <xdr:twoCellAnchor editAs="oneCell">
    <xdr:from>
      <xdr:col>0</xdr:col>
      <xdr:colOff>59475</xdr:colOff>
      <xdr:row>0</xdr:row>
      <xdr:rowOff>0</xdr:rowOff>
    </xdr:from>
    <xdr:to>
      <xdr:col>4</xdr:col>
      <xdr:colOff>745275</xdr:colOff>
      <xdr:row>7</xdr:row>
      <xdr:rowOff>173754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78CD3B3-CFFC-E6FF-EAF7-F7303128B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75" y="0"/>
          <a:ext cx="3733800" cy="139295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105684</xdr:rowOff>
    </xdr:from>
    <xdr:to>
      <xdr:col>4</xdr:col>
      <xdr:colOff>685800</xdr:colOff>
      <xdr:row>46</xdr:row>
      <xdr:rowOff>4389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0E0C60F-87B9-144B-DFD7-620856A07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24198"/>
          <a:ext cx="3733800" cy="12920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173831</xdr:rowOff>
    </xdr:from>
    <xdr:to>
      <xdr:col>4</xdr:col>
      <xdr:colOff>685800</xdr:colOff>
      <xdr:row>38</xdr:row>
      <xdr:rowOff>55350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60A8E4AD-F430-4B58-DD6D-A081906A8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98974"/>
          <a:ext cx="3733800" cy="12748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86426</xdr:rowOff>
    </xdr:from>
    <xdr:to>
      <xdr:col>4</xdr:col>
      <xdr:colOff>685800</xdr:colOff>
      <xdr:row>30</xdr:row>
      <xdr:rowOff>172287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787F1525-4B26-1A6A-CA13-5AACF1E35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92369"/>
          <a:ext cx="3733800" cy="1305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5"/>
  <sheetViews>
    <sheetView tabSelected="1" view="pageBreakPreview" zoomScale="85" zoomScaleNormal="85" zoomScaleSheetLayoutView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F1"/>
    </sheetView>
  </sheetViews>
  <sheetFormatPr defaultRowHeight="21.95" customHeight="1"/>
  <cols>
    <col min="1" max="1" width="28.21875" style="1" customWidth="1"/>
    <col min="2" max="3" width="8.5546875" style="1" customWidth="1"/>
    <col min="4" max="4" width="19.21875" style="1" customWidth="1"/>
    <col min="5" max="5" width="53.44140625" style="8" bestFit="1" customWidth="1"/>
    <col min="6" max="6" width="20.77734375" style="8" customWidth="1"/>
    <col min="7" max="7" width="10.77734375" style="1" customWidth="1"/>
    <col min="8" max="8" width="15.77734375" style="3" customWidth="1"/>
    <col min="9" max="9" width="15.77734375" style="11" customWidth="1"/>
    <col min="10" max="10" width="14.77734375" style="1" customWidth="1"/>
    <col min="11" max="11" width="15.6640625" style="1" customWidth="1"/>
    <col min="12" max="12" width="12.44140625" style="1" bestFit="1" customWidth="1"/>
    <col min="13" max="13" width="14" style="1" bestFit="1" customWidth="1"/>
    <col min="14" max="14" width="10.6640625" style="1" bestFit="1" customWidth="1"/>
    <col min="15" max="16" width="9.109375" style="1" bestFit="1" customWidth="1"/>
    <col min="17" max="16384" width="8.88671875" style="1"/>
  </cols>
  <sheetData>
    <row r="1" spans="1:11" ht="30" customHeight="1">
      <c r="A1" s="143" t="s">
        <v>269</v>
      </c>
      <c r="B1" s="144"/>
      <c r="C1" s="144"/>
      <c r="D1" s="144"/>
      <c r="E1" s="144"/>
      <c r="F1" s="145"/>
      <c r="J1" s="4"/>
      <c r="K1" s="4"/>
    </row>
    <row r="2" spans="1:11" s="5" customFormat="1" ht="20.100000000000001" customHeight="1">
      <c r="A2" s="70" t="s">
        <v>24</v>
      </c>
      <c r="B2" s="70" t="s">
        <v>25</v>
      </c>
      <c r="C2" s="70" t="s">
        <v>26</v>
      </c>
      <c r="D2" s="70" t="s">
        <v>27</v>
      </c>
      <c r="E2" s="70" t="s">
        <v>28</v>
      </c>
      <c r="F2" s="71" t="s">
        <v>29</v>
      </c>
      <c r="H2" s="6"/>
      <c r="I2" s="12"/>
      <c r="J2" s="7"/>
      <c r="K2" s="7"/>
    </row>
    <row r="3" spans="1:11" ht="20.100000000000001" customHeight="1">
      <c r="A3" s="13" t="s">
        <v>30</v>
      </c>
      <c r="B3" s="14"/>
      <c r="C3" s="14"/>
      <c r="D3" s="15"/>
      <c r="E3" s="16" t="s">
        <v>1</v>
      </c>
      <c r="F3" s="17" t="s">
        <v>1</v>
      </c>
      <c r="J3" s="4"/>
      <c r="K3" s="4"/>
    </row>
    <row r="4" spans="1:11" ht="20.100000000000001" customHeight="1">
      <c r="A4" s="18" t="s">
        <v>237</v>
      </c>
      <c r="B4" s="19">
        <v>1</v>
      </c>
      <c r="C4" s="20" t="s">
        <v>15</v>
      </c>
      <c r="D4" s="21"/>
      <c r="E4" s="20"/>
      <c r="F4" s="22"/>
      <c r="J4" s="4"/>
      <c r="K4" s="4"/>
    </row>
    <row r="5" spans="1:11" ht="20.100000000000001" customHeight="1">
      <c r="A5" s="18" t="s">
        <v>31</v>
      </c>
      <c r="B5" s="19">
        <v>1</v>
      </c>
      <c r="C5" s="20" t="s">
        <v>15</v>
      </c>
      <c r="D5" s="21"/>
      <c r="E5" s="23"/>
      <c r="F5" s="22" t="s">
        <v>1</v>
      </c>
      <c r="J5" s="4"/>
      <c r="K5" s="4"/>
    </row>
    <row r="6" spans="1:11" ht="20.100000000000001" customHeight="1">
      <c r="A6" s="24" t="s">
        <v>32</v>
      </c>
      <c r="B6" s="25">
        <v>1</v>
      </c>
      <c r="C6" s="26" t="s">
        <v>15</v>
      </c>
      <c r="D6" s="27"/>
      <c r="E6" s="28" t="s">
        <v>33</v>
      </c>
      <c r="F6" s="29"/>
      <c r="J6" s="4"/>
      <c r="K6" s="4"/>
    </row>
    <row r="7" spans="1:11" ht="20.100000000000001" customHeight="1">
      <c r="A7" s="13" t="s">
        <v>34</v>
      </c>
      <c r="B7" s="14"/>
      <c r="C7" s="14"/>
      <c r="D7" s="15"/>
      <c r="E7" s="30" t="s">
        <v>1</v>
      </c>
      <c r="F7" s="17" t="s">
        <v>1</v>
      </c>
      <c r="I7" s="3"/>
      <c r="J7" s="4"/>
      <c r="K7" s="4"/>
    </row>
    <row r="8" spans="1:11" ht="20.100000000000001" customHeight="1">
      <c r="A8" s="18" t="s">
        <v>35</v>
      </c>
      <c r="B8" s="19">
        <v>1</v>
      </c>
      <c r="C8" s="20" t="s">
        <v>15</v>
      </c>
      <c r="D8" s="21"/>
      <c r="E8" s="31" t="s">
        <v>1</v>
      </c>
      <c r="F8" s="22" t="s">
        <v>1</v>
      </c>
      <c r="I8" s="3"/>
      <c r="J8" s="4"/>
      <c r="K8" s="4"/>
    </row>
    <row r="9" spans="1:11" ht="20.100000000000001" customHeight="1">
      <c r="A9" s="18" t="s">
        <v>36</v>
      </c>
      <c r="B9" s="32">
        <v>19.100000000000001</v>
      </c>
      <c r="C9" s="20" t="s">
        <v>37</v>
      </c>
      <c r="D9" s="21"/>
      <c r="E9" s="33" t="s">
        <v>251</v>
      </c>
      <c r="F9" s="22" t="s">
        <v>1</v>
      </c>
      <c r="I9" s="3"/>
      <c r="J9" s="4"/>
      <c r="K9" s="4"/>
    </row>
    <row r="10" spans="1:11" ht="20.100000000000001" customHeight="1">
      <c r="A10" s="24" t="s">
        <v>38</v>
      </c>
      <c r="B10" s="25">
        <v>1</v>
      </c>
      <c r="C10" s="26" t="s">
        <v>15</v>
      </c>
      <c r="D10" s="27"/>
      <c r="E10" s="28" t="s">
        <v>39</v>
      </c>
      <c r="F10" s="29"/>
      <c r="I10" s="3"/>
      <c r="J10" s="4"/>
      <c r="K10" s="4"/>
    </row>
    <row r="11" spans="1:11" ht="20.100000000000001" customHeight="1">
      <c r="A11" s="13" t="s">
        <v>40</v>
      </c>
      <c r="B11" s="14"/>
      <c r="C11" s="14"/>
      <c r="D11" s="15"/>
      <c r="E11" s="30" t="s">
        <v>1</v>
      </c>
      <c r="F11" s="17" t="s">
        <v>1</v>
      </c>
      <c r="I11" s="3"/>
      <c r="J11" s="4"/>
      <c r="K11" s="4"/>
    </row>
    <row r="12" spans="1:11" ht="20.100000000000001" customHeight="1">
      <c r="A12" s="34" t="s">
        <v>41</v>
      </c>
      <c r="B12" s="19">
        <v>1</v>
      </c>
      <c r="C12" s="20" t="s">
        <v>15</v>
      </c>
      <c r="D12" s="35"/>
      <c r="E12" s="36"/>
      <c r="F12" s="37"/>
      <c r="I12" s="3"/>
      <c r="J12" s="4"/>
      <c r="K12" s="4"/>
    </row>
    <row r="13" spans="1:11" ht="20.100000000000001" customHeight="1">
      <c r="A13" s="34" t="s">
        <v>42</v>
      </c>
      <c r="B13" s="32">
        <v>3.56</v>
      </c>
      <c r="C13" s="20" t="s">
        <v>37</v>
      </c>
      <c r="D13" s="21"/>
      <c r="E13" s="33" t="s">
        <v>252</v>
      </c>
      <c r="F13" s="37"/>
      <c r="I13" s="3"/>
      <c r="J13" s="4"/>
      <c r="K13" s="4"/>
    </row>
    <row r="14" spans="1:11" ht="20.100000000000001" customHeight="1">
      <c r="A14" s="34" t="s">
        <v>43</v>
      </c>
      <c r="B14" s="32">
        <v>1.01</v>
      </c>
      <c r="C14" s="20" t="s">
        <v>37</v>
      </c>
      <c r="D14" s="21"/>
      <c r="E14" s="33" t="s">
        <v>253</v>
      </c>
      <c r="F14" s="37"/>
      <c r="I14" s="3"/>
      <c r="J14" s="4"/>
      <c r="K14" s="4"/>
    </row>
    <row r="15" spans="1:11" ht="20.100000000000001" customHeight="1">
      <c r="A15" s="34" t="s">
        <v>44</v>
      </c>
      <c r="B15" s="38">
        <v>3.5950000000000002</v>
      </c>
      <c r="C15" s="20" t="s">
        <v>37</v>
      </c>
      <c r="D15" s="21"/>
      <c r="E15" s="33" t="s">
        <v>254</v>
      </c>
      <c r="F15" s="37" t="s">
        <v>94</v>
      </c>
      <c r="I15" s="3"/>
      <c r="J15" s="4"/>
      <c r="K15" s="4"/>
    </row>
    <row r="16" spans="1:11" ht="20.100000000000001" customHeight="1">
      <c r="A16" s="34" t="s">
        <v>45</v>
      </c>
      <c r="B16" s="32">
        <v>4.75</v>
      </c>
      <c r="C16" s="20" t="s">
        <v>37</v>
      </c>
      <c r="D16" s="21"/>
      <c r="E16" s="33" t="s">
        <v>255</v>
      </c>
      <c r="F16" s="37" t="s">
        <v>94</v>
      </c>
      <c r="I16" s="3"/>
      <c r="J16" s="4"/>
      <c r="K16" s="4"/>
    </row>
    <row r="17" spans="1:11" ht="20.100000000000001" customHeight="1">
      <c r="A17" s="34" t="s">
        <v>46</v>
      </c>
      <c r="B17" s="32">
        <v>13.14</v>
      </c>
      <c r="C17" s="20" t="s">
        <v>37</v>
      </c>
      <c r="D17" s="21"/>
      <c r="E17" s="33" t="s">
        <v>256</v>
      </c>
      <c r="F17" s="37" t="s">
        <v>94</v>
      </c>
      <c r="I17" s="3"/>
      <c r="J17" s="4"/>
      <c r="K17" s="4"/>
    </row>
    <row r="18" spans="1:11" ht="20.100000000000001" customHeight="1">
      <c r="A18" s="39" t="s">
        <v>47</v>
      </c>
      <c r="B18" s="40">
        <v>1</v>
      </c>
      <c r="C18" s="41" t="s">
        <v>15</v>
      </c>
      <c r="D18" s="42"/>
      <c r="E18" s="43" t="s">
        <v>236</v>
      </c>
      <c r="F18" s="44" t="s">
        <v>48</v>
      </c>
      <c r="I18" s="3"/>
      <c r="J18" s="4"/>
      <c r="K18" s="4"/>
    </row>
    <row r="19" spans="1:11" ht="20.100000000000001" customHeight="1">
      <c r="A19" s="39" t="s">
        <v>49</v>
      </c>
      <c r="B19" s="45">
        <v>2.0699999999999998</v>
      </c>
      <c r="C19" s="41" t="s">
        <v>37</v>
      </c>
      <c r="D19" s="68"/>
      <c r="E19" s="43" t="s">
        <v>257</v>
      </c>
      <c r="F19" s="44" t="s">
        <v>64</v>
      </c>
      <c r="I19" s="3"/>
      <c r="J19" s="4"/>
      <c r="K19" s="4"/>
    </row>
    <row r="20" spans="1:11" ht="20.100000000000001" customHeight="1">
      <c r="A20" s="39" t="s">
        <v>235</v>
      </c>
      <c r="B20" s="45">
        <v>2.0699999999999998</v>
      </c>
      <c r="C20" s="41" t="s">
        <v>37</v>
      </c>
      <c r="D20" s="68"/>
      <c r="E20" s="43" t="s">
        <v>258</v>
      </c>
      <c r="F20" s="44" t="s">
        <v>64</v>
      </c>
      <c r="I20" s="3"/>
      <c r="J20" s="4"/>
      <c r="K20" s="4"/>
    </row>
    <row r="21" spans="1:11" ht="20.100000000000001" customHeight="1">
      <c r="A21" s="34" t="s">
        <v>50</v>
      </c>
      <c r="B21" s="32">
        <v>2.2999999999999998</v>
      </c>
      <c r="C21" s="20" t="s">
        <v>37</v>
      </c>
      <c r="D21" s="21"/>
      <c r="E21" s="33" t="s">
        <v>259</v>
      </c>
      <c r="F21" s="37" t="s">
        <v>51</v>
      </c>
      <c r="I21" s="3"/>
      <c r="J21" s="4"/>
      <c r="K21" s="4"/>
    </row>
    <row r="22" spans="1:11" ht="20.100000000000001" customHeight="1">
      <c r="A22" s="18" t="s">
        <v>52</v>
      </c>
      <c r="B22" s="32">
        <v>5.5</v>
      </c>
      <c r="C22" s="20" t="s">
        <v>37</v>
      </c>
      <c r="D22" s="21"/>
      <c r="E22" s="33" t="s">
        <v>260</v>
      </c>
      <c r="F22" s="22"/>
      <c r="I22" s="3"/>
      <c r="J22" s="4"/>
      <c r="K22" s="4"/>
    </row>
    <row r="23" spans="1:11" ht="20.100000000000001" customHeight="1">
      <c r="A23" s="18" t="s">
        <v>238</v>
      </c>
      <c r="B23" s="90">
        <v>6.0000000000000001E-3</v>
      </c>
      <c r="C23" s="20" t="s">
        <v>37</v>
      </c>
      <c r="D23" s="21"/>
      <c r="E23" s="33" t="s">
        <v>261</v>
      </c>
      <c r="F23" s="83"/>
      <c r="I23" s="3"/>
      <c r="J23" s="4"/>
      <c r="K23" s="4"/>
    </row>
    <row r="24" spans="1:11" ht="20.100000000000001" customHeight="1">
      <c r="A24" s="84" t="s">
        <v>239</v>
      </c>
      <c r="B24" s="85">
        <v>0.09</v>
      </c>
      <c r="C24" s="20" t="s">
        <v>37</v>
      </c>
      <c r="D24" s="21"/>
      <c r="E24" s="33" t="s">
        <v>262</v>
      </c>
      <c r="F24" s="83"/>
      <c r="I24" s="3"/>
      <c r="J24" s="4"/>
      <c r="K24" s="4"/>
    </row>
    <row r="25" spans="1:11" ht="20.100000000000001" customHeight="1">
      <c r="A25" s="18" t="s">
        <v>240</v>
      </c>
      <c r="B25" s="85">
        <v>1</v>
      </c>
      <c r="C25" s="20" t="s">
        <v>15</v>
      </c>
      <c r="D25" s="50"/>
      <c r="E25" s="82"/>
      <c r="F25" s="83"/>
      <c r="I25" s="3"/>
      <c r="J25" s="4"/>
      <c r="K25" s="4"/>
    </row>
    <row r="26" spans="1:11" ht="20.100000000000001" customHeight="1">
      <c r="A26" s="24" t="s">
        <v>53</v>
      </c>
      <c r="B26" s="25">
        <v>1</v>
      </c>
      <c r="C26" s="26" t="s">
        <v>15</v>
      </c>
      <c r="D26" s="27"/>
      <c r="E26" s="28" t="s">
        <v>241</v>
      </c>
      <c r="F26" s="29"/>
      <c r="I26" s="3"/>
      <c r="J26" s="4"/>
      <c r="K26" s="4"/>
    </row>
    <row r="27" spans="1:11" ht="20.100000000000001" customHeight="1">
      <c r="A27" s="46" t="s">
        <v>54</v>
      </c>
      <c r="B27" s="47">
        <v>1</v>
      </c>
      <c r="C27" s="48" t="s">
        <v>15</v>
      </c>
      <c r="D27" s="49"/>
      <c r="E27" s="30" t="s">
        <v>55</v>
      </c>
      <c r="F27" s="17"/>
      <c r="I27" s="3"/>
      <c r="J27" s="4"/>
      <c r="K27" s="4"/>
    </row>
    <row r="28" spans="1:11" ht="20.100000000000001" customHeight="1">
      <c r="A28" s="18" t="s">
        <v>56</v>
      </c>
      <c r="B28" s="32">
        <v>8</v>
      </c>
      <c r="C28" s="20" t="s">
        <v>37</v>
      </c>
      <c r="D28" s="21"/>
      <c r="E28" s="33" t="s">
        <v>263</v>
      </c>
      <c r="F28" s="22"/>
      <c r="I28" s="3"/>
      <c r="J28" s="4"/>
      <c r="K28" s="4"/>
    </row>
    <row r="29" spans="1:11" ht="20.100000000000001" customHeight="1">
      <c r="A29" s="18" t="s">
        <v>57</v>
      </c>
      <c r="B29" s="32">
        <v>14</v>
      </c>
      <c r="C29" s="20" t="s">
        <v>37</v>
      </c>
      <c r="D29" s="50"/>
      <c r="E29" s="33" t="s">
        <v>264</v>
      </c>
      <c r="F29" s="22"/>
      <c r="I29" s="3"/>
      <c r="J29" s="4"/>
      <c r="K29" s="4"/>
    </row>
    <row r="30" spans="1:11" ht="20.100000000000001" customHeight="1">
      <c r="A30" s="51" t="s">
        <v>249</v>
      </c>
      <c r="B30" s="52">
        <v>1</v>
      </c>
      <c r="C30" s="53" t="s">
        <v>15</v>
      </c>
      <c r="D30" s="50"/>
      <c r="E30" s="33"/>
      <c r="F30" s="22"/>
      <c r="I30" s="3"/>
      <c r="J30" s="4"/>
      <c r="K30" s="4"/>
    </row>
    <row r="31" spans="1:11" ht="20.100000000000001" customHeight="1">
      <c r="A31" s="51" t="s">
        <v>58</v>
      </c>
      <c r="B31" s="52">
        <v>1</v>
      </c>
      <c r="C31" s="53" t="s">
        <v>15</v>
      </c>
      <c r="D31" s="54"/>
      <c r="E31" s="33" t="s">
        <v>250</v>
      </c>
      <c r="F31" s="22"/>
      <c r="I31" s="3"/>
      <c r="J31" s="4"/>
      <c r="K31" s="4"/>
    </row>
    <row r="32" spans="1:11" ht="20.100000000000001" customHeight="1">
      <c r="A32" s="51" t="s">
        <v>243</v>
      </c>
      <c r="B32" s="52">
        <v>1</v>
      </c>
      <c r="C32" s="53" t="s">
        <v>15</v>
      </c>
      <c r="D32" s="54"/>
      <c r="E32" s="33" t="s">
        <v>244</v>
      </c>
      <c r="F32" s="22"/>
      <c r="I32" s="3"/>
      <c r="J32" s="4"/>
      <c r="K32" s="4"/>
    </row>
    <row r="33" spans="1:16" ht="20.100000000000001" customHeight="1">
      <c r="A33" s="18" t="s">
        <v>65</v>
      </c>
      <c r="B33" s="32">
        <v>10</v>
      </c>
      <c r="C33" s="20" t="s">
        <v>37</v>
      </c>
      <c r="D33" s="21"/>
      <c r="E33" s="33" t="s">
        <v>265</v>
      </c>
      <c r="F33" s="22"/>
      <c r="I33" s="3"/>
      <c r="J33" s="4"/>
      <c r="K33" s="4"/>
    </row>
    <row r="34" spans="1:16" ht="20.100000000000001" customHeight="1">
      <c r="A34" s="51" t="s">
        <v>59</v>
      </c>
      <c r="B34" s="52">
        <v>1</v>
      </c>
      <c r="C34" s="53" t="s">
        <v>15</v>
      </c>
      <c r="D34" s="54"/>
      <c r="E34" s="33" t="s">
        <v>245</v>
      </c>
      <c r="F34" s="22"/>
      <c r="I34" s="3"/>
      <c r="J34" s="4"/>
      <c r="K34" s="4"/>
    </row>
    <row r="35" spans="1:16" ht="20.100000000000001" customHeight="1">
      <c r="A35" s="51" t="s">
        <v>128</v>
      </c>
      <c r="B35" s="52">
        <v>1</v>
      </c>
      <c r="C35" s="53" t="s">
        <v>15</v>
      </c>
      <c r="D35" s="81"/>
      <c r="E35" s="82"/>
      <c r="F35" s="83"/>
      <c r="I35" s="3"/>
      <c r="J35" s="4"/>
      <c r="K35" s="4"/>
    </row>
    <row r="36" spans="1:16" ht="20.100000000000001" customHeight="1">
      <c r="A36" s="84" t="s">
        <v>129</v>
      </c>
      <c r="B36" s="85">
        <v>1</v>
      </c>
      <c r="C36" s="86" t="s">
        <v>131</v>
      </c>
      <c r="D36" s="50"/>
      <c r="E36" s="82"/>
      <c r="F36" s="83"/>
      <c r="I36" s="3"/>
      <c r="J36" s="4"/>
      <c r="K36" s="4"/>
    </row>
    <row r="37" spans="1:16" ht="20.100000000000001" customHeight="1">
      <c r="A37" s="84" t="s">
        <v>130</v>
      </c>
      <c r="B37" s="85">
        <v>1</v>
      </c>
      <c r="C37" s="86" t="s">
        <v>131</v>
      </c>
      <c r="D37" s="81"/>
      <c r="E37" s="82"/>
      <c r="F37" s="83"/>
      <c r="I37" s="3"/>
      <c r="J37" s="4"/>
      <c r="K37" s="4"/>
    </row>
    <row r="38" spans="1:16" ht="20.100000000000001" customHeight="1">
      <c r="A38" s="88" t="s">
        <v>231</v>
      </c>
      <c r="B38" s="89">
        <v>1</v>
      </c>
      <c r="C38" s="87" t="s">
        <v>15</v>
      </c>
      <c r="D38" s="81"/>
      <c r="E38" s="82"/>
      <c r="F38" s="83"/>
      <c r="I38" s="3"/>
      <c r="J38" s="4"/>
      <c r="K38" s="4"/>
    </row>
    <row r="39" spans="1:16" ht="20.100000000000001" customHeight="1">
      <c r="A39" s="24" t="s">
        <v>60</v>
      </c>
      <c r="B39" s="55">
        <v>1</v>
      </c>
      <c r="C39" s="87" t="s">
        <v>15</v>
      </c>
      <c r="D39" s="27"/>
      <c r="E39" s="56" t="s">
        <v>233</v>
      </c>
      <c r="F39" s="29"/>
      <c r="J39" s="4"/>
      <c r="K39" s="4"/>
    </row>
    <row r="40" spans="1:16" s="3" customFormat="1" ht="21.95" customHeight="1">
      <c r="A40" s="1"/>
      <c r="B40" s="1"/>
      <c r="C40" s="1"/>
      <c r="D40" s="57"/>
      <c r="E40" s="8"/>
      <c r="F40" s="8"/>
      <c r="G40" s="1"/>
      <c r="I40" s="11"/>
      <c r="J40" s="1"/>
      <c r="K40" s="1"/>
      <c r="L40" s="1"/>
      <c r="M40" s="1"/>
      <c r="N40" s="1"/>
      <c r="O40" s="1"/>
      <c r="P40" s="1"/>
    </row>
    <row r="41" spans="1:16" s="3" customFormat="1" ht="21.95" customHeight="1">
      <c r="A41" s="1"/>
      <c r="B41" s="1"/>
      <c r="C41" s="1"/>
      <c r="D41" s="2"/>
      <c r="E41" s="8"/>
      <c r="F41" s="8"/>
      <c r="G41" s="1"/>
      <c r="I41" s="11"/>
      <c r="J41" s="1"/>
      <c r="K41" s="1"/>
      <c r="L41" s="1"/>
      <c r="M41" s="1"/>
      <c r="N41" s="1"/>
      <c r="O41" s="1"/>
      <c r="P41" s="1"/>
    </row>
    <row r="42" spans="1:16" s="3" customFormat="1" ht="21.95" customHeight="1">
      <c r="A42" s="1"/>
      <c r="B42" s="1"/>
      <c r="C42" s="1"/>
      <c r="D42" s="2"/>
      <c r="E42" s="8"/>
      <c r="F42" s="8"/>
      <c r="G42" s="1"/>
      <c r="I42" s="11"/>
      <c r="J42" s="1"/>
      <c r="K42" s="1"/>
      <c r="L42" s="1"/>
      <c r="M42" s="1"/>
      <c r="N42" s="1"/>
      <c r="O42" s="1"/>
      <c r="P42" s="1"/>
    </row>
    <row r="45" spans="1:16" s="3" customFormat="1" ht="21.95" customHeight="1">
      <c r="A45" s="1"/>
      <c r="B45" s="1"/>
      <c r="C45" s="1"/>
      <c r="D45" s="2"/>
      <c r="E45" s="8"/>
      <c r="F45" s="8"/>
      <c r="G45" s="1"/>
      <c r="I45" s="11"/>
      <c r="J45" s="1"/>
      <c r="K45" s="1"/>
      <c r="L45" s="1"/>
      <c r="M45" s="1"/>
      <c r="N45" s="1"/>
      <c r="O45" s="1"/>
      <c r="P45" s="1"/>
    </row>
  </sheetData>
  <mergeCells count="1">
    <mergeCell ref="A1:F1"/>
  </mergeCells>
  <phoneticPr fontId="3" type="noConversion"/>
  <printOptions gridLines="1"/>
  <pageMargins left="0.62992125984251968" right="0.23622047244094491" top="0.98425196850393704" bottom="0.43307086614173229" header="0.51181102362204722" footer="0.78740157480314965"/>
  <pageSetup paperSize="9" scale="59" orientation="landscape" r:id="rId1"/>
  <headerFooter>
    <oddHeader>&amp;C&amp;"맑은 고딕,굵게"&amp;20공 사 원 가 계 산 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81"/>
  <sheetViews>
    <sheetView view="pageBreakPreview" zoomScaleNormal="85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sqref="A1:A2"/>
    </sheetView>
  </sheetViews>
  <sheetFormatPr defaultRowHeight="21.95" customHeight="1"/>
  <cols>
    <col min="1" max="2" width="15.77734375" style="139" customWidth="1"/>
    <col min="3" max="3" width="4.77734375" style="140" customWidth="1"/>
    <col min="4" max="4" width="6.77734375" style="141" customWidth="1"/>
    <col min="5" max="5" width="8.77734375" style="140" customWidth="1"/>
    <col min="6" max="6" width="10.77734375" style="140" customWidth="1"/>
    <col min="7" max="7" width="8.77734375" style="140" customWidth="1"/>
    <col min="8" max="8" width="10.77734375" style="140" customWidth="1"/>
    <col min="9" max="9" width="7.77734375" style="140" customWidth="1"/>
    <col min="10" max="10" width="9.77734375" style="140" customWidth="1"/>
    <col min="11" max="11" width="12.77734375" style="140" customWidth="1"/>
    <col min="12" max="12" width="7.33203125" style="140" customWidth="1"/>
    <col min="13" max="13" width="8.88671875" style="120"/>
    <col min="14" max="14" width="12.21875" style="142" bestFit="1" customWidth="1"/>
    <col min="15" max="15" width="11.109375" style="140" customWidth="1"/>
    <col min="16" max="16" width="9.33203125" style="140" bestFit="1" customWidth="1"/>
    <col min="17" max="16384" width="8.88671875" style="140"/>
  </cols>
  <sheetData>
    <row r="1" spans="1:15" s="93" customFormat="1" ht="21.95" customHeight="1">
      <c r="A1" s="150" t="s">
        <v>2</v>
      </c>
      <c r="B1" s="150" t="s">
        <v>3</v>
      </c>
      <c r="C1" s="148" t="s">
        <v>4</v>
      </c>
      <c r="D1" s="152" t="s">
        <v>5</v>
      </c>
      <c r="E1" s="146" t="s">
        <v>6</v>
      </c>
      <c r="F1" s="147"/>
      <c r="G1" s="146" t="s">
        <v>7</v>
      </c>
      <c r="H1" s="147"/>
      <c r="I1" s="146" t="s">
        <v>8</v>
      </c>
      <c r="J1" s="147"/>
      <c r="K1" s="148" t="s">
        <v>9</v>
      </c>
      <c r="L1" s="148" t="s">
        <v>10</v>
      </c>
      <c r="M1" s="91"/>
      <c r="N1" s="92"/>
    </row>
    <row r="2" spans="1:15" s="93" customFormat="1" ht="21.95" customHeight="1">
      <c r="A2" s="151"/>
      <c r="B2" s="151"/>
      <c r="C2" s="149"/>
      <c r="D2" s="153"/>
      <c r="E2" s="94" t="s">
        <v>11</v>
      </c>
      <c r="F2" s="94" t="s">
        <v>12</v>
      </c>
      <c r="G2" s="94" t="s">
        <v>11</v>
      </c>
      <c r="H2" s="94" t="s">
        <v>12</v>
      </c>
      <c r="I2" s="94" t="s">
        <v>13</v>
      </c>
      <c r="J2" s="94" t="s">
        <v>14</v>
      </c>
      <c r="K2" s="149"/>
      <c r="L2" s="149"/>
      <c r="M2" s="91"/>
      <c r="N2" s="95"/>
      <c r="O2" s="95"/>
    </row>
    <row r="3" spans="1:15" s="93" customFormat="1" ht="21.95" customHeight="1">
      <c r="A3" s="96" t="s">
        <v>270</v>
      </c>
      <c r="B3" s="96"/>
      <c r="C3" s="97"/>
      <c r="D3" s="98"/>
      <c r="E3" s="99"/>
      <c r="F3" s="100"/>
      <c r="G3" s="99"/>
      <c r="H3" s="100"/>
      <c r="I3" s="101"/>
      <c r="J3" s="100"/>
      <c r="K3" s="102"/>
      <c r="L3" s="101"/>
    </row>
    <row r="4" spans="1:15" s="93" customFormat="1" ht="21.95" customHeight="1">
      <c r="A4" s="154" t="s">
        <v>242</v>
      </c>
      <c r="B4" s="155"/>
      <c r="C4" s="103"/>
      <c r="D4" s="103"/>
      <c r="E4" s="103"/>
      <c r="F4" s="104"/>
      <c r="G4" s="104"/>
      <c r="H4" s="104"/>
      <c r="I4" s="104"/>
      <c r="J4" s="104"/>
      <c r="K4" s="104"/>
      <c r="L4" s="103"/>
      <c r="M4" s="103"/>
    </row>
    <row r="5" spans="1:15" s="107" customFormat="1" ht="21.95" customHeight="1">
      <c r="A5" s="103" t="s">
        <v>271</v>
      </c>
      <c r="B5" s="103">
        <v>0</v>
      </c>
      <c r="C5" s="105" t="s">
        <v>20</v>
      </c>
      <c r="D5" s="105">
        <v>1</v>
      </c>
      <c r="E5" s="103"/>
      <c r="F5" s="103"/>
      <c r="G5" s="103"/>
      <c r="H5" s="103"/>
      <c r="I5" s="103"/>
      <c r="J5" s="103"/>
      <c r="K5" s="103"/>
      <c r="L5" s="106"/>
      <c r="N5" s="108"/>
      <c r="O5" s="109"/>
    </row>
    <row r="6" spans="1:15" s="107" customFormat="1" ht="21.95" customHeight="1">
      <c r="A6" s="103"/>
      <c r="B6" s="110"/>
      <c r="C6" s="105"/>
      <c r="D6" s="105"/>
      <c r="E6" s="103"/>
      <c r="F6" s="103"/>
      <c r="G6" s="103"/>
      <c r="H6" s="103"/>
      <c r="I6" s="103"/>
      <c r="J6" s="103"/>
      <c r="K6" s="103"/>
      <c r="L6" s="111"/>
      <c r="N6" s="108"/>
      <c r="O6" s="109"/>
    </row>
    <row r="7" spans="1:15" s="107" customFormat="1" ht="21.95" customHeight="1">
      <c r="A7" s="154" t="s">
        <v>175</v>
      </c>
      <c r="B7" s="155"/>
      <c r="C7" s="105"/>
      <c r="D7" s="105"/>
      <c r="E7" s="103"/>
      <c r="F7" s="104"/>
      <c r="G7" s="103"/>
      <c r="H7" s="104"/>
      <c r="I7" s="103"/>
      <c r="J7" s="104"/>
      <c r="K7" s="104"/>
      <c r="L7" s="111"/>
      <c r="N7" s="108"/>
      <c r="O7" s="109"/>
    </row>
    <row r="8" spans="1:15" s="107" customFormat="1" ht="21.95" customHeight="1">
      <c r="A8" s="103" t="s">
        <v>272</v>
      </c>
      <c r="B8" s="103">
        <v>0</v>
      </c>
      <c r="C8" s="105" t="s">
        <v>20</v>
      </c>
      <c r="D8" s="105">
        <v>1</v>
      </c>
      <c r="E8" s="103"/>
      <c r="F8" s="103"/>
      <c r="G8" s="103"/>
      <c r="H8" s="103"/>
      <c r="I8" s="103"/>
      <c r="J8" s="103"/>
      <c r="K8" s="103"/>
      <c r="L8" s="111"/>
      <c r="N8" s="108"/>
      <c r="O8" s="109"/>
    </row>
    <row r="9" spans="1:15" s="107" customFormat="1" ht="21.95" customHeight="1">
      <c r="A9" s="103"/>
      <c r="B9" s="103"/>
      <c r="C9" s="105"/>
      <c r="D9" s="105"/>
      <c r="E9" s="103"/>
      <c r="F9" s="103"/>
      <c r="G9" s="103"/>
      <c r="H9" s="103"/>
      <c r="I9" s="103"/>
      <c r="J9" s="103"/>
      <c r="K9" s="103"/>
      <c r="L9" s="111"/>
      <c r="N9" s="108"/>
      <c r="O9" s="109"/>
    </row>
    <row r="10" spans="1:15" s="107" customFormat="1" ht="21.95" customHeight="1">
      <c r="A10" s="154" t="s">
        <v>248</v>
      </c>
      <c r="B10" s="155"/>
      <c r="C10" s="105"/>
      <c r="D10" s="105"/>
      <c r="E10" s="103"/>
      <c r="F10" s="104"/>
      <c r="G10" s="103"/>
      <c r="H10" s="104"/>
      <c r="I10" s="103"/>
      <c r="J10" s="104"/>
      <c r="K10" s="104"/>
      <c r="L10" s="111"/>
      <c r="N10" s="108"/>
      <c r="O10" s="109"/>
    </row>
    <row r="11" spans="1:15" s="107" customFormat="1" ht="21.95" customHeight="1">
      <c r="A11" s="103" t="s">
        <v>273</v>
      </c>
      <c r="B11" s="103">
        <v>0</v>
      </c>
      <c r="C11" s="105" t="s">
        <v>20</v>
      </c>
      <c r="D11" s="105">
        <v>1</v>
      </c>
      <c r="E11" s="103"/>
      <c r="F11" s="103"/>
      <c r="G11" s="103"/>
      <c r="H11" s="103"/>
      <c r="I11" s="103"/>
      <c r="J11" s="103"/>
      <c r="K11" s="103"/>
      <c r="L11" s="111"/>
      <c r="N11" s="108"/>
      <c r="O11" s="109"/>
    </row>
    <row r="12" spans="1:15" s="107" customFormat="1" ht="21.95" customHeight="1">
      <c r="A12" s="103"/>
      <c r="B12" s="103"/>
      <c r="C12" s="105"/>
      <c r="D12" s="105"/>
      <c r="E12" s="103"/>
      <c r="F12" s="103"/>
      <c r="G12" s="103"/>
      <c r="H12" s="103"/>
      <c r="I12" s="103"/>
      <c r="J12" s="103"/>
      <c r="K12" s="103"/>
      <c r="L12" s="111"/>
      <c r="N12" s="108"/>
      <c r="O12" s="109"/>
    </row>
    <row r="13" spans="1:15" s="107" customFormat="1" ht="21.95" customHeight="1">
      <c r="A13" s="154" t="s">
        <v>234</v>
      </c>
      <c r="B13" s="155"/>
      <c r="C13" s="112"/>
      <c r="D13" s="113"/>
      <c r="E13" s="112"/>
      <c r="F13" s="104"/>
      <c r="G13" s="111"/>
      <c r="H13" s="104"/>
      <c r="I13" s="111"/>
      <c r="J13" s="104"/>
      <c r="K13" s="104"/>
      <c r="L13" s="106"/>
      <c r="N13" s="108"/>
      <c r="O13" s="109"/>
    </row>
    <row r="14" spans="1:15" s="107" customFormat="1" ht="21.95" customHeight="1">
      <c r="A14" s="103" t="s">
        <v>266</v>
      </c>
      <c r="B14" s="103">
        <v>0</v>
      </c>
      <c r="C14" s="105" t="s">
        <v>20</v>
      </c>
      <c r="D14" s="105">
        <v>1</v>
      </c>
      <c r="E14" s="103"/>
      <c r="F14" s="103"/>
      <c r="G14" s="103"/>
      <c r="H14" s="103"/>
      <c r="I14" s="103"/>
      <c r="J14" s="103"/>
      <c r="K14" s="103"/>
      <c r="L14" s="106"/>
      <c r="N14" s="108"/>
      <c r="O14" s="109"/>
    </row>
    <row r="15" spans="1:15" s="107" customFormat="1" ht="21.95" customHeight="1">
      <c r="A15" s="103" t="s">
        <v>267</v>
      </c>
      <c r="B15" s="103">
        <v>0</v>
      </c>
      <c r="C15" s="105" t="s">
        <v>20</v>
      </c>
      <c r="D15" s="105">
        <v>1</v>
      </c>
      <c r="E15" s="103"/>
      <c r="F15" s="103"/>
      <c r="G15" s="103"/>
      <c r="H15" s="103"/>
      <c r="I15" s="103"/>
      <c r="J15" s="103"/>
      <c r="K15" s="103"/>
      <c r="L15" s="106"/>
      <c r="N15" s="108"/>
      <c r="O15" s="109"/>
    </row>
    <row r="16" spans="1:15" s="107" customFormat="1" ht="21.95" customHeight="1">
      <c r="A16" s="103" t="s">
        <v>268</v>
      </c>
      <c r="B16" s="103">
        <v>0</v>
      </c>
      <c r="C16" s="105" t="s">
        <v>20</v>
      </c>
      <c r="D16" s="105">
        <v>1</v>
      </c>
      <c r="E16" s="103"/>
      <c r="F16" s="103"/>
      <c r="G16" s="103"/>
      <c r="H16" s="103"/>
      <c r="I16" s="103"/>
      <c r="J16" s="103"/>
      <c r="K16" s="103"/>
      <c r="L16" s="106"/>
      <c r="N16" s="108"/>
      <c r="O16" s="109"/>
    </row>
    <row r="17" spans="1:15" s="107" customFormat="1" ht="21.95" customHeight="1">
      <c r="A17" s="103"/>
      <c r="B17" s="103"/>
      <c r="C17" s="114"/>
      <c r="D17" s="113"/>
      <c r="E17" s="103"/>
      <c r="F17" s="103"/>
      <c r="G17" s="103"/>
      <c r="H17" s="103"/>
      <c r="I17" s="103"/>
      <c r="J17" s="103"/>
      <c r="K17" s="103"/>
      <c r="L17" s="106"/>
      <c r="N17" s="108"/>
      <c r="O17" s="109"/>
    </row>
    <row r="18" spans="1:15" s="107" customFormat="1" ht="21.95" customHeight="1">
      <c r="A18" s="154" t="s">
        <v>232</v>
      </c>
      <c r="B18" s="155"/>
      <c r="C18" s="114"/>
      <c r="D18" s="113"/>
      <c r="E18" s="103"/>
      <c r="F18" s="104"/>
      <c r="G18" s="104"/>
      <c r="H18" s="104"/>
      <c r="I18" s="103"/>
      <c r="J18" s="104"/>
      <c r="K18" s="104"/>
      <c r="L18" s="106"/>
      <c r="N18" s="108"/>
      <c r="O18" s="109"/>
    </row>
    <row r="19" spans="1:15" s="107" customFormat="1" ht="21.95" customHeight="1">
      <c r="A19" s="103" t="s">
        <v>274</v>
      </c>
      <c r="B19" s="103"/>
      <c r="C19" s="105" t="s">
        <v>20</v>
      </c>
      <c r="D19" s="105">
        <v>1</v>
      </c>
      <c r="E19" s="103"/>
      <c r="F19" s="103"/>
      <c r="G19" s="103"/>
      <c r="H19" s="103"/>
      <c r="I19" s="103"/>
      <c r="J19" s="103"/>
      <c r="K19" s="103"/>
      <c r="L19" s="106"/>
      <c r="N19" s="108"/>
      <c r="O19" s="109"/>
    </row>
    <row r="20" spans="1:15" s="107" customFormat="1" ht="21.95" customHeight="1">
      <c r="A20" s="103"/>
      <c r="B20" s="103"/>
      <c r="C20" s="114"/>
      <c r="D20" s="113"/>
      <c r="E20" s="103"/>
      <c r="F20" s="103"/>
      <c r="G20" s="103"/>
      <c r="H20" s="103"/>
      <c r="I20" s="103"/>
      <c r="J20" s="103"/>
      <c r="K20" s="103"/>
      <c r="L20" s="106"/>
      <c r="N20" s="108"/>
      <c r="O20" s="109"/>
    </row>
    <row r="21" spans="1:15" s="107" customFormat="1" ht="21.95" customHeight="1">
      <c r="A21" s="103"/>
      <c r="B21" s="103"/>
      <c r="C21" s="114"/>
      <c r="D21" s="113"/>
      <c r="E21" s="103"/>
      <c r="F21" s="103"/>
      <c r="G21" s="103"/>
      <c r="H21" s="103"/>
      <c r="I21" s="103"/>
      <c r="J21" s="103"/>
      <c r="K21" s="103"/>
      <c r="L21" s="106"/>
      <c r="N21" s="108"/>
      <c r="O21" s="109"/>
    </row>
    <row r="22" spans="1:15" s="107" customFormat="1" ht="21.95" customHeight="1">
      <c r="A22" s="103"/>
      <c r="B22" s="103"/>
      <c r="C22" s="114"/>
      <c r="D22" s="113"/>
      <c r="E22" s="103"/>
      <c r="F22" s="103"/>
      <c r="G22" s="103"/>
      <c r="H22" s="103"/>
      <c r="I22" s="103"/>
      <c r="J22" s="103"/>
      <c r="K22" s="103"/>
      <c r="L22" s="106"/>
      <c r="N22" s="108"/>
      <c r="O22" s="109"/>
    </row>
    <row r="23" spans="1:15" s="107" customFormat="1" ht="21.95" customHeight="1">
      <c r="A23" s="115" t="s">
        <v>271</v>
      </c>
      <c r="B23" s="115">
        <v>0</v>
      </c>
      <c r="C23" s="116" t="s">
        <v>15</v>
      </c>
      <c r="D23" s="117">
        <v>1</v>
      </c>
      <c r="E23" s="115"/>
      <c r="F23" s="118"/>
      <c r="G23" s="118"/>
      <c r="H23" s="118"/>
      <c r="I23" s="118"/>
      <c r="J23" s="118"/>
      <c r="K23" s="116"/>
      <c r="L23" s="119"/>
      <c r="M23" s="120"/>
      <c r="N23" s="121"/>
    </row>
    <row r="24" spans="1:15" s="107" customFormat="1" ht="21.95" customHeight="1">
      <c r="A24" s="122" t="s">
        <v>275</v>
      </c>
      <c r="B24" s="122">
        <v>0</v>
      </c>
      <c r="C24" s="123">
        <v>0</v>
      </c>
      <c r="D24" s="124"/>
      <c r="E24" s="125"/>
      <c r="F24" s="126"/>
      <c r="G24" s="125"/>
      <c r="H24" s="126"/>
      <c r="I24" s="125"/>
      <c r="J24" s="126"/>
      <c r="K24" s="127"/>
      <c r="L24" s="125"/>
      <c r="M24" s="120"/>
      <c r="N24" s="121"/>
    </row>
    <row r="25" spans="1:15" s="107" customFormat="1" ht="21.95" customHeight="1">
      <c r="A25" s="128" t="s">
        <v>276</v>
      </c>
      <c r="B25" s="128" t="s">
        <v>277</v>
      </c>
      <c r="C25" s="129" t="s">
        <v>19</v>
      </c>
      <c r="D25" s="130">
        <v>280</v>
      </c>
      <c r="E25" s="131"/>
      <c r="F25" s="132"/>
      <c r="G25" s="131"/>
      <c r="H25" s="132"/>
      <c r="I25" s="131"/>
      <c r="J25" s="132"/>
      <c r="K25" s="106"/>
      <c r="L25" s="131"/>
      <c r="M25" s="120"/>
      <c r="N25" s="121"/>
    </row>
    <row r="26" spans="1:15" s="107" customFormat="1" ht="21.95" customHeight="1">
      <c r="A26" s="128" t="s">
        <v>278</v>
      </c>
      <c r="B26" s="128" t="s">
        <v>279</v>
      </c>
      <c r="C26" s="129" t="s">
        <v>19</v>
      </c>
      <c r="D26" s="130">
        <v>280</v>
      </c>
      <c r="E26" s="131"/>
      <c r="F26" s="132"/>
      <c r="G26" s="131"/>
      <c r="H26" s="132"/>
      <c r="I26" s="131"/>
      <c r="J26" s="132"/>
      <c r="K26" s="106"/>
      <c r="L26" s="131"/>
      <c r="M26" s="120"/>
      <c r="N26" s="121"/>
    </row>
    <row r="27" spans="1:15" s="107" customFormat="1" ht="21.95" customHeight="1">
      <c r="A27" s="128" t="s">
        <v>280</v>
      </c>
      <c r="B27" s="128" t="s">
        <v>281</v>
      </c>
      <c r="C27" s="129" t="s">
        <v>17</v>
      </c>
      <c r="D27" s="130">
        <v>80</v>
      </c>
      <c r="E27" s="131"/>
      <c r="F27" s="132"/>
      <c r="G27" s="131"/>
      <c r="H27" s="132"/>
      <c r="I27" s="131"/>
      <c r="J27" s="132"/>
      <c r="K27" s="106"/>
      <c r="L27" s="131"/>
      <c r="M27" s="120"/>
      <c r="N27" s="121"/>
    </row>
    <row r="28" spans="1:15" s="107" customFormat="1" ht="21.95" customHeight="1">
      <c r="A28" s="128" t="s">
        <v>282</v>
      </c>
      <c r="B28" s="128" t="s">
        <v>283</v>
      </c>
      <c r="C28" s="129" t="s">
        <v>19</v>
      </c>
      <c r="D28" s="130">
        <v>6.4000000000000012</v>
      </c>
      <c r="E28" s="131"/>
      <c r="F28" s="132"/>
      <c r="G28" s="131"/>
      <c r="H28" s="132"/>
      <c r="I28" s="131"/>
      <c r="J28" s="132"/>
      <c r="K28" s="106"/>
      <c r="L28" s="131"/>
      <c r="M28" s="120"/>
      <c r="N28" s="121"/>
    </row>
    <row r="29" spans="1:15" s="107" customFormat="1" ht="21.95" customHeight="1">
      <c r="A29" s="128" t="s">
        <v>284</v>
      </c>
      <c r="B29" s="128" t="s">
        <v>285</v>
      </c>
      <c r="C29" s="129" t="s">
        <v>19</v>
      </c>
      <c r="D29" s="130">
        <v>6.4000000000000012</v>
      </c>
      <c r="E29" s="131"/>
      <c r="F29" s="132"/>
      <c r="G29" s="131"/>
      <c r="H29" s="132"/>
      <c r="I29" s="131"/>
      <c r="J29" s="132"/>
      <c r="K29" s="106"/>
      <c r="L29" s="131"/>
      <c r="M29" s="120"/>
      <c r="N29" s="121"/>
    </row>
    <row r="30" spans="1:15" s="107" customFormat="1" ht="21.95" customHeight="1">
      <c r="A30" s="128" t="s">
        <v>95</v>
      </c>
      <c r="B30" s="128" t="s">
        <v>96</v>
      </c>
      <c r="C30" s="129" t="s">
        <v>17</v>
      </c>
      <c r="D30" s="130">
        <v>400</v>
      </c>
      <c r="E30" s="131"/>
      <c r="F30" s="132"/>
      <c r="G30" s="131"/>
      <c r="H30" s="132"/>
      <c r="I30" s="131"/>
      <c r="J30" s="132"/>
      <c r="K30" s="106"/>
      <c r="L30" s="131"/>
      <c r="M30" s="120"/>
      <c r="N30" s="121"/>
    </row>
    <row r="31" spans="1:15" s="107" customFormat="1" ht="21.95" customHeight="1">
      <c r="A31" s="128" t="s">
        <v>97</v>
      </c>
      <c r="B31" s="128" t="s">
        <v>286</v>
      </c>
      <c r="C31" s="129" t="s">
        <v>17</v>
      </c>
      <c r="D31" s="130">
        <v>400</v>
      </c>
      <c r="E31" s="131"/>
      <c r="F31" s="132"/>
      <c r="G31" s="131"/>
      <c r="H31" s="132"/>
      <c r="I31" s="131"/>
      <c r="J31" s="132"/>
      <c r="K31" s="106"/>
      <c r="L31" s="131"/>
      <c r="M31" s="120"/>
      <c r="N31" s="121"/>
    </row>
    <row r="32" spans="1:15" s="107" customFormat="1" ht="21.95" customHeight="1">
      <c r="A32" s="128" t="s">
        <v>97</v>
      </c>
      <c r="B32" s="128" t="s">
        <v>287</v>
      </c>
      <c r="C32" s="129" t="s">
        <v>17</v>
      </c>
      <c r="D32" s="130">
        <v>13</v>
      </c>
      <c r="E32" s="131"/>
      <c r="F32" s="132"/>
      <c r="G32" s="131"/>
      <c r="H32" s="132"/>
      <c r="I32" s="131"/>
      <c r="J32" s="132"/>
      <c r="K32" s="106"/>
      <c r="L32" s="131"/>
      <c r="M32" s="120"/>
      <c r="N32" s="121"/>
    </row>
    <row r="33" spans="1:14" s="107" customFormat="1" ht="21.95" customHeight="1">
      <c r="A33" s="128" t="s">
        <v>288</v>
      </c>
      <c r="B33" s="128" t="s">
        <v>66</v>
      </c>
      <c r="C33" s="129" t="s">
        <v>17</v>
      </c>
      <c r="D33" s="130">
        <v>8</v>
      </c>
      <c r="E33" s="131"/>
      <c r="F33" s="132"/>
      <c r="G33" s="131"/>
      <c r="H33" s="132"/>
      <c r="I33" s="131"/>
      <c r="J33" s="132"/>
      <c r="K33" s="106"/>
      <c r="L33" s="131"/>
      <c r="M33" s="120"/>
      <c r="N33" s="121"/>
    </row>
    <row r="34" spans="1:14" s="107" customFormat="1" ht="21.95" customHeight="1">
      <c r="A34" s="128" t="s">
        <v>288</v>
      </c>
      <c r="B34" s="128" t="s">
        <v>289</v>
      </c>
      <c r="C34" s="129" t="s">
        <v>17</v>
      </c>
      <c r="D34" s="130">
        <v>909.2</v>
      </c>
      <c r="E34" s="131"/>
      <c r="F34" s="132"/>
      <c r="G34" s="131"/>
      <c r="H34" s="132"/>
      <c r="I34" s="131"/>
      <c r="J34" s="132"/>
      <c r="K34" s="106"/>
      <c r="L34" s="131"/>
      <c r="M34" s="120"/>
      <c r="N34" s="121"/>
    </row>
    <row r="35" spans="1:14" s="107" customFormat="1" ht="21.95" customHeight="1">
      <c r="A35" s="128" t="s">
        <v>288</v>
      </c>
      <c r="B35" s="128" t="s">
        <v>290</v>
      </c>
      <c r="C35" s="129" t="s">
        <v>17</v>
      </c>
      <c r="D35" s="130">
        <v>128</v>
      </c>
      <c r="E35" s="131"/>
      <c r="F35" s="132"/>
      <c r="G35" s="131"/>
      <c r="H35" s="132"/>
      <c r="I35" s="131"/>
      <c r="J35" s="132"/>
      <c r="K35" s="106"/>
      <c r="L35" s="131"/>
      <c r="M35" s="120"/>
      <c r="N35" s="121"/>
    </row>
    <row r="36" spans="1:14" s="107" customFormat="1" ht="21.95" customHeight="1">
      <c r="A36" s="128" t="s">
        <v>291</v>
      </c>
      <c r="B36" s="128" t="s">
        <v>227</v>
      </c>
      <c r="C36" s="129" t="s">
        <v>17</v>
      </c>
      <c r="D36" s="130">
        <v>454.6</v>
      </c>
      <c r="E36" s="131"/>
      <c r="F36" s="132"/>
      <c r="G36" s="131"/>
      <c r="H36" s="132"/>
      <c r="I36" s="131"/>
      <c r="J36" s="132"/>
      <c r="K36" s="106"/>
      <c r="L36" s="131"/>
      <c r="M36" s="120"/>
      <c r="N36" s="121"/>
    </row>
    <row r="37" spans="1:14" s="107" customFormat="1" ht="21.95" customHeight="1">
      <c r="A37" s="128" t="s">
        <v>228</v>
      </c>
      <c r="B37" s="128" t="s">
        <v>292</v>
      </c>
      <c r="C37" s="129" t="s">
        <v>63</v>
      </c>
      <c r="D37" s="130">
        <v>1</v>
      </c>
      <c r="E37" s="131"/>
      <c r="F37" s="132"/>
      <c r="G37" s="131"/>
      <c r="H37" s="132"/>
      <c r="I37" s="131"/>
      <c r="J37" s="132"/>
      <c r="K37" s="106"/>
      <c r="L37" s="131"/>
      <c r="M37" s="120"/>
      <c r="N37" s="121"/>
    </row>
    <row r="38" spans="1:14" s="107" customFormat="1" ht="21.95" customHeight="1">
      <c r="A38" s="128" t="s">
        <v>293</v>
      </c>
      <c r="B38" s="128" t="s">
        <v>294</v>
      </c>
      <c r="C38" s="129" t="s">
        <v>18</v>
      </c>
      <c r="D38" s="130">
        <v>4</v>
      </c>
      <c r="E38" s="131"/>
      <c r="F38" s="132"/>
      <c r="G38" s="131"/>
      <c r="H38" s="132"/>
      <c r="I38" s="131"/>
      <c r="J38" s="132"/>
      <c r="K38" s="106"/>
      <c r="L38" s="131"/>
      <c r="M38" s="120"/>
      <c r="N38" s="121"/>
    </row>
    <row r="39" spans="1:14" s="107" customFormat="1" ht="21.95" customHeight="1">
      <c r="A39" s="128"/>
      <c r="B39" s="128"/>
      <c r="C39" s="129"/>
      <c r="D39" s="130"/>
      <c r="E39" s="131"/>
      <c r="F39" s="132"/>
      <c r="G39" s="131"/>
      <c r="H39" s="132"/>
      <c r="I39" s="131"/>
      <c r="J39" s="132"/>
      <c r="K39" s="106"/>
      <c r="L39" s="131"/>
      <c r="M39" s="120"/>
      <c r="N39" s="121"/>
    </row>
    <row r="40" spans="1:14" s="107" customFormat="1" ht="21.95" customHeight="1">
      <c r="A40" s="128"/>
      <c r="B40" s="128"/>
      <c r="C40" s="129"/>
      <c r="D40" s="130"/>
      <c r="E40" s="131"/>
      <c r="F40" s="132"/>
      <c r="G40" s="131"/>
      <c r="H40" s="132"/>
      <c r="I40" s="131"/>
      <c r="J40" s="132"/>
      <c r="K40" s="106"/>
      <c r="L40" s="131"/>
      <c r="M40" s="120"/>
      <c r="N40" s="121"/>
    </row>
    <row r="41" spans="1:14" s="107" customFormat="1" ht="21.95" customHeight="1">
      <c r="A41" s="128"/>
      <c r="B41" s="128"/>
      <c r="C41" s="129"/>
      <c r="D41" s="130"/>
      <c r="E41" s="131"/>
      <c r="F41" s="132"/>
      <c r="G41" s="131"/>
      <c r="H41" s="132"/>
      <c r="I41" s="131"/>
      <c r="J41" s="132"/>
      <c r="K41" s="106"/>
      <c r="L41" s="131"/>
      <c r="M41" s="120"/>
      <c r="N41" s="121"/>
    </row>
    <row r="42" spans="1:14" s="107" customFormat="1" ht="21.95" customHeight="1">
      <c r="A42" s="122" t="s">
        <v>295</v>
      </c>
      <c r="B42" s="128">
        <v>0</v>
      </c>
      <c r="C42" s="123" t="s">
        <v>15</v>
      </c>
      <c r="D42" s="124">
        <v>1</v>
      </c>
      <c r="E42" s="131"/>
      <c r="F42" s="126"/>
      <c r="G42" s="125"/>
      <c r="H42" s="126"/>
      <c r="I42" s="125"/>
      <c r="J42" s="126"/>
      <c r="K42" s="127"/>
      <c r="L42" s="131"/>
      <c r="M42" s="120"/>
      <c r="N42" s="121"/>
    </row>
    <row r="43" spans="1:14" s="107" customFormat="1" ht="21.95" customHeight="1">
      <c r="A43" s="128" t="s">
        <v>296</v>
      </c>
      <c r="B43" s="128" t="s">
        <v>297</v>
      </c>
      <c r="C43" s="129" t="s">
        <v>18</v>
      </c>
      <c r="D43" s="130">
        <v>15</v>
      </c>
      <c r="E43" s="131"/>
      <c r="F43" s="132"/>
      <c r="G43" s="131"/>
      <c r="H43" s="132"/>
      <c r="I43" s="131"/>
      <c r="J43" s="132"/>
      <c r="K43" s="106"/>
      <c r="L43" s="131"/>
      <c r="M43" s="120"/>
      <c r="N43" s="121"/>
    </row>
    <row r="44" spans="1:14" s="107" customFormat="1" ht="21.95" customHeight="1">
      <c r="A44" s="128" t="s">
        <v>229</v>
      </c>
      <c r="B44" s="128" t="s">
        <v>230</v>
      </c>
      <c r="C44" s="129" t="s">
        <v>93</v>
      </c>
      <c r="D44" s="130">
        <v>13</v>
      </c>
      <c r="E44" s="131"/>
      <c r="F44" s="132"/>
      <c r="G44" s="131"/>
      <c r="H44" s="132"/>
      <c r="I44" s="131"/>
      <c r="J44" s="132"/>
      <c r="K44" s="106"/>
      <c r="L44" s="131"/>
      <c r="M44" s="120"/>
      <c r="N44" s="121"/>
    </row>
    <row r="45" spans="1:14" s="107" customFormat="1" ht="21.95" customHeight="1">
      <c r="A45" s="128" t="s">
        <v>229</v>
      </c>
      <c r="B45" s="128" t="s">
        <v>298</v>
      </c>
      <c r="C45" s="129" t="s">
        <v>93</v>
      </c>
      <c r="D45" s="130">
        <v>1</v>
      </c>
      <c r="E45" s="131"/>
      <c r="F45" s="132"/>
      <c r="G45" s="131"/>
      <c r="H45" s="132"/>
      <c r="I45" s="131"/>
      <c r="J45" s="132"/>
      <c r="K45" s="106"/>
      <c r="L45" s="131"/>
      <c r="M45" s="120"/>
      <c r="N45" s="121"/>
    </row>
    <row r="46" spans="1:14" s="107" customFormat="1" ht="21.75" customHeight="1">
      <c r="A46" s="128" t="s">
        <v>299</v>
      </c>
      <c r="B46" s="128" t="s">
        <v>300</v>
      </c>
      <c r="C46" s="129" t="s">
        <v>18</v>
      </c>
      <c r="D46" s="130">
        <v>14</v>
      </c>
      <c r="E46" s="131"/>
      <c r="F46" s="132"/>
      <c r="G46" s="131"/>
      <c r="H46" s="132"/>
      <c r="I46" s="131"/>
      <c r="J46" s="132"/>
      <c r="K46" s="106"/>
      <c r="L46" s="131"/>
      <c r="M46" s="120"/>
      <c r="N46" s="121"/>
    </row>
    <row r="47" spans="1:14" s="107" customFormat="1" ht="21.95" customHeight="1">
      <c r="A47" s="128" t="s">
        <v>301</v>
      </c>
      <c r="B47" s="128" t="s">
        <v>302</v>
      </c>
      <c r="C47" s="129" t="s">
        <v>303</v>
      </c>
      <c r="D47" s="130">
        <v>1</v>
      </c>
      <c r="E47" s="131"/>
      <c r="F47" s="132"/>
      <c r="G47" s="131"/>
      <c r="H47" s="132"/>
      <c r="I47" s="131"/>
      <c r="J47" s="132"/>
      <c r="K47" s="106"/>
      <c r="L47" s="131"/>
      <c r="M47" s="120"/>
      <c r="N47" s="121"/>
    </row>
    <row r="48" spans="1:14" s="107" customFormat="1" ht="21.95" customHeight="1">
      <c r="A48" s="128" t="s">
        <v>67</v>
      </c>
      <c r="B48" s="128" t="s">
        <v>304</v>
      </c>
      <c r="C48" s="129" t="s">
        <v>18</v>
      </c>
      <c r="D48" s="130">
        <v>12</v>
      </c>
      <c r="E48" s="131"/>
      <c r="F48" s="132"/>
      <c r="G48" s="131"/>
      <c r="H48" s="132"/>
      <c r="I48" s="131"/>
      <c r="J48" s="132"/>
      <c r="K48" s="106"/>
      <c r="L48" s="131"/>
      <c r="M48" s="120"/>
      <c r="N48" s="121"/>
    </row>
    <row r="49" spans="1:14" s="107" customFormat="1" ht="21.95" customHeight="1">
      <c r="A49" s="128" t="s">
        <v>67</v>
      </c>
      <c r="B49" s="128" t="s">
        <v>305</v>
      </c>
      <c r="C49" s="129" t="s">
        <v>18</v>
      </c>
      <c r="D49" s="130">
        <v>1</v>
      </c>
      <c r="E49" s="131"/>
      <c r="F49" s="132"/>
      <c r="G49" s="131"/>
      <c r="H49" s="132"/>
      <c r="I49" s="131"/>
      <c r="J49" s="132"/>
      <c r="K49" s="106"/>
      <c r="L49" s="131"/>
      <c r="M49" s="120"/>
      <c r="N49" s="121"/>
    </row>
    <row r="50" spans="1:14" s="107" customFormat="1" ht="21.95" customHeight="1">
      <c r="A50" s="128" t="s">
        <v>306</v>
      </c>
      <c r="B50" s="128" t="s">
        <v>307</v>
      </c>
      <c r="C50" s="129" t="s">
        <v>18</v>
      </c>
      <c r="D50" s="130">
        <v>14</v>
      </c>
      <c r="E50" s="131"/>
      <c r="F50" s="132"/>
      <c r="G50" s="131"/>
      <c r="H50" s="132"/>
      <c r="I50" s="131"/>
      <c r="J50" s="132"/>
      <c r="K50" s="106"/>
      <c r="L50" s="131"/>
      <c r="M50" s="120"/>
      <c r="N50" s="121"/>
    </row>
    <row r="51" spans="1:14" s="107" customFormat="1" ht="21.95" customHeight="1">
      <c r="A51" s="128" t="s">
        <v>306</v>
      </c>
      <c r="B51" s="128" t="s">
        <v>308</v>
      </c>
      <c r="C51" s="129" t="s">
        <v>18</v>
      </c>
      <c r="D51" s="130">
        <v>1</v>
      </c>
      <c r="E51" s="131"/>
      <c r="F51" s="132"/>
      <c r="G51" s="131"/>
      <c r="H51" s="132"/>
      <c r="I51" s="131"/>
      <c r="J51" s="132"/>
      <c r="K51" s="106"/>
      <c r="L51" s="131"/>
      <c r="M51" s="120"/>
      <c r="N51" s="121"/>
    </row>
    <row r="52" spans="1:14" s="107" customFormat="1" ht="21.95" customHeight="1">
      <c r="A52" s="128"/>
      <c r="B52" s="128"/>
      <c r="C52" s="129"/>
      <c r="D52" s="130"/>
      <c r="E52" s="131"/>
      <c r="F52" s="132"/>
      <c r="G52" s="131"/>
      <c r="H52" s="132"/>
      <c r="I52" s="131"/>
      <c r="J52" s="132"/>
      <c r="K52" s="106"/>
      <c r="L52" s="131"/>
      <c r="M52" s="120"/>
      <c r="N52" s="121"/>
    </row>
    <row r="53" spans="1:14" s="107" customFormat="1" ht="21.95" customHeight="1">
      <c r="A53" s="122" t="s">
        <v>309</v>
      </c>
      <c r="B53" s="128">
        <v>0</v>
      </c>
      <c r="C53" s="123" t="s">
        <v>15</v>
      </c>
      <c r="D53" s="124">
        <v>1</v>
      </c>
      <c r="E53" s="131"/>
      <c r="F53" s="126"/>
      <c r="G53" s="125"/>
      <c r="H53" s="126"/>
      <c r="I53" s="125"/>
      <c r="J53" s="126"/>
      <c r="K53" s="127"/>
      <c r="L53" s="131"/>
      <c r="M53" s="120"/>
      <c r="N53" s="121"/>
    </row>
    <row r="54" spans="1:14" s="107" customFormat="1" ht="21.95" customHeight="1">
      <c r="A54" s="128" t="s">
        <v>296</v>
      </c>
      <c r="B54" s="128" t="s">
        <v>310</v>
      </c>
      <c r="C54" s="129" t="s">
        <v>18</v>
      </c>
      <c r="D54" s="130">
        <v>1</v>
      </c>
      <c r="E54" s="131"/>
      <c r="F54" s="132"/>
      <c r="G54" s="131"/>
      <c r="H54" s="132"/>
      <c r="I54" s="131"/>
      <c r="J54" s="132"/>
      <c r="K54" s="106"/>
      <c r="L54" s="131"/>
      <c r="M54" s="120"/>
      <c r="N54" s="121"/>
    </row>
    <row r="55" spans="1:14" s="107" customFormat="1" ht="21.95" customHeight="1">
      <c r="A55" s="128" t="s">
        <v>229</v>
      </c>
      <c r="B55" s="128" t="s">
        <v>311</v>
      </c>
      <c r="C55" s="129" t="s">
        <v>93</v>
      </c>
      <c r="D55" s="130">
        <v>1</v>
      </c>
      <c r="E55" s="131"/>
      <c r="F55" s="132"/>
      <c r="G55" s="131"/>
      <c r="H55" s="132"/>
      <c r="I55" s="131"/>
      <c r="J55" s="132"/>
      <c r="K55" s="106"/>
      <c r="L55" s="131"/>
      <c r="M55" s="120"/>
      <c r="N55" s="121"/>
    </row>
    <row r="56" spans="1:14" s="107" customFormat="1" ht="21.95" customHeight="1">
      <c r="A56" s="128" t="s">
        <v>299</v>
      </c>
      <c r="B56" s="128" t="s">
        <v>312</v>
      </c>
      <c r="C56" s="129" t="s">
        <v>18</v>
      </c>
      <c r="D56" s="130">
        <v>1</v>
      </c>
      <c r="E56" s="131"/>
      <c r="F56" s="132"/>
      <c r="G56" s="131"/>
      <c r="H56" s="132"/>
      <c r="I56" s="131"/>
      <c r="J56" s="132"/>
      <c r="K56" s="106"/>
      <c r="L56" s="131"/>
      <c r="M56" s="120"/>
      <c r="N56" s="121"/>
    </row>
    <row r="57" spans="1:14" s="107" customFormat="1" ht="21.95" customHeight="1">
      <c r="A57" s="128"/>
      <c r="B57" s="128"/>
      <c r="C57" s="129"/>
      <c r="D57" s="130"/>
      <c r="E57" s="131"/>
      <c r="F57" s="132"/>
      <c r="G57" s="131"/>
      <c r="H57" s="132"/>
      <c r="I57" s="131"/>
      <c r="J57" s="132"/>
      <c r="K57" s="106"/>
      <c r="L57" s="131"/>
      <c r="M57" s="120"/>
      <c r="N57" s="121"/>
    </row>
    <row r="58" spans="1:14" s="107" customFormat="1" ht="21.95" customHeight="1">
      <c r="A58" s="122" t="s">
        <v>313</v>
      </c>
      <c r="B58" s="128">
        <v>0</v>
      </c>
      <c r="C58" s="123" t="s">
        <v>15</v>
      </c>
      <c r="D58" s="124">
        <v>1</v>
      </c>
      <c r="E58" s="131"/>
      <c r="F58" s="126"/>
      <c r="G58" s="125"/>
      <c r="H58" s="126"/>
      <c r="I58" s="125"/>
      <c r="J58" s="126"/>
      <c r="K58" s="127"/>
      <c r="L58" s="131"/>
      <c r="M58" s="120"/>
      <c r="N58" s="121"/>
    </row>
    <row r="59" spans="1:14" s="107" customFormat="1" ht="21.95" customHeight="1">
      <c r="A59" s="128" t="s">
        <v>127</v>
      </c>
      <c r="B59" s="128" t="s">
        <v>314</v>
      </c>
      <c r="C59" s="129" t="s">
        <v>98</v>
      </c>
      <c r="D59" s="130">
        <v>48</v>
      </c>
      <c r="E59" s="131"/>
      <c r="F59" s="132"/>
      <c r="G59" s="131"/>
      <c r="H59" s="132"/>
      <c r="I59" s="131"/>
      <c r="J59" s="132"/>
      <c r="K59" s="106"/>
      <c r="L59" s="131"/>
      <c r="M59" s="120"/>
      <c r="N59" s="121"/>
    </row>
    <row r="60" spans="1:14" s="107" customFormat="1" ht="21.95" customHeight="1">
      <c r="A60" s="128"/>
      <c r="B60" s="128"/>
      <c r="C60" s="129"/>
      <c r="D60" s="130"/>
      <c r="E60" s="131"/>
      <c r="F60" s="132"/>
      <c r="G60" s="131"/>
      <c r="H60" s="132"/>
      <c r="I60" s="131"/>
      <c r="J60" s="132"/>
      <c r="K60" s="106"/>
      <c r="L60" s="131"/>
      <c r="M60" s="120"/>
      <c r="N60" s="121"/>
    </row>
    <row r="61" spans="1:14" s="107" customFormat="1" ht="21.95" customHeight="1">
      <c r="A61" s="128"/>
      <c r="B61" s="128"/>
      <c r="C61" s="129"/>
      <c r="D61" s="130"/>
      <c r="E61" s="131"/>
      <c r="F61" s="132"/>
      <c r="G61" s="131"/>
      <c r="H61" s="132"/>
      <c r="I61" s="131"/>
      <c r="J61" s="132"/>
      <c r="K61" s="106"/>
      <c r="L61" s="131"/>
      <c r="M61" s="120"/>
      <c r="N61" s="121"/>
    </row>
    <row r="62" spans="1:14" s="107" customFormat="1" ht="21.95" customHeight="1">
      <c r="A62" s="133" t="s">
        <v>272</v>
      </c>
      <c r="B62" s="134">
        <v>0</v>
      </c>
      <c r="C62" s="135" t="s">
        <v>15</v>
      </c>
      <c r="D62" s="136">
        <v>1</v>
      </c>
      <c r="E62" s="133"/>
      <c r="F62" s="137"/>
      <c r="G62" s="137"/>
      <c r="H62" s="137"/>
      <c r="I62" s="137"/>
      <c r="J62" s="137"/>
      <c r="K62" s="137"/>
      <c r="L62" s="138"/>
      <c r="M62" s="120"/>
      <c r="N62" s="121"/>
    </row>
    <row r="63" spans="1:14" s="107" customFormat="1" ht="21.95" customHeight="1">
      <c r="A63" s="128" t="s">
        <v>315</v>
      </c>
      <c r="B63" s="128" t="s">
        <v>316</v>
      </c>
      <c r="C63" s="129" t="s">
        <v>317</v>
      </c>
      <c r="D63" s="130">
        <v>15.378400000000001</v>
      </c>
      <c r="E63" s="131"/>
      <c r="F63" s="132"/>
      <c r="G63" s="131"/>
      <c r="H63" s="132"/>
      <c r="I63" s="131"/>
      <c r="J63" s="132"/>
      <c r="K63" s="106"/>
      <c r="L63" s="131"/>
      <c r="M63" s="120"/>
      <c r="N63" s="121"/>
    </row>
    <row r="64" spans="1:14" s="107" customFormat="1" ht="21.95" customHeight="1">
      <c r="A64" s="128" t="s">
        <v>134</v>
      </c>
      <c r="B64" s="128" t="s">
        <v>318</v>
      </c>
      <c r="C64" s="129" t="s">
        <v>317</v>
      </c>
      <c r="D64" s="130">
        <v>15.38</v>
      </c>
      <c r="E64" s="131"/>
      <c r="F64" s="132"/>
      <c r="G64" s="131"/>
      <c r="H64" s="132"/>
      <c r="I64" s="131"/>
      <c r="J64" s="132"/>
      <c r="K64" s="106"/>
      <c r="L64" s="131"/>
      <c r="M64" s="120"/>
      <c r="N64" s="121"/>
    </row>
    <row r="65" spans="1:14" s="107" customFormat="1" ht="21.95" customHeight="1">
      <c r="A65" s="128"/>
      <c r="B65" s="128"/>
      <c r="C65" s="129"/>
      <c r="D65" s="130"/>
      <c r="E65" s="131"/>
      <c r="F65" s="132"/>
      <c r="G65" s="131"/>
      <c r="H65" s="132"/>
      <c r="I65" s="131"/>
      <c r="J65" s="132"/>
      <c r="K65" s="106"/>
      <c r="L65" s="131"/>
      <c r="M65" s="120"/>
      <c r="N65" s="121"/>
    </row>
    <row r="66" spans="1:14" s="107" customFormat="1" ht="21.95" customHeight="1">
      <c r="A66" s="133" t="s">
        <v>273</v>
      </c>
      <c r="B66" s="134">
        <v>0</v>
      </c>
      <c r="C66" s="135" t="s">
        <v>15</v>
      </c>
      <c r="D66" s="136">
        <v>1</v>
      </c>
      <c r="E66" s="133"/>
      <c r="F66" s="137"/>
      <c r="G66" s="137"/>
      <c r="H66" s="137"/>
      <c r="I66" s="137"/>
      <c r="J66" s="137"/>
      <c r="K66" s="137"/>
      <c r="L66" s="138"/>
      <c r="M66" s="120"/>
      <c r="N66" s="121"/>
    </row>
    <row r="67" spans="1:14" s="107" customFormat="1" ht="21.95" customHeight="1">
      <c r="A67" s="128" t="s">
        <v>246</v>
      </c>
      <c r="B67" s="128" t="s">
        <v>319</v>
      </c>
      <c r="C67" s="129" t="s">
        <v>247</v>
      </c>
      <c r="D67" s="130">
        <v>15</v>
      </c>
      <c r="E67" s="131"/>
      <c r="F67" s="132"/>
      <c r="G67" s="131"/>
      <c r="H67" s="132"/>
      <c r="I67" s="131"/>
      <c r="J67" s="132"/>
      <c r="K67" s="106"/>
      <c r="L67" s="131"/>
      <c r="M67" s="120"/>
      <c r="N67" s="121"/>
    </row>
    <row r="68" spans="1:14" s="107" customFormat="1" ht="21.95" customHeight="1">
      <c r="A68" s="128"/>
      <c r="B68" s="128"/>
      <c r="C68" s="129"/>
      <c r="D68" s="130"/>
      <c r="E68" s="131"/>
      <c r="F68" s="132"/>
      <c r="G68" s="131"/>
      <c r="H68" s="132"/>
      <c r="I68" s="131"/>
      <c r="J68" s="132"/>
      <c r="K68" s="106"/>
      <c r="L68" s="131"/>
      <c r="M68" s="120"/>
      <c r="N68" s="121"/>
    </row>
    <row r="69" spans="1:14" s="107" customFormat="1" ht="21.95" customHeight="1">
      <c r="A69" s="128"/>
      <c r="B69" s="128"/>
      <c r="C69" s="129"/>
      <c r="D69" s="130"/>
      <c r="E69" s="131"/>
      <c r="F69" s="132"/>
      <c r="G69" s="131"/>
      <c r="H69" s="132"/>
      <c r="I69" s="131"/>
      <c r="J69" s="132"/>
      <c r="K69" s="106"/>
      <c r="L69" s="131"/>
      <c r="M69" s="120"/>
      <c r="N69" s="121"/>
    </row>
    <row r="70" spans="1:14" s="107" customFormat="1" ht="21.95" customHeight="1">
      <c r="A70" s="128"/>
      <c r="B70" s="128"/>
      <c r="C70" s="129"/>
      <c r="D70" s="130"/>
      <c r="E70" s="131"/>
      <c r="F70" s="132"/>
      <c r="G70" s="131"/>
      <c r="H70" s="132"/>
      <c r="I70" s="131"/>
      <c r="J70" s="132"/>
      <c r="K70" s="106"/>
      <c r="L70" s="131"/>
      <c r="M70" s="120"/>
      <c r="N70" s="121"/>
    </row>
    <row r="71" spans="1:14" s="107" customFormat="1" ht="21.95" customHeight="1">
      <c r="A71" s="128"/>
      <c r="B71" s="128"/>
      <c r="C71" s="129"/>
      <c r="D71" s="130"/>
      <c r="E71" s="131"/>
      <c r="F71" s="132"/>
      <c r="G71" s="131"/>
      <c r="H71" s="132"/>
      <c r="I71" s="131"/>
      <c r="J71" s="132"/>
      <c r="K71" s="106"/>
      <c r="L71" s="131"/>
      <c r="M71" s="120"/>
      <c r="N71" s="121"/>
    </row>
    <row r="72" spans="1:14" s="107" customFormat="1" ht="21.95" customHeight="1">
      <c r="A72" s="122"/>
      <c r="B72" s="128"/>
      <c r="C72" s="123"/>
      <c r="D72" s="124"/>
      <c r="E72" s="131"/>
      <c r="F72" s="126"/>
      <c r="G72" s="125"/>
      <c r="H72" s="126"/>
      <c r="I72" s="125"/>
      <c r="J72" s="126"/>
      <c r="K72" s="127"/>
      <c r="L72" s="131"/>
      <c r="M72" s="120"/>
      <c r="N72" s="121"/>
    </row>
    <row r="73" spans="1:14" s="107" customFormat="1" ht="21.95" customHeight="1">
      <c r="A73" s="128"/>
      <c r="B73" s="128"/>
      <c r="C73" s="129"/>
      <c r="D73" s="130"/>
      <c r="E73" s="131"/>
      <c r="F73" s="132"/>
      <c r="G73" s="131"/>
      <c r="H73" s="132"/>
      <c r="I73" s="131"/>
      <c r="J73" s="132"/>
      <c r="K73" s="106"/>
      <c r="L73" s="131"/>
      <c r="M73" s="120"/>
      <c r="N73" s="121"/>
    </row>
    <row r="74" spans="1:14" s="107" customFormat="1" ht="21.95" customHeight="1">
      <c r="A74" s="128"/>
      <c r="B74" s="128"/>
      <c r="C74" s="129"/>
      <c r="D74" s="130"/>
      <c r="E74" s="131"/>
      <c r="F74" s="132"/>
      <c r="G74" s="131"/>
      <c r="H74" s="132"/>
      <c r="I74" s="131"/>
      <c r="J74" s="132"/>
      <c r="K74" s="106"/>
      <c r="L74" s="131"/>
      <c r="M74" s="120"/>
      <c r="N74" s="121"/>
    </row>
    <row r="75" spans="1:14" s="107" customFormat="1" ht="21.95" customHeight="1">
      <c r="A75" s="128"/>
      <c r="B75" s="128"/>
      <c r="C75" s="129"/>
      <c r="D75" s="130"/>
      <c r="E75" s="131"/>
      <c r="F75" s="132"/>
      <c r="G75" s="131"/>
      <c r="H75" s="132"/>
      <c r="I75" s="131"/>
      <c r="J75" s="132"/>
      <c r="K75" s="106"/>
      <c r="L75" s="131"/>
      <c r="M75" s="120"/>
      <c r="N75" s="121"/>
    </row>
    <row r="76" spans="1:14" s="107" customFormat="1" ht="21.95" customHeight="1">
      <c r="A76" s="128"/>
      <c r="B76" s="128"/>
      <c r="C76" s="129"/>
      <c r="D76" s="130"/>
      <c r="E76" s="131"/>
      <c r="F76" s="132"/>
      <c r="G76" s="131"/>
      <c r="H76" s="132"/>
      <c r="I76" s="131"/>
      <c r="J76" s="132"/>
      <c r="K76" s="106"/>
      <c r="L76" s="131"/>
      <c r="M76" s="120"/>
      <c r="N76" s="121"/>
    </row>
    <row r="77" spans="1:14" s="107" customFormat="1" ht="21.95" customHeight="1">
      <c r="A77" s="128"/>
      <c r="B77" s="128"/>
      <c r="C77" s="129"/>
      <c r="D77" s="130"/>
      <c r="E77" s="131"/>
      <c r="F77" s="132"/>
      <c r="G77" s="131"/>
      <c r="H77" s="132"/>
      <c r="I77" s="131"/>
      <c r="J77" s="132"/>
      <c r="K77" s="106"/>
      <c r="L77" s="131"/>
      <c r="M77" s="120"/>
      <c r="N77" s="121"/>
    </row>
    <row r="78" spans="1:14" s="107" customFormat="1" ht="21.95" customHeight="1">
      <c r="A78" s="128"/>
      <c r="B78" s="128"/>
      <c r="C78" s="129"/>
      <c r="D78" s="130"/>
      <c r="E78" s="131"/>
      <c r="F78" s="132"/>
      <c r="G78" s="131"/>
      <c r="H78" s="132"/>
      <c r="I78" s="131"/>
      <c r="J78" s="132"/>
      <c r="K78" s="106"/>
      <c r="L78" s="131"/>
      <c r="M78" s="120"/>
      <c r="N78" s="121"/>
    </row>
    <row r="79" spans="1:14" s="107" customFormat="1" ht="21.95" customHeight="1">
      <c r="A79" s="128"/>
      <c r="B79" s="128"/>
      <c r="C79" s="129"/>
      <c r="D79" s="130"/>
      <c r="E79" s="131"/>
      <c r="F79" s="132"/>
      <c r="G79" s="131"/>
      <c r="H79" s="132"/>
      <c r="I79" s="131"/>
      <c r="J79" s="132"/>
      <c r="K79" s="106"/>
      <c r="L79" s="131"/>
      <c r="M79" s="120"/>
      <c r="N79" s="121"/>
    </row>
    <row r="80" spans="1:14" s="107" customFormat="1" ht="21.95" customHeight="1">
      <c r="A80" s="128"/>
      <c r="B80" s="128"/>
      <c r="C80" s="129"/>
      <c r="D80" s="130"/>
      <c r="E80" s="131"/>
      <c r="F80" s="132"/>
      <c r="G80" s="131"/>
      <c r="H80" s="132"/>
      <c r="I80" s="131"/>
      <c r="J80" s="132"/>
      <c r="K80" s="106"/>
      <c r="L80" s="131"/>
      <c r="M80" s="120"/>
      <c r="N80" s="121"/>
    </row>
    <row r="81" spans="1:14" s="107" customFormat="1" ht="21.95" customHeight="1">
      <c r="A81" s="128"/>
      <c r="B81" s="128"/>
      <c r="C81" s="129"/>
      <c r="D81" s="130"/>
      <c r="E81" s="131"/>
      <c r="F81" s="132"/>
      <c r="G81" s="131"/>
      <c r="H81" s="132"/>
      <c r="I81" s="131"/>
      <c r="J81" s="132"/>
      <c r="K81" s="106"/>
      <c r="L81" s="131"/>
      <c r="M81" s="120"/>
      <c r="N81" s="121"/>
    </row>
  </sheetData>
  <mergeCells count="14">
    <mergeCell ref="A18:B18"/>
    <mergeCell ref="A13:B13"/>
    <mergeCell ref="A7:B7"/>
    <mergeCell ref="A4:B4"/>
    <mergeCell ref="A10:B10"/>
    <mergeCell ref="I1:J1"/>
    <mergeCell ref="K1:K2"/>
    <mergeCell ref="L1:L2"/>
    <mergeCell ref="A1:A2"/>
    <mergeCell ref="B1:B2"/>
    <mergeCell ref="C1:C2"/>
    <mergeCell ref="D1:D2"/>
    <mergeCell ref="E1:F1"/>
    <mergeCell ref="G1:H1"/>
  </mergeCells>
  <phoneticPr fontId="3" type="noConversion"/>
  <printOptions gridLines="1"/>
  <pageMargins left="0.62992125984251968" right="0.23622047244094491" top="0.98425196850393704" bottom="0.43307086614173229" header="0.51181102362204722" footer="0.78740157480314965"/>
  <pageSetup paperSize="9" orientation="landscape" r:id="rId1"/>
  <headerFooter>
    <oddHeader>&amp;C&amp;"맑은 고딕,굵게"&amp;14내  역  서</oddHeader>
  </headerFooter>
  <rowBreaks count="1" manualBreakCount="1">
    <brk id="4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00B0F0"/>
  </sheetPr>
  <dimension ref="A1:G106"/>
  <sheetViews>
    <sheetView view="pageBreakPreview" zoomScaleNormal="85" zoomScaleSheetLayoutView="100" workbookViewId="0">
      <pane ySplit="1" topLeftCell="A56" activePane="bottomLeft" state="frozen"/>
      <selection activeCell="C15" sqref="C15"/>
      <selection pane="bottomLeft" activeCell="A13" sqref="A13"/>
    </sheetView>
  </sheetViews>
  <sheetFormatPr defaultRowHeight="21.95" customHeight="1"/>
  <cols>
    <col min="1" max="1" width="55.6640625" style="58" customWidth="1"/>
    <col min="2" max="5" width="12.21875" style="8" customWidth="1"/>
    <col min="6" max="6" width="12.21875" style="64" customWidth="1"/>
    <col min="7" max="7" width="12.21875" style="59" bestFit="1" customWidth="1"/>
    <col min="8" max="8" width="11.109375" style="8" customWidth="1"/>
    <col min="9" max="9" width="9.33203125" style="8" bestFit="1" customWidth="1"/>
    <col min="10" max="16384" width="8.88671875" style="8"/>
  </cols>
  <sheetData>
    <row r="1" spans="1:7" s="10" customFormat="1" ht="21.95" customHeight="1">
      <c r="A1" s="69" t="s">
        <v>21</v>
      </c>
      <c r="B1" s="69" t="s">
        <v>16</v>
      </c>
      <c r="C1" s="69" t="s">
        <v>22</v>
      </c>
      <c r="D1" s="69" t="s">
        <v>23</v>
      </c>
      <c r="E1" s="69" t="s">
        <v>61</v>
      </c>
      <c r="F1" s="69" t="s">
        <v>0</v>
      </c>
      <c r="G1" s="9"/>
    </row>
    <row r="2" spans="1:7" ht="21.95" customHeight="1">
      <c r="A2" s="61" t="s">
        <v>176</v>
      </c>
      <c r="B2" s="79">
        <f>SUM(C2:E2)</f>
        <v>2247</v>
      </c>
      <c r="C2" s="79">
        <f>SUM(C3:C30)</f>
        <v>665</v>
      </c>
      <c r="D2" s="79">
        <f>SUM(D3:D30)</f>
        <v>1518</v>
      </c>
      <c r="E2" s="79">
        <f>SUM(E3:E30)</f>
        <v>64</v>
      </c>
      <c r="F2" s="60"/>
    </row>
    <row r="3" spans="1:7" ht="21.95" customHeight="1">
      <c r="A3" s="62" t="s">
        <v>99</v>
      </c>
      <c r="B3" s="60"/>
      <c r="C3" s="60"/>
      <c r="D3" s="60"/>
      <c r="E3" s="60"/>
      <c r="F3" s="60"/>
    </row>
    <row r="4" spans="1:7" ht="21.95" customHeight="1">
      <c r="A4" s="62" t="s">
        <v>1</v>
      </c>
      <c r="B4" s="60"/>
      <c r="C4" s="60"/>
      <c r="D4" s="60"/>
      <c r="E4" s="60"/>
      <c r="F4" s="60"/>
    </row>
    <row r="5" spans="1:7" s="59" customFormat="1" ht="21.95" customHeight="1">
      <c r="A5" s="62" t="s">
        <v>100</v>
      </c>
      <c r="B5" s="60"/>
      <c r="C5" s="60"/>
      <c r="D5" s="60"/>
      <c r="E5" s="60"/>
      <c r="F5" s="60"/>
    </row>
    <row r="6" spans="1:7" s="59" customFormat="1" ht="21.95" customHeight="1">
      <c r="A6" s="62" t="s">
        <v>101</v>
      </c>
      <c r="B6" s="60"/>
      <c r="C6" s="60"/>
      <c r="D6" s="60"/>
      <c r="E6" s="60"/>
      <c r="F6" s="60"/>
    </row>
    <row r="7" spans="1:7" s="59" customFormat="1" ht="21.95" customHeight="1">
      <c r="A7" s="62" t="s">
        <v>102</v>
      </c>
      <c r="B7" s="60"/>
      <c r="C7" s="60"/>
      <c r="D7" s="60"/>
      <c r="E7" s="60"/>
      <c r="F7" s="60"/>
    </row>
    <row r="8" spans="1:7" s="59" customFormat="1" ht="21.95" customHeight="1">
      <c r="A8" s="62" t="s">
        <v>103</v>
      </c>
      <c r="B8" s="60"/>
      <c r="C8" s="60"/>
      <c r="D8" s="60"/>
      <c r="E8" s="60"/>
      <c r="F8" s="60"/>
    </row>
    <row r="9" spans="1:7" s="59" customFormat="1" ht="21.95" customHeight="1">
      <c r="A9" s="62" t="s">
        <v>104</v>
      </c>
      <c r="B9" s="60"/>
      <c r="C9" s="60"/>
      <c r="D9" s="60"/>
      <c r="E9" s="60"/>
      <c r="F9" s="60"/>
    </row>
    <row r="10" spans="1:7" s="59" customFormat="1" ht="21.95" customHeight="1">
      <c r="A10" s="62" t="s">
        <v>105</v>
      </c>
      <c r="B10" s="60"/>
      <c r="C10" s="60">
        <v>458</v>
      </c>
      <c r="D10" s="60"/>
      <c r="E10" s="60"/>
      <c r="F10" s="60"/>
    </row>
    <row r="11" spans="1:7" s="59" customFormat="1" ht="21.95" customHeight="1">
      <c r="A11" s="62" t="s">
        <v>106</v>
      </c>
      <c r="B11" s="60"/>
      <c r="C11" s="60"/>
      <c r="D11" s="60"/>
      <c r="E11" s="60"/>
      <c r="F11" s="60"/>
    </row>
    <row r="12" spans="1:7" s="59" customFormat="1" ht="21.95" customHeight="1">
      <c r="A12" s="62" t="s">
        <v>107</v>
      </c>
      <c r="B12" s="60"/>
      <c r="C12" s="60"/>
      <c r="D12" s="60"/>
      <c r="E12" s="60"/>
      <c r="F12" s="60"/>
    </row>
    <row r="13" spans="1:7" s="59" customFormat="1" ht="21.95" customHeight="1">
      <c r="A13" s="62" t="s">
        <v>177</v>
      </c>
      <c r="B13" s="60"/>
      <c r="C13" s="60"/>
      <c r="D13" s="60">
        <v>448</v>
      </c>
      <c r="E13" s="60"/>
      <c r="F13" s="60"/>
    </row>
    <row r="14" spans="1:7" ht="21.95" customHeight="1">
      <c r="A14" s="62" t="s">
        <v>178</v>
      </c>
      <c r="B14" s="60"/>
      <c r="C14" s="60"/>
      <c r="D14" s="60">
        <v>342</v>
      </c>
      <c r="E14" s="60"/>
      <c r="F14" s="60"/>
    </row>
    <row r="15" spans="1:7" ht="21.95" customHeight="1">
      <c r="A15" s="62"/>
      <c r="B15" s="60"/>
      <c r="C15" s="60"/>
      <c r="D15" s="60"/>
      <c r="E15" s="60"/>
      <c r="F15" s="60"/>
    </row>
    <row r="16" spans="1:7" ht="21.95" customHeight="1">
      <c r="A16" s="62" t="s">
        <v>108</v>
      </c>
      <c r="B16" s="60"/>
      <c r="C16" s="60"/>
      <c r="D16" s="60"/>
      <c r="E16" s="60"/>
      <c r="F16" s="60"/>
    </row>
    <row r="17" spans="1:6" ht="21.95" customHeight="1">
      <c r="A17" s="62" t="s">
        <v>148</v>
      </c>
      <c r="B17" s="60"/>
      <c r="C17" s="60">
        <v>38</v>
      </c>
      <c r="D17" s="60"/>
      <c r="E17" s="60"/>
      <c r="F17" s="60"/>
    </row>
    <row r="18" spans="1:6" ht="21.95" customHeight="1">
      <c r="A18" s="62" t="s">
        <v>149</v>
      </c>
      <c r="B18" s="60"/>
      <c r="C18" s="60"/>
      <c r="D18" s="60">
        <v>159</v>
      </c>
      <c r="E18" s="60"/>
      <c r="F18" s="60"/>
    </row>
    <row r="19" spans="1:6" ht="21.95" customHeight="1">
      <c r="A19" s="62" t="s">
        <v>150</v>
      </c>
      <c r="B19" s="60"/>
      <c r="C19" s="60"/>
      <c r="D19" s="60"/>
      <c r="E19" s="60">
        <v>31</v>
      </c>
      <c r="F19" s="60"/>
    </row>
    <row r="20" spans="1:6" ht="21.95" customHeight="1">
      <c r="A20" s="62" t="s">
        <v>106</v>
      </c>
      <c r="B20" s="60"/>
      <c r="C20" s="60"/>
      <c r="D20" s="60"/>
      <c r="E20" s="60"/>
      <c r="F20" s="60"/>
    </row>
    <row r="21" spans="1:6" ht="21.95" customHeight="1">
      <c r="A21" s="62" t="s">
        <v>109</v>
      </c>
      <c r="B21" s="60"/>
      <c r="C21" s="60"/>
      <c r="D21" s="60"/>
      <c r="E21" s="60"/>
      <c r="F21" s="60"/>
    </row>
    <row r="22" spans="1:6" ht="21.95" customHeight="1">
      <c r="A22" s="62" t="s">
        <v>110</v>
      </c>
      <c r="B22" s="60"/>
      <c r="C22" s="60"/>
      <c r="D22" s="60"/>
      <c r="E22" s="60"/>
      <c r="F22" s="60"/>
    </row>
    <row r="23" spans="1:6" ht="21.95" customHeight="1">
      <c r="A23" s="62" t="s">
        <v>145</v>
      </c>
      <c r="B23" s="60"/>
      <c r="C23" s="60"/>
      <c r="D23" s="60">
        <v>569</v>
      </c>
      <c r="E23" s="60"/>
      <c r="F23" s="60"/>
    </row>
    <row r="24" spans="1:6" ht="21.95" customHeight="1">
      <c r="A24" s="62" t="s">
        <v>144</v>
      </c>
      <c r="B24" s="60"/>
      <c r="C24" s="60">
        <v>152</v>
      </c>
      <c r="D24" s="60"/>
      <c r="E24" s="60"/>
      <c r="F24" s="60"/>
    </row>
    <row r="25" spans="1:6" ht="21.95" customHeight="1">
      <c r="A25" s="62" t="s">
        <v>146</v>
      </c>
      <c r="B25" s="60"/>
      <c r="C25" s="60"/>
      <c r="D25" s="60"/>
      <c r="E25" s="60">
        <v>31</v>
      </c>
      <c r="F25" s="60"/>
    </row>
    <row r="26" spans="1:6" ht="21.95" customHeight="1">
      <c r="A26" s="62" t="s">
        <v>62</v>
      </c>
      <c r="B26" s="60"/>
      <c r="C26" s="60"/>
      <c r="D26" s="60"/>
      <c r="E26" s="60"/>
      <c r="F26" s="60"/>
    </row>
    <row r="27" spans="1:6" ht="21.95" customHeight="1">
      <c r="A27" s="62" t="s">
        <v>111</v>
      </c>
      <c r="B27" s="60"/>
      <c r="C27" s="60"/>
      <c r="D27" s="60"/>
      <c r="E27" s="60"/>
      <c r="F27" s="60"/>
    </row>
    <row r="28" spans="1:6" ht="21.95" customHeight="1">
      <c r="A28" s="62" t="s">
        <v>132</v>
      </c>
      <c r="B28" s="60"/>
      <c r="C28" s="60">
        <v>17</v>
      </c>
      <c r="D28" s="60"/>
      <c r="E28" s="60"/>
      <c r="F28" s="60"/>
    </row>
    <row r="29" spans="1:6" ht="21.95" customHeight="1">
      <c r="A29" s="62" t="s">
        <v>133</v>
      </c>
      <c r="B29" s="60"/>
      <c r="C29" s="60"/>
      <c r="D29" s="60"/>
      <c r="E29" s="60"/>
      <c r="F29" s="60"/>
    </row>
    <row r="30" spans="1:6" ht="21.95" customHeight="1">
      <c r="A30" s="62" t="s">
        <v>147</v>
      </c>
      <c r="B30" s="60"/>
      <c r="C30" s="60"/>
      <c r="D30" s="60"/>
      <c r="E30" s="60">
        <v>2</v>
      </c>
      <c r="F30" s="60"/>
    </row>
    <row r="31" spans="1:6" ht="21.95" customHeight="1">
      <c r="A31" s="62"/>
      <c r="B31" s="60"/>
      <c r="C31" s="60"/>
      <c r="D31" s="60"/>
      <c r="E31" s="60"/>
      <c r="F31" s="60"/>
    </row>
    <row r="32" spans="1:6" ht="21.95" customHeight="1">
      <c r="A32" s="62"/>
      <c r="B32" s="60"/>
      <c r="C32" s="60"/>
      <c r="D32" s="60"/>
      <c r="E32" s="60"/>
      <c r="F32" s="60"/>
    </row>
    <row r="33" spans="1:6" ht="21.95" customHeight="1">
      <c r="A33" s="62"/>
      <c r="B33" s="60"/>
      <c r="C33" s="60"/>
      <c r="D33" s="60"/>
      <c r="E33" s="60"/>
      <c r="F33" s="60"/>
    </row>
    <row r="34" spans="1:6" ht="21.95" customHeight="1">
      <c r="A34" s="62"/>
      <c r="B34" s="60"/>
      <c r="C34" s="60"/>
      <c r="D34" s="60"/>
      <c r="E34" s="60"/>
      <c r="F34" s="60"/>
    </row>
    <row r="35" spans="1:6" ht="21.95" customHeight="1">
      <c r="A35" s="62"/>
      <c r="B35" s="60"/>
      <c r="C35" s="60"/>
      <c r="D35" s="60"/>
      <c r="E35" s="60"/>
      <c r="F35" s="60"/>
    </row>
    <row r="36" spans="1:6" ht="21.95" customHeight="1">
      <c r="A36" s="62"/>
      <c r="B36" s="60"/>
      <c r="C36" s="60"/>
      <c r="D36" s="60"/>
      <c r="E36" s="60"/>
      <c r="F36" s="60"/>
    </row>
    <row r="37" spans="1:6" ht="21.95" customHeight="1">
      <c r="A37" s="62"/>
      <c r="B37" s="60"/>
      <c r="C37" s="60"/>
      <c r="D37" s="60"/>
      <c r="E37" s="60"/>
      <c r="F37" s="60"/>
    </row>
    <row r="38" spans="1:6" ht="21.95" customHeight="1">
      <c r="A38" s="62"/>
      <c r="B38" s="60"/>
      <c r="C38" s="60"/>
      <c r="D38" s="60"/>
      <c r="E38" s="60"/>
      <c r="F38" s="60"/>
    </row>
    <row r="39" spans="1:6" ht="21.95" customHeight="1">
      <c r="A39" s="62"/>
      <c r="B39" s="60"/>
      <c r="C39" s="60"/>
      <c r="D39" s="60"/>
      <c r="E39" s="60"/>
      <c r="F39" s="60"/>
    </row>
    <row r="40" spans="1:6" ht="21.95" customHeight="1">
      <c r="A40" s="62"/>
      <c r="B40" s="60"/>
      <c r="C40" s="60"/>
      <c r="D40" s="60"/>
      <c r="E40" s="60"/>
      <c r="F40" s="60"/>
    </row>
    <row r="41" spans="1:6" ht="21.95" customHeight="1">
      <c r="A41" s="62"/>
      <c r="B41" s="60"/>
      <c r="C41" s="60"/>
      <c r="D41" s="60"/>
      <c r="E41" s="60"/>
      <c r="F41" s="60"/>
    </row>
    <row r="42" spans="1:6" ht="21.95" customHeight="1">
      <c r="A42" s="62"/>
      <c r="B42" s="60"/>
      <c r="C42" s="60"/>
      <c r="D42" s="60"/>
      <c r="E42" s="60"/>
      <c r="F42" s="60"/>
    </row>
    <row r="43" spans="1:6" ht="21.95" customHeight="1">
      <c r="A43" s="62"/>
      <c r="B43" s="60"/>
      <c r="C43" s="60"/>
      <c r="D43" s="60"/>
      <c r="E43" s="60"/>
      <c r="F43" s="60"/>
    </row>
    <row r="44" spans="1:6" ht="21.95" customHeight="1">
      <c r="A44" s="61" t="s">
        <v>179</v>
      </c>
      <c r="B44" s="65">
        <f>SUM(C44:E44)</f>
        <v>8414.2265625</v>
      </c>
      <c r="C44" s="65">
        <f>SUM(C45:C63)</f>
        <v>1060</v>
      </c>
      <c r="D44" s="65">
        <f>SUM(D45:D63)</f>
        <v>4903.2265625</v>
      </c>
      <c r="E44" s="65">
        <f>SUM(E45:E63)</f>
        <v>2451</v>
      </c>
      <c r="F44" s="60"/>
    </row>
    <row r="45" spans="1:6" ht="21.95" customHeight="1">
      <c r="A45" s="62" t="s">
        <v>112</v>
      </c>
      <c r="B45" s="60"/>
      <c r="C45" s="60"/>
      <c r="D45" s="60"/>
      <c r="E45" s="60"/>
      <c r="F45" s="60"/>
    </row>
    <row r="46" spans="1:6" ht="21.95" customHeight="1">
      <c r="A46" s="62" t="s">
        <v>1</v>
      </c>
      <c r="B46" s="60"/>
      <c r="C46" s="60"/>
      <c r="D46" s="60"/>
      <c r="E46" s="60"/>
      <c r="F46" s="60"/>
    </row>
    <row r="47" spans="1:6" ht="21.95" customHeight="1">
      <c r="A47" s="62" t="s">
        <v>113</v>
      </c>
      <c r="B47" s="60"/>
      <c r="C47" s="60"/>
      <c r="D47" s="60"/>
      <c r="E47" s="60"/>
      <c r="F47" s="60"/>
    </row>
    <row r="48" spans="1:6" ht="21.95" customHeight="1">
      <c r="A48" s="62" t="s">
        <v>114</v>
      </c>
      <c r="B48" s="60"/>
      <c r="C48" s="60"/>
      <c r="D48" s="60"/>
      <c r="E48" s="60"/>
      <c r="F48" s="60"/>
    </row>
    <row r="49" spans="1:6" ht="21.95" customHeight="1">
      <c r="A49" s="62" t="s">
        <v>115</v>
      </c>
      <c r="B49" s="60"/>
      <c r="C49" s="60"/>
      <c r="D49" s="60"/>
      <c r="E49" s="60"/>
      <c r="F49" s="60"/>
    </row>
    <row r="50" spans="1:6" ht="21.95" customHeight="1">
      <c r="A50" s="62" t="s">
        <v>151</v>
      </c>
      <c r="B50" s="60"/>
      <c r="C50" s="60">
        <v>1060</v>
      </c>
      <c r="D50" s="60"/>
      <c r="E50" s="60"/>
      <c r="F50" s="60"/>
    </row>
    <row r="51" spans="1:6" ht="21.95" customHeight="1">
      <c r="A51" s="62" t="s">
        <v>152</v>
      </c>
      <c r="B51" s="60"/>
      <c r="C51" s="60"/>
      <c r="D51" s="60">
        <v>3567</v>
      </c>
      <c r="E51" s="60"/>
      <c r="F51" s="60"/>
    </row>
    <row r="52" spans="1:6" ht="21.95" customHeight="1">
      <c r="A52" s="62" t="s">
        <v>180</v>
      </c>
      <c r="B52" s="60"/>
      <c r="C52" s="60"/>
      <c r="D52" s="60"/>
      <c r="E52" s="60">
        <v>2308</v>
      </c>
      <c r="F52" s="60"/>
    </row>
    <row r="53" spans="1:6" ht="21.95" customHeight="1">
      <c r="A53" s="62" t="s">
        <v>62</v>
      </c>
      <c r="B53" s="60"/>
      <c r="C53" s="60"/>
      <c r="D53" s="60"/>
      <c r="E53" s="60"/>
      <c r="F53" s="60"/>
    </row>
    <row r="54" spans="1:6" ht="21.95" customHeight="1">
      <c r="A54" s="62" t="s">
        <v>116</v>
      </c>
      <c r="B54" s="60"/>
      <c r="C54" s="60"/>
      <c r="D54" s="60"/>
      <c r="E54" s="60"/>
      <c r="F54" s="60"/>
    </row>
    <row r="55" spans="1:6" ht="21.95" customHeight="1">
      <c r="A55" s="62" t="s">
        <v>181</v>
      </c>
      <c r="B55" s="60"/>
      <c r="C55" s="60"/>
      <c r="D55" s="60">
        <f>171037/(16*8)</f>
        <v>1336.2265625</v>
      </c>
      <c r="E55" s="60"/>
      <c r="F55" s="60"/>
    </row>
    <row r="56" spans="1:6" ht="21.95" customHeight="1">
      <c r="A56" s="62" t="s">
        <v>62</v>
      </c>
      <c r="B56" s="60"/>
      <c r="C56" s="60"/>
      <c r="D56" s="60"/>
      <c r="E56" s="60"/>
      <c r="F56" s="60"/>
    </row>
    <row r="57" spans="1:6" ht="21.95" customHeight="1">
      <c r="A57" s="62" t="s">
        <v>117</v>
      </c>
      <c r="B57" s="60"/>
      <c r="C57" s="60"/>
      <c r="D57" s="60"/>
      <c r="E57" s="60"/>
      <c r="F57" s="60"/>
    </row>
    <row r="58" spans="1:6" ht="21.95" customHeight="1">
      <c r="A58" s="62" t="s">
        <v>118</v>
      </c>
      <c r="B58" s="60"/>
      <c r="C58" s="60"/>
      <c r="D58" s="60"/>
      <c r="E58" s="60">
        <v>143</v>
      </c>
      <c r="F58" s="60"/>
    </row>
    <row r="59" spans="1:6" ht="21.95" customHeight="1">
      <c r="A59" s="62"/>
      <c r="B59" s="60"/>
      <c r="C59" s="60"/>
      <c r="D59" s="60"/>
      <c r="E59" s="60"/>
      <c r="F59" s="60"/>
    </row>
    <row r="60" spans="1:6" ht="21.95" customHeight="1">
      <c r="A60" s="62"/>
      <c r="B60" s="60"/>
      <c r="C60" s="60"/>
      <c r="D60" s="60"/>
      <c r="E60" s="60"/>
      <c r="F60" s="60"/>
    </row>
    <row r="61" spans="1:6" ht="21.95" customHeight="1">
      <c r="A61" s="62"/>
      <c r="B61" s="60"/>
      <c r="C61" s="60"/>
      <c r="D61" s="60"/>
      <c r="E61" s="60"/>
      <c r="F61" s="60"/>
    </row>
    <row r="62" spans="1:6" ht="21.95" customHeight="1">
      <c r="A62" s="62"/>
      <c r="B62" s="60"/>
      <c r="C62" s="60"/>
      <c r="D62" s="60"/>
      <c r="E62" s="60"/>
      <c r="F62" s="60"/>
    </row>
    <row r="63" spans="1:6" ht="21.95" customHeight="1">
      <c r="A63" s="62"/>
      <c r="B63" s="60"/>
      <c r="C63" s="60"/>
      <c r="D63" s="60"/>
      <c r="E63" s="60"/>
      <c r="F63" s="60"/>
    </row>
    <row r="64" spans="1:6" ht="21.95" customHeight="1">
      <c r="A64" s="62"/>
      <c r="B64" s="60"/>
      <c r="C64" s="60"/>
      <c r="D64" s="60"/>
      <c r="E64" s="60"/>
      <c r="F64" s="60"/>
    </row>
    <row r="65" spans="1:6" ht="21.95" customHeight="1">
      <c r="A65" s="61" t="s">
        <v>119</v>
      </c>
      <c r="B65" s="79">
        <f>SUM(C65:E65)</f>
        <v>7340.123333333333</v>
      </c>
      <c r="C65" s="79">
        <f>SUM(C66:C96)</f>
        <v>500</v>
      </c>
      <c r="D65" s="79">
        <f>SUM(D66:D96)</f>
        <v>6453.123333333333</v>
      </c>
      <c r="E65" s="79">
        <f>SUM(E66:E96)</f>
        <v>387</v>
      </c>
      <c r="F65" s="60"/>
    </row>
    <row r="66" spans="1:6" ht="21.95" customHeight="1">
      <c r="A66" s="62" t="s">
        <v>120</v>
      </c>
      <c r="B66" s="60"/>
      <c r="C66" s="60"/>
      <c r="D66" s="60"/>
      <c r="E66" s="60"/>
      <c r="F66" s="60"/>
    </row>
    <row r="67" spans="1:6" ht="21.95" customHeight="1">
      <c r="A67" s="62" t="s">
        <v>1</v>
      </c>
      <c r="B67" s="60"/>
      <c r="C67" s="60"/>
      <c r="D67" s="60"/>
      <c r="E67" s="60"/>
      <c r="F67" s="60"/>
    </row>
    <row r="68" spans="1:6" ht="21.95" customHeight="1">
      <c r="A68" s="62" t="s">
        <v>70</v>
      </c>
      <c r="B68" s="60"/>
      <c r="C68" s="60"/>
      <c r="D68" s="60"/>
      <c r="E68" s="60"/>
      <c r="F68" s="60"/>
    </row>
    <row r="69" spans="1:6" ht="21.95" customHeight="1">
      <c r="A69" s="62" t="s">
        <v>71</v>
      </c>
      <c r="B69" s="60"/>
      <c r="C69" s="60"/>
      <c r="D69" s="60"/>
      <c r="E69" s="60"/>
      <c r="F69" s="60"/>
    </row>
    <row r="70" spans="1:6" ht="21.95" customHeight="1">
      <c r="A70" s="62" t="s">
        <v>72</v>
      </c>
      <c r="B70" s="60"/>
      <c r="C70" s="60"/>
      <c r="D70" s="60"/>
      <c r="E70" s="60"/>
      <c r="F70" s="60"/>
    </row>
    <row r="71" spans="1:6" ht="21.95" customHeight="1">
      <c r="A71" s="62" t="s">
        <v>182</v>
      </c>
      <c r="B71" s="60"/>
      <c r="C71" s="60"/>
      <c r="D71" s="60">
        <v>1804</v>
      </c>
      <c r="E71" s="60"/>
      <c r="F71" s="60"/>
    </row>
    <row r="72" spans="1:6" ht="21.95" customHeight="1">
      <c r="A72" s="62" t="s">
        <v>183</v>
      </c>
      <c r="B72" s="60"/>
      <c r="C72" s="60"/>
      <c r="D72" s="60">
        <f>1/300*171037</f>
        <v>570.12333333333333</v>
      </c>
      <c r="E72" s="60"/>
      <c r="F72" s="60"/>
    </row>
    <row r="73" spans="1:6" ht="21.95" customHeight="1">
      <c r="A73" s="62" t="s">
        <v>121</v>
      </c>
      <c r="B73" s="60"/>
      <c r="C73" s="60"/>
      <c r="D73" s="60"/>
      <c r="E73" s="60"/>
      <c r="F73" s="60"/>
    </row>
    <row r="74" spans="1:6" ht="21.95" customHeight="1">
      <c r="A74" s="62" t="s">
        <v>122</v>
      </c>
      <c r="B74" s="60"/>
      <c r="C74" s="60"/>
      <c r="D74" s="60"/>
      <c r="E74" s="60"/>
      <c r="F74" s="60"/>
    </row>
    <row r="75" spans="1:6" ht="21.95" customHeight="1">
      <c r="A75" s="62" t="s">
        <v>153</v>
      </c>
      <c r="B75" s="60"/>
      <c r="C75" s="60">
        <v>169</v>
      </c>
      <c r="D75" s="60"/>
      <c r="E75" s="60"/>
      <c r="F75" s="60"/>
    </row>
    <row r="76" spans="1:6" ht="21.95" customHeight="1">
      <c r="A76" s="62" t="s">
        <v>154</v>
      </c>
      <c r="B76" s="60"/>
      <c r="C76" s="60"/>
      <c r="D76" s="60">
        <v>1522</v>
      </c>
      <c r="E76" s="60"/>
      <c r="F76" s="60"/>
    </row>
    <row r="77" spans="1:6" ht="21.95" customHeight="1">
      <c r="A77" s="62" t="s">
        <v>155</v>
      </c>
      <c r="B77" s="60"/>
      <c r="C77" s="60"/>
      <c r="D77" s="60"/>
      <c r="E77" s="60">
        <v>192</v>
      </c>
      <c r="F77" s="60"/>
    </row>
    <row r="78" spans="1:6" ht="21.95" customHeight="1">
      <c r="A78" s="62" t="s">
        <v>121</v>
      </c>
      <c r="B78" s="60"/>
      <c r="C78" s="60"/>
      <c r="D78" s="60"/>
      <c r="E78" s="60"/>
      <c r="F78" s="60"/>
    </row>
    <row r="79" spans="1:6" ht="21.95" customHeight="1">
      <c r="A79" s="62" t="s">
        <v>123</v>
      </c>
      <c r="B79" s="60"/>
      <c r="C79" s="60"/>
      <c r="D79" s="60"/>
      <c r="E79" s="60"/>
      <c r="F79" s="60"/>
    </row>
    <row r="80" spans="1:6" ht="21.95" customHeight="1">
      <c r="A80" s="62" t="s">
        <v>124</v>
      </c>
      <c r="B80" s="60"/>
      <c r="C80" s="60"/>
      <c r="D80" s="60"/>
      <c r="E80" s="60"/>
      <c r="F80" s="60"/>
    </row>
    <row r="81" spans="1:6" ht="21.95" customHeight="1">
      <c r="A81" s="62" t="s">
        <v>184</v>
      </c>
      <c r="B81" s="60"/>
      <c r="C81" s="60">
        <v>45</v>
      </c>
      <c r="D81" s="60"/>
      <c r="E81" s="60"/>
      <c r="F81" s="60"/>
    </row>
    <row r="82" spans="1:6" ht="21.95" customHeight="1">
      <c r="A82" s="62" t="s">
        <v>156</v>
      </c>
      <c r="B82" s="60"/>
      <c r="C82" s="60"/>
      <c r="D82" s="60">
        <v>949</v>
      </c>
      <c r="E82" s="60"/>
      <c r="F82" s="60"/>
    </row>
    <row r="83" spans="1:6" ht="21.95" customHeight="1">
      <c r="A83" s="62" t="s">
        <v>157</v>
      </c>
      <c r="B83" s="60"/>
      <c r="C83" s="60"/>
      <c r="D83" s="60"/>
      <c r="E83" s="60">
        <v>15</v>
      </c>
      <c r="F83" s="60"/>
    </row>
    <row r="84" spans="1:6" ht="21.95" customHeight="1">
      <c r="A84" s="62" t="s">
        <v>74</v>
      </c>
      <c r="B84" s="60"/>
      <c r="C84" s="60"/>
      <c r="D84" s="60"/>
      <c r="E84" s="60"/>
      <c r="F84" s="60"/>
    </row>
    <row r="85" spans="1:6" ht="21.95" customHeight="1">
      <c r="A85" s="62" t="s">
        <v>125</v>
      </c>
      <c r="B85" s="60"/>
      <c r="C85" s="60"/>
      <c r="D85" s="60"/>
      <c r="E85" s="60"/>
      <c r="F85" s="60"/>
    </row>
    <row r="86" spans="1:6" ht="21.95" customHeight="1">
      <c r="A86" s="62" t="s">
        <v>185</v>
      </c>
      <c r="B86" s="60"/>
      <c r="C86" s="60">
        <v>83</v>
      </c>
      <c r="D86" s="60"/>
      <c r="E86" s="60"/>
      <c r="F86" s="60"/>
    </row>
    <row r="87" spans="1:6" ht="21.95" customHeight="1">
      <c r="A87" s="62" t="s">
        <v>156</v>
      </c>
      <c r="B87" s="60"/>
      <c r="C87" s="60"/>
      <c r="D87" s="60">
        <v>949</v>
      </c>
      <c r="E87" s="60"/>
      <c r="F87" s="60"/>
    </row>
    <row r="88" spans="1:6" ht="21.95" customHeight="1">
      <c r="A88" s="62" t="s">
        <v>186</v>
      </c>
      <c r="B88" s="60"/>
      <c r="C88" s="60"/>
      <c r="D88" s="60"/>
      <c r="E88" s="60">
        <v>50</v>
      </c>
      <c r="F88" s="60"/>
    </row>
    <row r="89" spans="1:6" ht="21.95" customHeight="1">
      <c r="A89" s="62" t="s">
        <v>74</v>
      </c>
      <c r="B89" s="60"/>
      <c r="C89" s="60"/>
      <c r="D89" s="60"/>
      <c r="E89" s="60"/>
      <c r="F89" s="60"/>
    </row>
    <row r="90" spans="1:6" ht="21.95" customHeight="1">
      <c r="A90" s="62" t="s">
        <v>121</v>
      </c>
      <c r="B90" s="60"/>
      <c r="C90" s="60"/>
      <c r="D90" s="60"/>
      <c r="E90" s="60"/>
      <c r="F90" s="60"/>
    </row>
    <row r="91" spans="1:6" ht="21.95" customHeight="1">
      <c r="A91" s="62" t="s">
        <v>126</v>
      </c>
      <c r="B91" s="60"/>
      <c r="C91" s="60"/>
      <c r="D91" s="60"/>
      <c r="E91" s="60"/>
      <c r="F91" s="60"/>
    </row>
    <row r="92" spans="1:6" ht="21.95" customHeight="1">
      <c r="A92" s="62" t="s">
        <v>158</v>
      </c>
      <c r="B92" s="60"/>
      <c r="C92" s="60">
        <v>203</v>
      </c>
      <c r="D92" s="60"/>
      <c r="E92" s="60"/>
      <c r="F92" s="60"/>
    </row>
    <row r="93" spans="1:6" ht="21.95" customHeight="1">
      <c r="A93" s="62" t="s">
        <v>159</v>
      </c>
      <c r="B93" s="60"/>
      <c r="C93" s="60"/>
      <c r="D93" s="60">
        <v>659</v>
      </c>
      <c r="E93" s="60"/>
      <c r="F93" s="60"/>
    </row>
    <row r="94" spans="1:6" ht="21.95" customHeight="1">
      <c r="A94" s="62" t="s">
        <v>187</v>
      </c>
      <c r="B94" s="60"/>
      <c r="C94" s="60"/>
      <c r="D94" s="60"/>
      <c r="E94" s="60">
        <v>130</v>
      </c>
      <c r="F94" s="60"/>
    </row>
    <row r="95" spans="1:6" ht="21.95" customHeight="1">
      <c r="A95" s="62"/>
      <c r="B95" s="60"/>
      <c r="C95" s="60"/>
      <c r="D95" s="60"/>
      <c r="E95" s="60"/>
      <c r="F95" s="60"/>
    </row>
    <row r="96" spans="1:6" ht="21.95" customHeight="1">
      <c r="A96" s="62"/>
      <c r="B96" s="60"/>
      <c r="C96" s="60"/>
      <c r="D96" s="60"/>
      <c r="E96" s="60"/>
      <c r="F96" s="60"/>
    </row>
    <row r="97" spans="1:6" ht="21.95" customHeight="1">
      <c r="A97" s="62"/>
      <c r="B97" s="60"/>
      <c r="C97" s="60"/>
      <c r="D97" s="60"/>
      <c r="E97" s="60"/>
      <c r="F97" s="60"/>
    </row>
    <row r="98" spans="1:6" ht="21.95" customHeight="1">
      <c r="A98" s="62"/>
      <c r="B98" s="60"/>
      <c r="C98" s="60"/>
      <c r="D98" s="60"/>
      <c r="E98" s="60"/>
      <c r="F98" s="60"/>
    </row>
    <row r="99" spans="1:6" ht="21.95" customHeight="1">
      <c r="A99" s="62"/>
      <c r="B99" s="60"/>
      <c r="C99" s="60"/>
      <c r="D99" s="60"/>
      <c r="E99" s="60"/>
      <c r="F99" s="60"/>
    </row>
    <row r="100" spans="1:6" ht="21.95" customHeight="1">
      <c r="A100" s="62"/>
      <c r="B100" s="60"/>
      <c r="C100" s="60"/>
      <c r="D100" s="60"/>
      <c r="E100" s="60"/>
      <c r="F100" s="60"/>
    </row>
    <row r="101" spans="1:6" ht="21.95" customHeight="1">
      <c r="A101" s="62"/>
      <c r="B101" s="60"/>
      <c r="C101" s="60"/>
      <c r="D101" s="60"/>
      <c r="E101" s="60"/>
      <c r="F101" s="60"/>
    </row>
    <row r="102" spans="1:6" ht="21.95" customHeight="1">
      <c r="A102" s="62"/>
      <c r="B102" s="60"/>
      <c r="C102" s="60"/>
      <c r="D102" s="60"/>
      <c r="E102" s="60"/>
      <c r="F102" s="60"/>
    </row>
    <row r="103" spans="1:6" ht="21.95" customHeight="1">
      <c r="A103" s="62"/>
      <c r="B103" s="60"/>
      <c r="C103" s="60"/>
      <c r="D103" s="60"/>
      <c r="E103" s="60"/>
      <c r="F103" s="60"/>
    </row>
    <row r="104" spans="1:6" ht="21.95" customHeight="1">
      <c r="A104" s="62"/>
      <c r="B104" s="60"/>
      <c r="C104" s="60"/>
      <c r="D104" s="60"/>
      <c r="E104" s="60"/>
      <c r="F104" s="60"/>
    </row>
    <row r="105" spans="1:6" ht="21.95" customHeight="1">
      <c r="A105" s="62"/>
      <c r="B105" s="60"/>
      <c r="C105" s="60"/>
      <c r="D105" s="60"/>
      <c r="E105" s="60"/>
      <c r="F105" s="60"/>
    </row>
    <row r="106" spans="1:6" ht="21.95" customHeight="1">
      <c r="A106" s="80"/>
      <c r="B106" s="60"/>
      <c r="C106" s="60"/>
      <c r="D106" s="60"/>
      <c r="E106" s="60"/>
      <c r="F106" s="60"/>
    </row>
  </sheetData>
  <phoneticPr fontId="3" type="noConversion"/>
  <printOptions gridLines="1"/>
  <pageMargins left="0.62992125984251968" right="0.23622047244094491" top="0.98425196850393704" bottom="0.43307086614173229" header="0.55118110236220474" footer="0.35433070866141736"/>
  <pageSetup paperSize="9" orientation="landscape" r:id="rId1"/>
  <headerFooter>
    <oddHeader>&amp;C&amp;"돋움,굵게"&amp;14단 가 산 출 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00B0F0"/>
  </sheetPr>
  <dimension ref="A1:G64"/>
  <sheetViews>
    <sheetView view="pageBreakPreview" zoomScaleNormal="85" zoomScaleSheetLayoutView="100" workbookViewId="0">
      <pane ySplit="1" topLeftCell="A2" activePane="bottomLeft" state="frozen"/>
      <selection activeCell="E27" sqref="E27"/>
      <selection pane="bottomLeft" activeCell="A13" sqref="A13"/>
    </sheetView>
  </sheetViews>
  <sheetFormatPr defaultRowHeight="21.95" customHeight="1"/>
  <cols>
    <col min="1" max="1" width="55.6640625" style="58" customWidth="1"/>
    <col min="2" max="5" width="12.21875" style="8" customWidth="1"/>
    <col min="6" max="6" width="12.21875" style="64" customWidth="1"/>
    <col min="7" max="7" width="12.21875" style="59" bestFit="1" customWidth="1"/>
    <col min="8" max="8" width="11.109375" style="8" customWidth="1"/>
    <col min="9" max="9" width="9.33203125" style="8" bestFit="1" customWidth="1"/>
    <col min="10" max="16384" width="8.88671875" style="8"/>
  </cols>
  <sheetData>
    <row r="1" spans="1:7" s="10" customFormat="1" ht="21.95" customHeight="1">
      <c r="A1" s="69" t="s">
        <v>21</v>
      </c>
      <c r="B1" s="69" t="s">
        <v>16</v>
      </c>
      <c r="C1" s="69" t="s">
        <v>22</v>
      </c>
      <c r="D1" s="69" t="s">
        <v>23</v>
      </c>
      <c r="E1" s="69" t="s">
        <v>61</v>
      </c>
      <c r="F1" s="69" t="s">
        <v>0</v>
      </c>
      <c r="G1" s="9"/>
    </row>
    <row r="2" spans="1:7" ht="21.95" customHeight="1">
      <c r="A2" s="77" t="s">
        <v>68</v>
      </c>
      <c r="B2" s="65">
        <f>SUM(C2:E2)</f>
        <v>4612</v>
      </c>
      <c r="C2" s="65">
        <f>SUM(C3:C18)</f>
        <v>155</v>
      </c>
      <c r="D2" s="65">
        <f>SUM(D3:D18)</f>
        <v>4261</v>
      </c>
      <c r="E2" s="65">
        <f>SUM(E3:E18)</f>
        <v>196</v>
      </c>
      <c r="F2" s="63"/>
    </row>
    <row r="3" spans="1:7" ht="21.95" customHeight="1">
      <c r="A3" s="67"/>
      <c r="B3" s="63"/>
      <c r="C3" s="63"/>
      <c r="D3" s="63"/>
      <c r="E3" s="63"/>
      <c r="F3" s="63"/>
    </row>
    <row r="4" spans="1:7" ht="21.95" customHeight="1">
      <c r="A4" s="67" t="s">
        <v>69</v>
      </c>
      <c r="B4" s="63"/>
      <c r="C4" s="63"/>
      <c r="D4" s="63"/>
      <c r="E4" s="63"/>
      <c r="F4" s="63"/>
    </row>
    <row r="5" spans="1:7" ht="21.95" customHeight="1">
      <c r="A5" s="67" t="s">
        <v>1</v>
      </c>
      <c r="B5" s="63"/>
      <c r="C5" s="63"/>
      <c r="D5" s="63"/>
      <c r="E5" s="63"/>
      <c r="F5" s="63"/>
    </row>
    <row r="6" spans="1:7" ht="21.95" customHeight="1">
      <c r="A6" s="67" t="s">
        <v>188</v>
      </c>
      <c r="B6" s="63"/>
      <c r="C6" s="63"/>
      <c r="D6" s="63"/>
      <c r="E6" s="63"/>
      <c r="F6" s="63"/>
    </row>
    <row r="7" spans="1:7" ht="21.95" customHeight="1">
      <c r="A7" s="67" t="s">
        <v>189</v>
      </c>
      <c r="B7" s="63"/>
      <c r="C7" s="63"/>
      <c r="D7" s="63"/>
      <c r="E7" s="63"/>
      <c r="F7" s="63"/>
    </row>
    <row r="8" spans="1:7" ht="21.95" customHeight="1">
      <c r="A8" s="67" t="s">
        <v>1</v>
      </c>
      <c r="B8" s="63"/>
      <c r="C8" s="63"/>
      <c r="D8" s="63"/>
      <c r="E8" s="63"/>
      <c r="F8" s="63"/>
    </row>
    <row r="9" spans="1:7" ht="21.95" customHeight="1">
      <c r="A9" s="77" t="s">
        <v>72</v>
      </c>
      <c r="B9" s="63"/>
      <c r="C9" s="63"/>
      <c r="D9" s="63"/>
      <c r="E9" s="63"/>
      <c r="F9" s="63"/>
    </row>
    <row r="10" spans="1:7" ht="21.95" customHeight="1">
      <c r="A10" s="62" t="s">
        <v>190</v>
      </c>
      <c r="B10" s="63"/>
      <c r="C10" s="63"/>
      <c r="D10" s="63">
        <v>2082</v>
      </c>
      <c r="E10" s="63"/>
      <c r="F10" s="63"/>
    </row>
    <row r="11" spans="1:7" ht="21.95" customHeight="1">
      <c r="A11" s="62" t="s">
        <v>191</v>
      </c>
      <c r="B11" s="63"/>
      <c r="C11" s="63"/>
      <c r="D11" s="63">
        <v>657</v>
      </c>
      <c r="E11" s="63"/>
      <c r="F11" s="63"/>
    </row>
    <row r="12" spans="1:7" ht="21.95" customHeight="1">
      <c r="A12" s="67"/>
      <c r="B12" s="63">
        <f>SUM(C12:E12)</f>
        <v>0</v>
      </c>
      <c r="C12" s="63"/>
      <c r="D12" s="63"/>
      <c r="E12" s="63"/>
      <c r="F12" s="63"/>
    </row>
    <row r="13" spans="1:7" ht="21.95" customHeight="1">
      <c r="A13" s="67" t="s">
        <v>1</v>
      </c>
      <c r="B13" s="63"/>
      <c r="C13" s="63"/>
      <c r="D13" s="63"/>
      <c r="E13" s="63"/>
      <c r="F13" s="63"/>
    </row>
    <row r="14" spans="1:7" ht="21.95" customHeight="1">
      <c r="A14" s="77" t="s">
        <v>73</v>
      </c>
      <c r="B14" s="63"/>
      <c r="C14" s="63"/>
      <c r="D14" s="63"/>
      <c r="E14" s="63"/>
      <c r="F14" s="63"/>
    </row>
    <row r="15" spans="1:7" ht="21.95" customHeight="1">
      <c r="A15" s="67" t="s">
        <v>160</v>
      </c>
      <c r="B15" s="63"/>
      <c r="C15" s="63"/>
      <c r="D15" s="63"/>
      <c r="E15" s="63"/>
      <c r="F15" s="63"/>
    </row>
    <row r="16" spans="1:7" ht="21.95" customHeight="1">
      <c r="A16" s="67" t="s">
        <v>161</v>
      </c>
      <c r="B16" s="63"/>
      <c r="C16" s="63"/>
      <c r="D16" s="63"/>
      <c r="E16" s="63"/>
      <c r="F16" s="63"/>
    </row>
    <row r="17" spans="1:6" ht="21.95" customHeight="1">
      <c r="A17" s="67" t="s">
        <v>192</v>
      </c>
      <c r="B17" s="63"/>
      <c r="C17" s="63"/>
      <c r="D17" s="63"/>
      <c r="E17" s="63"/>
      <c r="F17" s="63"/>
    </row>
    <row r="18" spans="1:6" ht="21.95" customHeight="1">
      <c r="A18" s="67" t="s">
        <v>74</v>
      </c>
      <c r="B18" s="63">
        <f>SUM(C18:E18)</f>
        <v>1873</v>
      </c>
      <c r="C18" s="63">
        <v>155</v>
      </c>
      <c r="D18" s="63">
        <v>1522</v>
      </c>
      <c r="E18" s="63">
        <v>196</v>
      </c>
      <c r="F18" s="63"/>
    </row>
    <row r="19" spans="1:6" ht="21.95" customHeight="1">
      <c r="A19" s="67" t="s">
        <v>1</v>
      </c>
      <c r="B19" s="63"/>
      <c r="C19" s="63"/>
      <c r="D19" s="63"/>
      <c r="E19" s="63"/>
      <c r="F19" s="63"/>
    </row>
    <row r="20" spans="1:6" ht="21.95" customHeight="1">
      <c r="A20" s="67"/>
      <c r="B20" s="63"/>
      <c r="C20" s="63"/>
      <c r="D20" s="63"/>
      <c r="E20" s="63"/>
      <c r="F20" s="63"/>
    </row>
    <row r="21" spans="1:6" ht="21.95" customHeight="1">
      <c r="A21" s="67"/>
      <c r="B21" s="63"/>
      <c r="C21" s="63"/>
      <c r="D21" s="63"/>
      <c r="E21" s="63"/>
      <c r="F21" s="63"/>
    </row>
    <row r="22" spans="1:6" ht="21.95" customHeight="1">
      <c r="A22" s="67"/>
      <c r="B22" s="63"/>
      <c r="C22" s="63"/>
      <c r="D22" s="63"/>
      <c r="E22" s="63"/>
      <c r="F22" s="63"/>
    </row>
    <row r="23" spans="1:6" ht="21.95" customHeight="1">
      <c r="A23" s="77" t="s">
        <v>75</v>
      </c>
      <c r="B23" s="65">
        <f>SUM(C23:E23)</f>
        <v>14735.633333333333</v>
      </c>
      <c r="C23" s="65">
        <f>SUM(C24:C64)</f>
        <v>960</v>
      </c>
      <c r="D23" s="65">
        <f>SUM(D24:D64)</f>
        <v>12769.633333333333</v>
      </c>
      <c r="E23" s="65">
        <f>SUM(E24:E64)</f>
        <v>1006</v>
      </c>
      <c r="F23" s="63"/>
    </row>
    <row r="24" spans="1:6" ht="21.95" customHeight="1">
      <c r="A24" s="67" t="s">
        <v>76</v>
      </c>
      <c r="B24" s="63"/>
      <c r="C24" s="63"/>
      <c r="D24" s="63"/>
      <c r="E24" s="63"/>
      <c r="F24" s="63"/>
    </row>
    <row r="25" spans="1:6" ht="21.95" customHeight="1">
      <c r="A25" s="67" t="s">
        <v>193</v>
      </c>
      <c r="B25" s="63"/>
      <c r="C25" s="63"/>
      <c r="D25" s="63"/>
      <c r="E25" s="63"/>
      <c r="F25" s="63"/>
    </row>
    <row r="26" spans="1:6" ht="21.95" customHeight="1">
      <c r="A26" s="67" t="s">
        <v>194</v>
      </c>
      <c r="B26" s="63">
        <v>0</v>
      </c>
      <c r="C26" s="63"/>
      <c r="D26" s="63"/>
      <c r="E26" s="63"/>
      <c r="F26" s="63"/>
    </row>
    <row r="27" spans="1:6" ht="21.95" customHeight="1">
      <c r="A27" s="67" t="s">
        <v>195</v>
      </c>
      <c r="B27" s="63"/>
      <c r="C27" s="63"/>
      <c r="D27" s="63"/>
      <c r="E27" s="63"/>
      <c r="F27" s="63"/>
    </row>
    <row r="28" spans="1:6" ht="21.95" customHeight="1">
      <c r="A28" s="67" t="s">
        <v>77</v>
      </c>
      <c r="B28" s="63"/>
      <c r="C28" s="63"/>
      <c r="D28" s="63"/>
      <c r="E28" s="63"/>
      <c r="F28" s="63"/>
    </row>
    <row r="29" spans="1:6" ht="21.95" customHeight="1">
      <c r="A29" s="67" t="s">
        <v>196</v>
      </c>
      <c r="B29" s="63"/>
      <c r="C29" s="63"/>
      <c r="D29" s="63"/>
      <c r="E29" s="63"/>
      <c r="F29" s="63"/>
    </row>
    <row r="30" spans="1:6" ht="21.95" customHeight="1">
      <c r="A30" s="67" t="s">
        <v>77</v>
      </c>
      <c r="B30" s="63"/>
      <c r="C30" s="63"/>
      <c r="D30" s="63"/>
      <c r="E30" s="63"/>
      <c r="F30" s="63"/>
    </row>
    <row r="31" spans="1:6" ht="21.95" customHeight="1">
      <c r="A31" s="67" t="s">
        <v>1</v>
      </c>
      <c r="B31" s="63"/>
      <c r="C31" s="63"/>
      <c r="D31" s="63"/>
      <c r="E31" s="63"/>
      <c r="F31" s="63"/>
    </row>
    <row r="32" spans="1:6" ht="21.95" customHeight="1">
      <c r="A32" s="77" t="s">
        <v>72</v>
      </c>
      <c r="B32" s="63"/>
      <c r="C32" s="63"/>
      <c r="D32" s="63"/>
      <c r="E32" s="63"/>
      <c r="F32" s="63"/>
    </row>
    <row r="33" spans="1:6" ht="21.95" customHeight="1">
      <c r="A33" s="62" t="s">
        <v>197</v>
      </c>
      <c r="B33" s="63"/>
      <c r="C33" s="63"/>
      <c r="D33" s="63">
        <f>2/180*270747</f>
        <v>3008.3</v>
      </c>
      <c r="E33" s="63"/>
      <c r="F33" s="63"/>
    </row>
    <row r="34" spans="1:6" ht="21.95" customHeight="1">
      <c r="A34" s="62" t="s">
        <v>198</v>
      </c>
      <c r="B34" s="63"/>
      <c r="C34" s="63"/>
      <c r="D34" s="63">
        <f>2/180*224490</f>
        <v>2494.3333333333335</v>
      </c>
      <c r="E34" s="63"/>
      <c r="F34" s="63"/>
    </row>
    <row r="35" spans="1:6" ht="21.95" customHeight="1">
      <c r="A35" s="62" t="s">
        <v>199</v>
      </c>
      <c r="B35" s="63"/>
      <c r="C35" s="63"/>
      <c r="D35" s="63">
        <v>950</v>
      </c>
      <c r="E35" s="63"/>
      <c r="F35" s="63"/>
    </row>
    <row r="36" spans="1:6" ht="21.95" customHeight="1">
      <c r="A36" s="67"/>
      <c r="B36" s="63"/>
      <c r="C36" s="63"/>
      <c r="D36" s="63"/>
      <c r="E36" s="63"/>
      <c r="F36" s="63"/>
    </row>
    <row r="37" spans="1:6" ht="21.95" customHeight="1">
      <c r="A37" s="67" t="s">
        <v>1</v>
      </c>
      <c r="B37" s="63"/>
      <c r="C37" s="63"/>
      <c r="D37" s="63"/>
      <c r="E37" s="63"/>
      <c r="F37" s="63"/>
    </row>
    <row r="38" spans="1:6" ht="21.95" customHeight="1">
      <c r="A38" s="77" t="s">
        <v>78</v>
      </c>
      <c r="B38" s="63"/>
      <c r="C38" s="63"/>
      <c r="D38" s="63"/>
      <c r="E38" s="63"/>
      <c r="F38" s="63"/>
    </row>
    <row r="39" spans="1:6" ht="21.95" customHeight="1">
      <c r="A39" s="67" t="s">
        <v>162</v>
      </c>
      <c r="B39" s="63"/>
      <c r="C39" s="63"/>
      <c r="D39" s="63"/>
      <c r="E39" s="63"/>
      <c r="F39" s="63"/>
    </row>
    <row r="40" spans="1:6" ht="21.95" customHeight="1">
      <c r="A40" s="67" t="s">
        <v>163</v>
      </c>
      <c r="B40" s="63"/>
      <c r="C40" s="63"/>
      <c r="D40" s="63"/>
      <c r="E40" s="63"/>
      <c r="F40" s="63"/>
    </row>
    <row r="41" spans="1:6" ht="21.95" customHeight="1">
      <c r="A41" s="67" t="s">
        <v>164</v>
      </c>
      <c r="B41" s="63"/>
      <c r="C41" s="63"/>
      <c r="D41" s="63"/>
      <c r="E41" s="63"/>
      <c r="F41" s="63"/>
    </row>
    <row r="42" spans="1:6" ht="21.95" customHeight="1">
      <c r="A42" s="67" t="s">
        <v>74</v>
      </c>
      <c r="B42" s="63">
        <f>SUM(C42:E42)</f>
        <v>3470</v>
      </c>
      <c r="C42" s="63">
        <v>339</v>
      </c>
      <c r="D42" s="63">
        <v>2536</v>
      </c>
      <c r="E42" s="63">
        <v>595</v>
      </c>
      <c r="F42" s="63"/>
    </row>
    <row r="43" spans="1:6" ht="21.95" customHeight="1">
      <c r="A43" s="67" t="s">
        <v>1</v>
      </c>
      <c r="B43" s="63"/>
      <c r="C43" s="63"/>
      <c r="D43" s="63"/>
      <c r="E43" s="63"/>
      <c r="F43" s="63"/>
    </row>
    <row r="44" spans="1:6" ht="21.95" customHeight="1">
      <c r="A44" s="77" t="s">
        <v>79</v>
      </c>
      <c r="B44" s="63"/>
      <c r="C44" s="63"/>
      <c r="D44" s="63"/>
      <c r="E44" s="63"/>
      <c r="F44" s="63"/>
    </row>
    <row r="45" spans="1:6" ht="21.95" customHeight="1">
      <c r="A45" s="67" t="s">
        <v>165</v>
      </c>
      <c r="B45" s="63"/>
      <c r="C45" s="63"/>
      <c r="D45" s="63"/>
      <c r="E45" s="63"/>
      <c r="F45" s="63"/>
    </row>
    <row r="46" spans="1:6" ht="21.95" customHeight="1">
      <c r="A46" s="67" t="s">
        <v>166</v>
      </c>
      <c r="B46" s="63"/>
      <c r="C46" s="63"/>
      <c r="D46" s="63"/>
      <c r="E46" s="63"/>
      <c r="F46" s="63"/>
    </row>
    <row r="47" spans="1:6" ht="21.95" customHeight="1">
      <c r="A47" s="67" t="s">
        <v>167</v>
      </c>
      <c r="B47" s="63"/>
      <c r="C47" s="63"/>
      <c r="D47" s="63"/>
      <c r="E47" s="63"/>
      <c r="F47" s="63"/>
    </row>
    <row r="48" spans="1:6" ht="21.95" customHeight="1">
      <c r="A48" s="67" t="s">
        <v>74</v>
      </c>
      <c r="B48" s="63">
        <f>SUM(C48:E48)</f>
        <v>1683</v>
      </c>
      <c r="C48" s="63">
        <v>75</v>
      </c>
      <c r="D48" s="63">
        <v>1582</v>
      </c>
      <c r="E48" s="63">
        <v>26</v>
      </c>
      <c r="F48" s="63"/>
    </row>
    <row r="49" spans="1:6" ht="21.95" customHeight="1">
      <c r="A49" s="67" t="s">
        <v>1</v>
      </c>
      <c r="B49" s="63"/>
      <c r="C49" s="63"/>
      <c r="D49" s="63"/>
      <c r="E49" s="63"/>
      <c r="F49" s="63"/>
    </row>
    <row r="50" spans="1:6" ht="21.95" customHeight="1">
      <c r="A50" s="77" t="s">
        <v>80</v>
      </c>
      <c r="B50" s="63"/>
      <c r="C50" s="63"/>
      <c r="D50" s="63"/>
      <c r="E50" s="63"/>
      <c r="F50" s="63"/>
    </row>
    <row r="51" spans="1:6" ht="21.95" customHeight="1">
      <c r="A51" s="67" t="s">
        <v>168</v>
      </c>
      <c r="B51" s="63"/>
      <c r="C51" s="63"/>
      <c r="D51" s="63"/>
      <c r="E51" s="63"/>
      <c r="F51" s="63"/>
    </row>
    <row r="52" spans="1:6" ht="21.95" customHeight="1">
      <c r="A52" s="67" t="s">
        <v>169</v>
      </c>
      <c r="B52" s="63"/>
      <c r="C52" s="63"/>
      <c r="D52" s="63"/>
      <c r="E52" s="63"/>
      <c r="F52" s="63"/>
    </row>
    <row r="53" spans="1:6" ht="21.95" customHeight="1">
      <c r="A53" s="67" t="s">
        <v>170</v>
      </c>
      <c r="B53" s="63"/>
      <c r="C53" s="63"/>
      <c r="D53" s="63"/>
      <c r="E53" s="63"/>
      <c r="F53" s="63"/>
    </row>
    <row r="54" spans="1:6" ht="21.95" customHeight="1">
      <c r="A54" s="67" t="s">
        <v>74</v>
      </c>
      <c r="B54" s="63">
        <f>SUM(C54:E54)</f>
        <v>2707</v>
      </c>
      <c r="C54" s="63">
        <v>224</v>
      </c>
      <c r="D54" s="63">
        <v>2199</v>
      </c>
      <c r="E54" s="63">
        <v>284</v>
      </c>
      <c r="F54" s="63"/>
    </row>
    <row r="55" spans="1:6" ht="21.95" customHeight="1">
      <c r="A55" s="67" t="s">
        <v>1</v>
      </c>
      <c r="B55" s="63"/>
      <c r="C55" s="63"/>
      <c r="D55" s="63"/>
      <c r="E55" s="63"/>
      <c r="F55" s="63"/>
    </row>
    <row r="56" spans="1:6" ht="21.95" customHeight="1">
      <c r="A56" s="77" t="s">
        <v>81</v>
      </c>
      <c r="B56" s="63"/>
      <c r="C56" s="63"/>
      <c r="D56" s="63"/>
      <c r="E56" s="63"/>
      <c r="F56" s="63"/>
    </row>
    <row r="57" spans="1:6" ht="21.95" customHeight="1">
      <c r="A57" s="67" t="s">
        <v>82</v>
      </c>
      <c r="B57" s="63"/>
      <c r="C57" s="63"/>
      <c r="D57" s="63"/>
      <c r="E57" s="63"/>
      <c r="F57" s="63"/>
    </row>
    <row r="58" spans="1:6" ht="21.95" customHeight="1">
      <c r="A58" s="67" t="s">
        <v>83</v>
      </c>
      <c r="B58" s="63"/>
      <c r="C58" s="63"/>
      <c r="D58" s="63"/>
      <c r="E58" s="63"/>
      <c r="F58" s="63"/>
    </row>
    <row r="59" spans="1:6" ht="21.95" customHeight="1">
      <c r="A59" s="67" t="s">
        <v>171</v>
      </c>
      <c r="B59" s="63"/>
      <c r="C59" s="63"/>
      <c r="D59" s="63"/>
      <c r="E59" s="63"/>
      <c r="F59" s="63"/>
    </row>
    <row r="60" spans="1:6" ht="21.95" customHeight="1">
      <c r="A60" s="67" t="s">
        <v>74</v>
      </c>
      <c r="B60" s="63">
        <f>SUM(C60:E60)</f>
        <v>101</v>
      </c>
      <c r="C60" s="63">
        <v>0</v>
      </c>
      <c r="D60" s="63">
        <v>0</v>
      </c>
      <c r="E60" s="63">
        <v>101</v>
      </c>
      <c r="F60" s="63"/>
    </row>
    <row r="61" spans="1:6" ht="21.95" customHeight="1">
      <c r="A61" s="67" t="s">
        <v>1</v>
      </c>
      <c r="B61" s="63"/>
      <c r="C61" s="63"/>
      <c r="D61" s="63"/>
      <c r="E61" s="63"/>
      <c r="F61" s="63"/>
    </row>
    <row r="62" spans="1:6" ht="21.95" customHeight="1">
      <c r="A62" s="77" t="s">
        <v>84</v>
      </c>
      <c r="B62" s="63"/>
      <c r="C62" s="63"/>
      <c r="D62" s="63"/>
      <c r="E62" s="63"/>
      <c r="F62" s="63"/>
    </row>
    <row r="63" spans="1:6" ht="21.95" customHeight="1">
      <c r="A63" s="67" t="s">
        <v>200</v>
      </c>
      <c r="B63" s="63"/>
      <c r="C63" s="63"/>
      <c r="D63" s="63"/>
      <c r="E63" s="63"/>
      <c r="F63" s="63"/>
    </row>
    <row r="64" spans="1:6" ht="21.95" customHeight="1">
      <c r="A64" s="67" t="s">
        <v>74</v>
      </c>
      <c r="B64" s="63">
        <f>SUM(C64:E64)</f>
        <v>322</v>
      </c>
      <c r="C64" s="63">
        <v>322</v>
      </c>
      <c r="D64" s="63">
        <v>0</v>
      </c>
      <c r="E64" s="63">
        <v>0</v>
      </c>
      <c r="F64" s="63"/>
    </row>
  </sheetData>
  <phoneticPr fontId="3" type="noConversion"/>
  <printOptions gridLines="1"/>
  <pageMargins left="0.62992125984251968" right="0.23622047244094491" top="0.98425196850393704" bottom="0.43307086614173229" header="0.55118110236220474" footer="0.35433070866141736"/>
  <pageSetup paperSize="9" orientation="landscape" r:id="rId1"/>
  <headerFooter>
    <oddHeader>&amp;C&amp;"맑은 고딕,굵게"&amp;14단 가 산 출 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00B0F0"/>
  </sheetPr>
  <dimension ref="A1:G84"/>
  <sheetViews>
    <sheetView view="pageBreakPreview" zoomScaleNormal="85" zoomScaleSheetLayoutView="100" workbookViewId="0">
      <pane ySplit="1" topLeftCell="A29" activePane="bottomLeft" state="frozen"/>
      <selection activeCell="E27" sqref="E27"/>
      <selection pane="bottomLeft" activeCell="B17" sqref="B17"/>
    </sheetView>
  </sheetViews>
  <sheetFormatPr defaultRowHeight="21.95" customHeight="1"/>
  <cols>
    <col min="1" max="1" width="55.6640625" style="58" customWidth="1"/>
    <col min="2" max="5" width="12.21875" style="8" customWidth="1"/>
    <col min="6" max="6" width="12.21875" style="64" customWidth="1"/>
    <col min="7" max="7" width="12.21875" style="59" bestFit="1" customWidth="1"/>
    <col min="8" max="8" width="11.109375" style="8" customWidth="1"/>
    <col min="9" max="9" width="9.33203125" style="8" bestFit="1" customWidth="1"/>
    <col min="10" max="16384" width="8.88671875" style="8"/>
  </cols>
  <sheetData>
    <row r="1" spans="1:7" s="10" customFormat="1" ht="21.95" customHeight="1">
      <c r="A1" s="69" t="s">
        <v>21</v>
      </c>
      <c r="B1" s="69" t="s">
        <v>16</v>
      </c>
      <c r="C1" s="69" t="s">
        <v>22</v>
      </c>
      <c r="D1" s="69" t="s">
        <v>23</v>
      </c>
      <c r="E1" s="69" t="s">
        <v>61</v>
      </c>
      <c r="F1" s="69" t="s">
        <v>0</v>
      </c>
      <c r="G1" s="9"/>
    </row>
    <row r="2" spans="1:7" ht="21.95" customHeight="1">
      <c r="A2" s="72" t="s">
        <v>85</v>
      </c>
      <c r="B2" s="73">
        <f>SUM(C2:E2)</f>
        <v>48971</v>
      </c>
      <c r="C2" s="73">
        <f>INT(SUM(C3:C22))</f>
        <v>14823</v>
      </c>
      <c r="D2" s="73">
        <f>INT(SUM(D3:D22))</f>
        <v>34148</v>
      </c>
      <c r="E2" s="73">
        <f>INT(SUM(E3:E18))</f>
        <v>0</v>
      </c>
      <c r="F2" s="74"/>
    </row>
    <row r="3" spans="1:7" ht="21.95" customHeight="1">
      <c r="A3" s="75"/>
      <c r="B3" s="63"/>
      <c r="C3" s="63"/>
      <c r="D3" s="63"/>
      <c r="E3" s="63"/>
      <c r="F3" s="66"/>
    </row>
    <row r="4" spans="1:7" ht="21.95" customHeight="1">
      <c r="A4" s="61" t="s">
        <v>86</v>
      </c>
      <c r="B4" s="63"/>
      <c r="C4" s="63"/>
      <c r="D4" s="63"/>
      <c r="E4" s="63"/>
      <c r="F4" s="66"/>
    </row>
    <row r="5" spans="1:7" ht="21.95" customHeight="1">
      <c r="A5" s="62" t="s">
        <v>87</v>
      </c>
      <c r="B5" s="63"/>
      <c r="C5" s="63"/>
      <c r="D5" s="63"/>
      <c r="E5" s="63"/>
      <c r="F5" s="66"/>
    </row>
    <row r="6" spans="1:7" ht="21.95" customHeight="1">
      <c r="A6" s="62" t="s">
        <v>88</v>
      </c>
      <c r="B6" s="63"/>
      <c r="C6" s="63"/>
      <c r="D6" s="63"/>
      <c r="E6" s="63"/>
      <c r="F6" s="66"/>
    </row>
    <row r="7" spans="1:7" ht="21.95" customHeight="1">
      <c r="A7" s="62" t="s">
        <v>172</v>
      </c>
      <c r="B7" s="63"/>
      <c r="C7" s="63">
        <v>3761</v>
      </c>
      <c r="D7" s="63"/>
      <c r="E7" s="63"/>
      <c r="F7" s="66"/>
    </row>
    <row r="8" spans="1:7" ht="21.95" customHeight="1">
      <c r="A8" s="62" t="s">
        <v>89</v>
      </c>
      <c r="B8" s="63"/>
      <c r="C8" s="63"/>
      <c r="D8" s="63"/>
      <c r="E8" s="63"/>
      <c r="F8" s="66"/>
    </row>
    <row r="9" spans="1:7" ht="21.95" customHeight="1">
      <c r="A9" s="62" t="s">
        <v>173</v>
      </c>
      <c r="B9" s="63"/>
      <c r="C9" s="63">
        <v>9286</v>
      </c>
      <c r="D9" s="63"/>
      <c r="E9" s="63"/>
      <c r="F9" s="66"/>
    </row>
    <row r="10" spans="1:7" ht="21.95" customHeight="1">
      <c r="A10" s="62" t="s">
        <v>90</v>
      </c>
      <c r="B10" s="63"/>
      <c r="C10" s="63"/>
      <c r="D10" s="63"/>
      <c r="E10" s="63"/>
      <c r="F10" s="66"/>
    </row>
    <row r="11" spans="1:7" ht="21.95" customHeight="1">
      <c r="A11" s="62" t="s">
        <v>174</v>
      </c>
      <c r="B11" s="63"/>
      <c r="C11" s="63">
        <v>1435</v>
      </c>
      <c r="D11" s="76"/>
      <c r="E11" s="60"/>
      <c r="F11" s="66"/>
    </row>
    <row r="12" spans="1:7" ht="21.95" customHeight="1">
      <c r="A12" s="62"/>
      <c r="B12" s="63"/>
      <c r="C12" s="63"/>
      <c r="D12" s="63"/>
      <c r="E12" s="63"/>
      <c r="F12" s="66"/>
    </row>
    <row r="13" spans="1:7" ht="21.95" customHeight="1">
      <c r="A13" s="62" t="s">
        <v>91</v>
      </c>
      <c r="B13" s="63"/>
      <c r="C13" s="63"/>
      <c r="D13" s="63"/>
      <c r="E13" s="63"/>
      <c r="F13" s="66"/>
    </row>
    <row r="14" spans="1:7" ht="21.95" customHeight="1">
      <c r="A14" s="62" t="s">
        <v>201</v>
      </c>
      <c r="B14" s="63"/>
      <c r="C14" s="63"/>
      <c r="D14" s="63">
        <v>27307</v>
      </c>
      <c r="E14" s="63"/>
      <c r="F14" s="66"/>
    </row>
    <row r="15" spans="1:7" ht="21.95" customHeight="1">
      <c r="A15" s="62" t="s">
        <v>202</v>
      </c>
      <c r="B15" s="63"/>
      <c r="C15" s="63"/>
      <c r="D15" s="63">
        <v>6841</v>
      </c>
      <c r="E15" s="63"/>
      <c r="F15" s="66"/>
    </row>
    <row r="16" spans="1:7" ht="21.95" customHeight="1">
      <c r="A16" s="62"/>
      <c r="B16" s="63"/>
      <c r="C16" s="63"/>
      <c r="D16" s="63"/>
      <c r="E16" s="63"/>
      <c r="F16" s="66"/>
    </row>
    <row r="17" spans="1:6" ht="21.95" customHeight="1">
      <c r="A17" s="62" t="s">
        <v>92</v>
      </c>
      <c r="B17" s="63"/>
      <c r="C17" s="63"/>
      <c r="D17" s="63"/>
      <c r="E17" s="63"/>
      <c r="F17" s="66"/>
    </row>
    <row r="18" spans="1:6" ht="21.95" customHeight="1">
      <c r="A18" s="78" t="s">
        <v>203</v>
      </c>
      <c r="B18" s="63"/>
      <c r="C18" s="63">
        <v>341</v>
      </c>
      <c r="D18" s="63"/>
      <c r="E18" s="63"/>
      <c r="F18" s="66"/>
    </row>
    <row r="19" spans="1:6" ht="21.95" customHeight="1">
      <c r="A19" s="78"/>
      <c r="B19" s="63"/>
      <c r="C19" s="63"/>
      <c r="D19" s="63"/>
      <c r="E19" s="63"/>
      <c r="F19" s="66"/>
    </row>
    <row r="20" spans="1:6" ht="21.95" customHeight="1">
      <c r="A20" s="78"/>
      <c r="B20" s="63"/>
      <c r="C20" s="63"/>
      <c r="D20" s="63"/>
      <c r="E20" s="63"/>
      <c r="F20" s="66"/>
    </row>
    <row r="21" spans="1:6" ht="21.95" customHeight="1">
      <c r="A21" s="78"/>
      <c r="B21" s="63"/>
      <c r="C21" s="63"/>
      <c r="D21" s="63"/>
      <c r="E21" s="63"/>
      <c r="F21" s="66"/>
    </row>
    <row r="22" spans="1:6" ht="21.95" customHeight="1">
      <c r="A22" s="61"/>
      <c r="B22" s="63"/>
      <c r="C22" s="63"/>
      <c r="D22" s="63"/>
      <c r="E22" s="63"/>
      <c r="F22" s="66"/>
    </row>
    <row r="23" spans="1:6" ht="21.95" customHeight="1">
      <c r="A23" s="72" t="s">
        <v>135</v>
      </c>
      <c r="B23" s="73">
        <f>SUM(C23:E23)</f>
        <v>55310</v>
      </c>
      <c r="C23" s="73">
        <f>INT(SUM(C24:C84))</f>
        <v>8472</v>
      </c>
      <c r="D23" s="73">
        <f>INT(SUM(D24:D84))</f>
        <v>33168</v>
      </c>
      <c r="E23" s="73">
        <f>INT(SUM(E24:E84))</f>
        <v>13670</v>
      </c>
      <c r="F23" s="74"/>
    </row>
    <row r="24" spans="1:6" ht="21.95" customHeight="1">
      <c r="A24" s="75"/>
      <c r="B24" s="63"/>
      <c r="C24" s="63"/>
      <c r="D24" s="63"/>
      <c r="E24" s="63"/>
      <c r="F24" s="66"/>
    </row>
    <row r="25" spans="1:6" ht="21.95" customHeight="1">
      <c r="A25" s="61" t="s">
        <v>136</v>
      </c>
      <c r="B25" s="63"/>
      <c r="C25" s="63"/>
      <c r="D25" s="63"/>
      <c r="E25" s="63"/>
      <c r="F25" s="66"/>
    </row>
    <row r="26" spans="1:6" ht="21.95" customHeight="1">
      <c r="A26" s="62" t="s">
        <v>137</v>
      </c>
      <c r="B26" s="63"/>
      <c r="C26" s="63"/>
      <c r="D26" s="63"/>
      <c r="E26" s="63"/>
      <c r="F26" s="66"/>
    </row>
    <row r="27" spans="1:6" ht="21.95" customHeight="1">
      <c r="A27" s="62"/>
      <c r="B27" s="63"/>
      <c r="C27" s="63"/>
      <c r="D27" s="63"/>
      <c r="E27" s="63"/>
      <c r="F27" s="66"/>
    </row>
    <row r="28" spans="1:6" ht="21.95" customHeight="1">
      <c r="A28" s="61" t="s">
        <v>138</v>
      </c>
      <c r="B28" s="63"/>
      <c r="C28" s="63"/>
      <c r="D28" s="63"/>
      <c r="E28" s="63"/>
      <c r="F28" s="66"/>
    </row>
    <row r="29" spans="1:6" ht="21.95" customHeight="1">
      <c r="A29" s="62" t="s">
        <v>139</v>
      </c>
      <c r="B29" s="63"/>
      <c r="C29" s="63"/>
      <c r="D29" s="63"/>
      <c r="E29" s="63"/>
      <c r="F29" s="66"/>
    </row>
    <row r="30" spans="1:6" ht="21.95" customHeight="1">
      <c r="A30" s="62" t="s">
        <v>204</v>
      </c>
      <c r="B30" s="63"/>
      <c r="C30" s="63"/>
      <c r="D30" s="63"/>
      <c r="E30" s="63"/>
      <c r="F30" s="66"/>
    </row>
    <row r="31" spans="1:6" ht="21.95" customHeight="1">
      <c r="A31" s="62" t="s">
        <v>205</v>
      </c>
      <c r="B31" s="63"/>
      <c r="C31" s="63">
        <v>5066</v>
      </c>
      <c r="D31" s="63"/>
      <c r="E31" s="63"/>
      <c r="F31" s="66"/>
    </row>
    <row r="32" spans="1:6" ht="21.95" customHeight="1">
      <c r="A32" s="62" t="s">
        <v>206</v>
      </c>
      <c r="B32" s="63"/>
      <c r="C32" s="63"/>
      <c r="D32" s="63">
        <v>10138</v>
      </c>
      <c r="E32" s="63"/>
      <c r="F32" s="66"/>
    </row>
    <row r="33" spans="1:6" ht="21.95" customHeight="1">
      <c r="A33" s="62" t="s">
        <v>207</v>
      </c>
      <c r="B33" s="63"/>
      <c r="C33" s="63"/>
      <c r="D33" s="63"/>
      <c r="E33" s="63">
        <v>9204</v>
      </c>
      <c r="F33" s="66"/>
    </row>
    <row r="34" spans="1:6" ht="21.95" customHeight="1">
      <c r="A34" s="62"/>
      <c r="B34" s="63"/>
      <c r="C34" s="63"/>
      <c r="D34" s="63"/>
      <c r="E34" s="63"/>
      <c r="F34" s="66"/>
    </row>
    <row r="35" spans="1:6" ht="21.95" customHeight="1">
      <c r="A35" s="62" t="s">
        <v>208</v>
      </c>
      <c r="B35" s="63"/>
      <c r="C35" s="63"/>
      <c r="D35" s="63"/>
      <c r="E35" s="63"/>
      <c r="F35" s="66"/>
    </row>
    <row r="36" spans="1:6" ht="21.95" customHeight="1">
      <c r="A36" s="62" t="s">
        <v>204</v>
      </c>
      <c r="B36" s="63"/>
      <c r="C36" s="63"/>
      <c r="D36" s="63"/>
      <c r="E36" s="63"/>
      <c r="F36" s="66"/>
    </row>
    <row r="37" spans="1:6" ht="21.95" customHeight="1">
      <c r="A37" s="62" t="s">
        <v>209</v>
      </c>
      <c r="B37" s="63"/>
      <c r="C37" s="63"/>
      <c r="D37" s="76"/>
      <c r="E37" s="60"/>
      <c r="F37" s="66"/>
    </row>
    <row r="38" spans="1:6" ht="21.95" customHeight="1">
      <c r="A38" s="62" t="s">
        <v>210</v>
      </c>
      <c r="B38" s="63"/>
      <c r="C38" s="63"/>
      <c r="D38" s="63"/>
      <c r="E38" s="63"/>
      <c r="F38" s="66"/>
    </row>
    <row r="39" spans="1:6" ht="21.95" customHeight="1">
      <c r="A39" s="62" t="s">
        <v>211</v>
      </c>
      <c r="B39" s="63"/>
      <c r="C39" s="63"/>
      <c r="D39" s="63"/>
      <c r="E39" s="63">
        <v>3257</v>
      </c>
      <c r="F39" s="66"/>
    </row>
    <row r="40" spans="1:6" ht="21.95" customHeight="1">
      <c r="A40" s="62"/>
      <c r="B40" s="63"/>
      <c r="C40" s="63"/>
      <c r="D40" s="63"/>
      <c r="E40" s="63"/>
      <c r="F40" s="66"/>
    </row>
    <row r="41" spans="1:6" ht="21.95" customHeight="1">
      <c r="A41" s="62" t="s">
        <v>212</v>
      </c>
      <c r="B41" s="63"/>
      <c r="C41" s="63"/>
      <c r="D41" s="63"/>
      <c r="E41" s="63"/>
      <c r="F41" s="66"/>
    </row>
    <row r="42" spans="1:6" ht="21.95" customHeight="1">
      <c r="A42" s="62" t="s">
        <v>213</v>
      </c>
      <c r="B42" s="63"/>
      <c r="C42" s="62"/>
      <c r="D42" s="63">
        <v>6226</v>
      </c>
      <c r="E42" s="63"/>
      <c r="F42" s="66"/>
    </row>
    <row r="43" spans="1:6" ht="21.95" customHeight="1">
      <c r="A43" s="59"/>
      <c r="B43" s="63"/>
      <c r="C43" s="63"/>
      <c r="D43" s="63"/>
      <c r="E43" s="63"/>
      <c r="F43" s="66"/>
    </row>
    <row r="44" spans="1:6" ht="21.95" customHeight="1">
      <c r="A44" s="61" t="s">
        <v>214</v>
      </c>
      <c r="B44" s="63"/>
      <c r="C44" s="63"/>
      <c r="D44" s="63"/>
      <c r="E44" s="63"/>
      <c r="F44" s="66"/>
    </row>
    <row r="45" spans="1:6" ht="21.95" customHeight="1">
      <c r="A45" s="62" t="s">
        <v>215</v>
      </c>
      <c r="B45" s="63"/>
      <c r="C45" s="63"/>
      <c r="D45" s="63">
        <v>9977</v>
      </c>
      <c r="E45" s="63"/>
      <c r="F45" s="66"/>
    </row>
    <row r="46" spans="1:6" ht="21.95" customHeight="1">
      <c r="A46" s="62"/>
      <c r="B46" s="63"/>
      <c r="C46" s="63"/>
      <c r="D46" s="63"/>
      <c r="E46" s="63"/>
      <c r="F46" s="66"/>
    </row>
    <row r="47" spans="1:6" ht="21.95" customHeight="1">
      <c r="A47" s="62" t="s">
        <v>216</v>
      </c>
      <c r="B47" s="63"/>
      <c r="C47" s="63"/>
      <c r="D47" s="63"/>
      <c r="E47" s="63"/>
      <c r="F47" s="66"/>
    </row>
    <row r="48" spans="1:6" ht="21.95" customHeight="1">
      <c r="A48" s="62" t="s">
        <v>217</v>
      </c>
      <c r="B48" s="63"/>
      <c r="C48" s="63"/>
      <c r="D48" s="63">
        <v>3800</v>
      </c>
      <c r="E48" s="63"/>
      <c r="F48" s="66"/>
    </row>
    <row r="49" spans="1:6" ht="21.95" customHeight="1">
      <c r="A49" s="62"/>
      <c r="B49" s="63"/>
      <c r="C49" s="63"/>
      <c r="D49" s="63"/>
      <c r="E49" s="63"/>
      <c r="F49" s="66"/>
    </row>
    <row r="50" spans="1:6" ht="21.95" customHeight="1">
      <c r="A50" s="62" t="s">
        <v>218</v>
      </c>
      <c r="B50" s="63"/>
      <c r="C50" s="63"/>
      <c r="D50" s="63"/>
      <c r="E50" s="63"/>
      <c r="F50" s="63"/>
    </row>
    <row r="51" spans="1:6" ht="21.95" customHeight="1">
      <c r="A51" s="62" t="s">
        <v>219</v>
      </c>
      <c r="B51" s="63"/>
      <c r="C51" s="63">
        <v>800</v>
      </c>
      <c r="D51" s="63"/>
      <c r="E51" s="63"/>
      <c r="F51" s="63"/>
    </row>
    <row r="52" spans="1:6" ht="21.95" customHeight="1">
      <c r="A52" s="62"/>
      <c r="B52" s="63"/>
      <c r="C52" s="63"/>
      <c r="D52" s="63"/>
      <c r="E52" s="63"/>
      <c r="F52" s="63"/>
    </row>
    <row r="53" spans="1:6" ht="21.95" customHeight="1">
      <c r="A53" s="62" t="s">
        <v>220</v>
      </c>
      <c r="B53" s="63"/>
      <c r="C53" s="63"/>
      <c r="D53" s="63"/>
      <c r="E53" s="63"/>
      <c r="F53" s="63"/>
    </row>
    <row r="54" spans="1:6" ht="21.95" customHeight="1">
      <c r="A54" s="62" t="s">
        <v>221</v>
      </c>
      <c r="B54" s="63"/>
      <c r="C54" s="63">
        <v>409</v>
      </c>
      <c r="D54" s="63"/>
      <c r="E54" s="63"/>
      <c r="F54" s="63"/>
    </row>
    <row r="55" spans="1:6" ht="21.95" customHeight="1">
      <c r="A55" s="62"/>
      <c r="B55" s="63"/>
      <c r="C55" s="63"/>
      <c r="D55" s="63"/>
      <c r="E55" s="63"/>
      <c r="F55" s="63"/>
    </row>
    <row r="56" spans="1:6" ht="21.95" customHeight="1">
      <c r="A56" s="62" t="s">
        <v>222</v>
      </c>
      <c r="B56" s="63"/>
      <c r="C56" s="63"/>
      <c r="D56" s="63"/>
      <c r="E56" s="63"/>
      <c r="F56" s="63"/>
    </row>
    <row r="57" spans="1:6" ht="21.95" customHeight="1">
      <c r="A57" s="62" t="s">
        <v>223</v>
      </c>
      <c r="B57" s="63"/>
      <c r="C57" s="63">
        <v>1365</v>
      </c>
      <c r="D57" s="63"/>
      <c r="E57" s="63"/>
      <c r="F57" s="63"/>
    </row>
    <row r="58" spans="1:6" ht="21.95" customHeight="1">
      <c r="A58" s="62"/>
      <c r="B58" s="63"/>
      <c r="C58" s="63"/>
      <c r="D58" s="63"/>
      <c r="E58" s="63"/>
      <c r="F58" s="63"/>
    </row>
    <row r="59" spans="1:6" ht="21.95" customHeight="1">
      <c r="A59" s="61" t="s">
        <v>140</v>
      </c>
      <c r="B59" s="63"/>
      <c r="C59" s="63"/>
      <c r="D59" s="63"/>
      <c r="E59" s="63"/>
      <c r="F59" s="63"/>
    </row>
    <row r="60" spans="1:6" ht="21.95" customHeight="1">
      <c r="A60" s="62" t="s">
        <v>141</v>
      </c>
      <c r="B60" s="63"/>
      <c r="C60" s="63"/>
      <c r="D60" s="63"/>
      <c r="E60" s="63"/>
      <c r="F60" s="63"/>
    </row>
    <row r="61" spans="1:6" ht="21.95" customHeight="1">
      <c r="A61" s="62" t="s">
        <v>142</v>
      </c>
      <c r="B61" s="63"/>
      <c r="C61" s="63"/>
      <c r="D61" s="63"/>
      <c r="E61" s="63"/>
      <c r="F61" s="63"/>
    </row>
    <row r="62" spans="1:6" ht="21.95" customHeight="1">
      <c r="A62" s="62" t="s">
        <v>143</v>
      </c>
      <c r="B62" s="63"/>
      <c r="C62" s="63"/>
      <c r="D62" s="63"/>
      <c r="E62" s="63"/>
      <c r="F62" s="63"/>
    </row>
    <row r="63" spans="1:6" ht="21.95" customHeight="1">
      <c r="A63" s="62" t="s">
        <v>224</v>
      </c>
      <c r="B63" s="63"/>
      <c r="C63" s="63">
        <v>832</v>
      </c>
      <c r="D63" s="63"/>
      <c r="E63" s="63"/>
      <c r="F63" s="63"/>
    </row>
    <row r="64" spans="1:6" ht="21.95" customHeight="1">
      <c r="A64" s="62" t="s">
        <v>225</v>
      </c>
      <c r="B64" s="63"/>
      <c r="C64" s="63"/>
      <c r="D64" s="63">
        <v>3027</v>
      </c>
      <c r="E64" s="63"/>
      <c r="F64" s="63"/>
    </row>
    <row r="65" spans="1:6" ht="21.95" customHeight="1">
      <c r="A65" s="62" t="s">
        <v>226</v>
      </c>
      <c r="B65" s="63"/>
      <c r="C65" s="63"/>
      <c r="D65" s="63"/>
      <c r="E65" s="63">
        <v>1209</v>
      </c>
      <c r="F65" s="63"/>
    </row>
    <row r="66" spans="1:6" ht="21.95" customHeight="1">
      <c r="A66" s="62"/>
      <c r="B66" s="63"/>
      <c r="C66" s="63"/>
      <c r="D66" s="63"/>
      <c r="E66" s="63"/>
      <c r="F66" s="63"/>
    </row>
    <row r="67" spans="1:6" ht="21.95" customHeight="1">
      <c r="A67" s="62"/>
      <c r="B67" s="63"/>
      <c r="C67" s="63"/>
      <c r="D67" s="63"/>
      <c r="E67" s="63"/>
      <c r="F67" s="63"/>
    </row>
    <row r="68" spans="1:6" ht="21.95" customHeight="1">
      <c r="A68" s="62"/>
      <c r="B68" s="63"/>
      <c r="C68" s="63"/>
      <c r="D68" s="63"/>
      <c r="E68" s="63"/>
      <c r="F68" s="63"/>
    </row>
    <row r="69" spans="1:6" ht="21.95" customHeight="1">
      <c r="A69" s="62"/>
      <c r="B69" s="63"/>
      <c r="C69" s="63"/>
      <c r="D69" s="63"/>
      <c r="E69" s="63"/>
      <c r="F69" s="63"/>
    </row>
    <row r="70" spans="1:6" ht="21.95" customHeight="1">
      <c r="A70" s="62"/>
      <c r="B70" s="63"/>
      <c r="C70" s="63"/>
      <c r="D70" s="63"/>
      <c r="E70" s="63"/>
      <c r="F70" s="63"/>
    </row>
    <row r="71" spans="1:6" ht="21.95" customHeight="1">
      <c r="A71" s="62"/>
      <c r="B71" s="63"/>
      <c r="C71" s="63"/>
      <c r="D71" s="63"/>
      <c r="E71" s="63"/>
      <c r="F71" s="63"/>
    </row>
    <row r="72" spans="1:6" ht="21.95" customHeight="1">
      <c r="A72" s="62"/>
      <c r="B72" s="63"/>
      <c r="C72" s="63"/>
      <c r="D72" s="63"/>
      <c r="E72" s="63"/>
      <c r="F72" s="63"/>
    </row>
    <row r="73" spans="1:6" ht="21.95" customHeight="1">
      <c r="A73" s="62"/>
      <c r="B73" s="63"/>
      <c r="C73" s="63"/>
      <c r="D73" s="63"/>
      <c r="E73" s="63"/>
      <c r="F73" s="63"/>
    </row>
    <row r="74" spans="1:6" ht="21.95" customHeight="1">
      <c r="A74" s="62"/>
      <c r="B74" s="63"/>
      <c r="C74" s="63"/>
      <c r="D74" s="63"/>
      <c r="E74" s="63"/>
      <c r="F74" s="63"/>
    </row>
    <row r="75" spans="1:6" ht="21.95" customHeight="1">
      <c r="A75" s="62"/>
      <c r="B75" s="63"/>
      <c r="C75" s="63"/>
      <c r="D75" s="63"/>
      <c r="E75" s="63"/>
      <c r="F75" s="63"/>
    </row>
    <row r="76" spans="1:6" ht="21.95" customHeight="1">
      <c r="A76" s="62"/>
      <c r="B76" s="63"/>
      <c r="C76" s="63"/>
      <c r="D76" s="63"/>
      <c r="E76" s="63"/>
      <c r="F76" s="63"/>
    </row>
    <row r="77" spans="1:6" ht="21.95" customHeight="1">
      <c r="A77" s="62"/>
      <c r="B77" s="63"/>
      <c r="C77" s="63"/>
      <c r="D77" s="63"/>
      <c r="E77" s="63"/>
      <c r="F77" s="63"/>
    </row>
    <row r="78" spans="1:6" ht="21.95" customHeight="1">
      <c r="A78" s="62"/>
      <c r="B78" s="63"/>
      <c r="C78" s="63"/>
      <c r="D78" s="63"/>
      <c r="E78" s="63"/>
      <c r="F78" s="63"/>
    </row>
    <row r="79" spans="1:6" ht="21.95" customHeight="1">
      <c r="A79" s="62"/>
      <c r="B79" s="63"/>
      <c r="C79" s="63"/>
      <c r="D79" s="63"/>
      <c r="E79" s="63"/>
      <c r="F79" s="63"/>
    </row>
    <row r="80" spans="1:6" ht="21.95" customHeight="1">
      <c r="A80" s="62"/>
      <c r="B80" s="63"/>
      <c r="C80" s="63"/>
      <c r="D80" s="63"/>
      <c r="E80" s="63"/>
      <c r="F80" s="63"/>
    </row>
    <row r="81" spans="1:6" ht="21.95" customHeight="1">
      <c r="A81" s="62"/>
      <c r="B81" s="63"/>
      <c r="C81" s="63"/>
      <c r="D81" s="63"/>
      <c r="E81" s="63"/>
      <c r="F81" s="63"/>
    </row>
    <row r="82" spans="1:6" ht="21.95" customHeight="1">
      <c r="A82" s="62"/>
      <c r="B82" s="63"/>
      <c r="C82" s="63"/>
      <c r="D82" s="63"/>
      <c r="E82" s="63"/>
      <c r="F82" s="63"/>
    </row>
    <row r="83" spans="1:6" ht="21.95" customHeight="1">
      <c r="A83" s="62"/>
      <c r="B83" s="63"/>
      <c r="C83" s="63"/>
      <c r="D83" s="63"/>
      <c r="E83" s="63"/>
      <c r="F83" s="63"/>
    </row>
    <row r="84" spans="1:6" ht="21.95" customHeight="1">
      <c r="A84" s="62"/>
      <c r="B84" s="63"/>
      <c r="C84" s="63"/>
      <c r="D84" s="63"/>
      <c r="E84" s="63"/>
      <c r="F84" s="63"/>
    </row>
  </sheetData>
  <phoneticPr fontId="3" type="noConversion"/>
  <printOptions gridLines="1"/>
  <pageMargins left="0.62992125984251968" right="0.23622047244094491" top="0.98425196850393704" bottom="0.43307086614173229" header="0.55118110236220474" footer="0.35433070866141736"/>
  <pageSetup paperSize="9" orientation="landscape" r:id="rId1"/>
  <headerFooter>
    <oddHeader>&amp;C&amp;"맑은 고딕,굵게"&amp;14단 가 산 출 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"/>
  <sheetViews>
    <sheetView view="pageBreakPreview" topLeftCell="A37" zoomScale="175" zoomScaleNormal="100" zoomScaleSheetLayoutView="175" workbookViewId="0">
      <selection activeCell="I13" sqref="I13"/>
    </sheetView>
  </sheetViews>
  <sheetFormatPr defaultRowHeight="13.5"/>
  <sheetData/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9</vt:i4>
      </vt:variant>
    </vt:vector>
  </HeadingPairs>
  <TitlesOfParts>
    <vt:vector size="15" baseType="lpstr">
      <vt:lpstr>원가계산서</vt:lpstr>
      <vt:lpstr>산출내역서</vt:lpstr>
      <vt:lpstr>단산 2</vt:lpstr>
      <vt:lpstr>단산 3</vt:lpstr>
      <vt:lpstr>단산 4</vt:lpstr>
      <vt:lpstr>조달</vt:lpstr>
      <vt:lpstr>'단산 2'!Print_Area</vt:lpstr>
      <vt:lpstr>'단산 3'!Print_Area</vt:lpstr>
      <vt:lpstr>'단산 4'!Print_Area</vt:lpstr>
      <vt:lpstr>산출내역서!Print_Area</vt:lpstr>
      <vt:lpstr>원가계산서!Print_Area</vt:lpstr>
      <vt:lpstr>'단산 2'!Print_Titles</vt:lpstr>
      <vt:lpstr>'단산 3'!Print_Titles</vt:lpstr>
      <vt:lpstr>'단산 4'!Print_Titles</vt:lpstr>
      <vt:lpstr>산출내역서!Print_Titles</vt:lpstr>
    </vt:vector>
  </TitlesOfParts>
  <Company>kky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sunghun</dc:creator>
  <cp:lastModifiedBy>user</cp:lastModifiedBy>
  <cp:lastPrinted>2026-06-29T02:47:11Z</cp:lastPrinted>
  <dcterms:created xsi:type="dcterms:W3CDTF">2018-07-13T01:57:27Z</dcterms:created>
  <dcterms:modified xsi:type="dcterms:W3CDTF">2026-10-16T10:27:37Z</dcterms:modified>
</cp:coreProperties>
</file>