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바탕 화면\2026년\2.용역계약\1.시설팀 용역\간성초 운동장 조성공사 일반(우레탄 탄성포장재 및 고무블럭)폐기물 처리용역(2인수의)\"/>
    </mc:Choice>
  </mc:AlternateContent>
  <xr:revisionPtr revIDLastSave="0" documentId="8_{EC486CC6-4F23-4440-BB1F-48FE3C483905}" xr6:coauthVersionLast="47" xr6:coauthVersionMax="47" xr10:uidLastSave="{00000000-0000-0000-0000-000000000000}"/>
  <bookViews>
    <workbookView xWindow="2280" yWindow="3045" windowWidth="23040" windowHeight="12105" xr2:uid="{36836DCC-D928-453B-BEC9-82A703AC9CE0}"/>
  </bookViews>
  <sheets>
    <sheet name="내역서" sheetId="1" r:id="rId1"/>
  </sheets>
  <externalReferences>
    <externalReference r:id="rId2"/>
  </externalReferences>
  <definedNames>
    <definedName name="_xlnm.Print_Titles" localSheetId="0">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J5" i="1" l="1"/>
  <c r="BJ8" i="1"/>
  <c r="L14" i="1"/>
  <c r="G15" i="1"/>
  <c r="H15" i="1"/>
  <c r="H14" i="1" s="1"/>
  <c r="I15" i="1"/>
  <c r="J15" i="1" s="1"/>
  <c r="L15" i="1"/>
  <c r="BJ15" i="1"/>
  <c r="F16" i="1"/>
  <c r="H17" i="1"/>
  <c r="J17" i="1"/>
  <c r="G18" i="1"/>
  <c r="H18" i="1"/>
  <c r="I18" i="1"/>
  <c r="J18" i="1"/>
  <c r="L18" i="1"/>
  <c r="L17" i="1" s="1"/>
  <c r="BJ18" i="1"/>
  <c r="E19" i="1"/>
  <c r="F19" i="1"/>
  <c r="F17" i="1" l="1"/>
  <c r="J14" i="1"/>
  <c r="F15" i="1"/>
  <c r="F18" i="1"/>
  <c r="F14" i="1" l="1"/>
</calcChain>
</file>

<file path=xl/sharedStrings.xml><?xml version="1.0" encoding="utf-8"?>
<sst xmlns="http://schemas.openxmlformats.org/spreadsheetml/2006/main" count="162" uniqueCount="61">
  <si>
    <t/>
  </si>
  <si>
    <t>*</t>
  </si>
  <si>
    <t>90</t>
  </si>
  <si>
    <t>GW10112</t>
  </si>
  <si>
    <t>10</t>
  </si>
  <si>
    <t>TON</t>
  </si>
  <si>
    <t>일반폐기물</t>
  </si>
  <si>
    <t>폐기물처리비</t>
  </si>
  <si>
    <t>A19</t>
  </si>
  <si>
    <t>식</t>
  </si>
  <si>
    <t>2. 폐 기 물 처 리 비</t>
  </si>
  <si>
    <t>110</t>
  </si>
  <si>
    <t>GW10111</t>
  </si>
  <si>
    <t>폐기물운반비</t>
  </si>
  <si>
    <t>A08</t>
  </si>
  <si>
    <t>1. 폐 기 물 운 반</t>
  </si>
  <si>
    <t>S</t>
  </si>
  <si>
    <t>400</t>
  </si>
  <si>
    <t xml:space="preserve">.LA = LA(340,0,350)_x000D_
.MA = MA(340,0,350)_x000D_
.EQ = EQ(340,0,350)_x000D_
</t>
  </si>
  <si>
    <t>F</t>
  </si>
  <si>
    <t>380</t>
  </si>
  <si>
    <t xml:space="preserve">    총 공 사 비</t>
  </si>
  <si>
    <t xml:space="preserve">.LA = LA(320,0,330)_x000D_
.MA = MA(320,0,330)_x000D_
.EQ = EQ(320,0,330)_x000D_
</t>
  </si>
  <si>
    <t>340</t>
  </si>
  <si>
    <t xml:space="preserve">    도 급 예 정 액</t>
  </si>
  <si>
    <t xml:space="preserve">.EQ=TOT(320)*0.1_x000D_
</t>
  </si>
  <si>
    <t>330</t>
  </si>
  <si>
    <t>10%</t>
  </si>
  <si>
    <t>4. 부가 가치세</t>
  </si>
  <si>
    <t xml:space="preserve">.LA = LA(270,0,310)_x000D_
.MA = MA(270,0,310)_x000D_
.EQ = EQ(270,0,310)_x000D_
</t>
  </si>
  <si>
    <t>320</t>
  </si>
  <si>
    <t>3. 공 급 가 액</t>
  </si>
  <si>
    <t>310</t>
  </si>
  <si>
    <t xml:space="preserve">.LA = LA(60,0,250)_x000D_
.MA = MA(60,0,250)_x000D_
.EQ = EQ(60,0,250)_x000D_
</t>
  </si>
  <si>
    <t>270</t>
  </si>
  <si>
    <t xml:space="preserve">   순 공 사 비</t>
  </si>
  <si>
    <t xml:space="preserve">.LA = LA(10,0,50)_x000D_
.MA = MA(10,0,50)_x000D_
.EQ = EQ(10,0,50)_x000D_
</t>
  </si>
  <si>
    <t>60</t>
  </si>
  <si>
    <t xml:space="preserve">  직 접 공 사 비</t>
  </si>
  <si>
    <t>A00</t>
  </si>
  <si>
    <t>일반폐기물 처리용역</t>
  </si>
  <si>
    <t>간성초 운동장 조성공사</t>
  </si>
  <si>
    <t>금액계상</t>
  </si>
  <si>
    <t>MA</t>
  </si>
  <si>
    <t>LA</t>
  </si>
  <si>
    <t>EQ</t>
  </si>
  <si>
    <t>OP값</t>
  </si>
  <si>
    <t>화폐변환</t>
  </si>
  <si>
    <t>할 증</t>
  </si>
  <si>
    <t>금 액</t>
  </si>
  <si>
    <t>단 가</t>
  </si>
  <si>
    <t>비 고</t>
  </si>
  <si>
    <t>경    비</t>
  </si>
  <si>
    <t>재 료 비</t>
  </si>
  <si>
    <t>노 무 비</t>
  </si>
  <si>
    <t>합    계</t>
  </si>
  <si>
    <t>단위</t>
  </si>
  <si>
    <t>수량</t>
  </si>
  <si>
    <t>규 격</t>
  </si>
  <si>
    <t>공 종 명</t>
  </si>
  <si>
    <t>내역서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</si>
</sst>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-General\,&quot;&quot;;@"/>
    <numFmt numFmtId="177" formatCode="#,###;\-#,###;&quot;&quot;;@"/>
  </numFmts>
  <fonts count="3" x14ac:knownFonts="1"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u/>
      <sz val="8"/>
      <color indexed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0" fillId="0" borderId="1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vertical="center" wrapText="1"/>
    </xf>
    <xf numFmtId="177" fontId="0" fillId="0" borderId="5" xfId="0" applyNumberFormat="1" applyBorder="1" applyAlignment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176" fontId="0" fillId="2" borderId="1" xfId="0" applyNumberFormat="1" applyFill="1" applyBorder="1" applyAlignment="1">
      <alignment horizontal="center" vertical="center" wrapText="1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 wrapText="1"/>
    </xf>
    <xf numFmtId="176" fontId="0" fillId="2" borderId="8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0857;&#50669;&#48708;%20&#49328;&#52636;%20&#45236;&#50669;&#49436;(&#44036;&#49457;&#52488;%20&#50868;&#46041;&#51109;%20&#51312;&#49457;&#44277;&#49324;%20&#51068;&#48152;&#54224;&#44592;&#47932;%20&#52376;&#47532;&#50857;&#506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D3">
            <v>0</v>
          </cell>
          <cell r="E3">
            <v>0</v>
          </cell>
        </row>
        <row r="4">
          <cell r="D4">
            <v>0</v>
          </cell>
          <cell r="E4">
            <v>0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38119-6838-4E43-89B0-954201FB2D4E}">
  <dimension ref="A1:BJ20"/>
  <sheetViews>
    <sheetView tabSelected="1" workbookViewId="0">
      <selection activeCell="G15" sqref="G15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2" customWidth="1"/>
    <col min="6" max="6" width="13" customWidth="1"/>
    <col min="7" max="7" width="11" customWidth="1"/>
    <col min="8" max="8" width="12" customWidth="1"/>
    <col min="9" max="9" width="11" customWidth="1"/>
    <col min="10" max="10" width="12" customWidth="1"/>
    <col min="11" max="11" width="11" customWidth="1"/>
    <col min="12" max="12" width="12" customWidth="1"/>
    <col min="13" max="13" width="6" customWidth="1"/>
    <col min="14" max="59" width="0" hidden="1" customWidth="1"/>
  </cols>
  <sheetData>
    <row r="1" spans="1:62" ht="18.399999999999999" customHeight="1" thickBot="1" x14ac:dyDescent="0.2">
      <c r="A1" t="s">
        <v>60</v>
      </c>
    </row>
    <row r="2" spans="1:62" ht="18.399999999999999" customHeight="1" x14ac:dyDescent="0.15">
      <c r="A2" s="16" t="s">
        <v>59</v>
      </c>
      <c r="B2" s="15" t="s">
        <v>58</v>
      </c>
      <c r="C2" s="15" t="s">
        <v>57</v>
      </c>
      <c r="D2" s="15" t="s">
        <v>56</v>
      </c>
      <c r="E2" s="15" t="s">
        <v>55</v>
      </c>
      <c r="F2" s="15" t="s">
        <v>0</v>
      </c>
      <c r="G2" s="15" t="s">
        <v>54</v>
      </c>
      <c r="H2" s="15" t="s">
        <v>0</v>
      </c>
      <c r="I2" s="15" t="s">
        <v>53</v>
      </c>
      <c r="J2" s="15" t="s">
        <v>0</v>
      </c>
      <c r="K2" s="15" t="s">
        <v>52</v>
      </c>
      <c r="L2" s="15" t="s">
        <v>0</v>
      </c>
      <c r="M2" s="14" t="s">
        <v>51</v>
      </c>
    </row>
    <row r="3" spans="1:62" ht="18.399999999999999" customHeight="1" thickBot="1" x14ac:dyDescent="0.2">
      <c r="A3" s="13" t="s">
        <v>0</v>
      </c>
      <c r="B3" s="12" t="s">
        <v>0</v>
      </c>
      <c r="C3" s="12" t="s">
        <v>0</v>
      </c>
      <c r="D3" s="12" t="s">
        <v>0</v>
      </c>
      <c r="E3" s="11" t="s">
        <v>50</v>
      </c>
      <c r="F3" s="11" t="s">
        <v>49</v>
      </c>
      <c r="G3" s="11" t="s">
        <v>50</v>
      </c>
      <c r="H3" s="11" t="s">
        <v>49</v>
      </c>
      <c r="I3" s="11" t="s">
        <v>50</v>
      </c>
      <c r="J3" s="11" t="s">
        <v>49</v>
      </c>
      <c r="K3" s="11" t="s">
        <v>50</v>
      </c>
      <c r="L3" s="11" t="s">
        <v>49</v>
      </c>
      <c r="M3" s="10" t="s">
        <v>0</v>
      </c>
      <c r="S3" s="6" t="s">
        <v>48</v>
      </c>
      <c r="T3" s="6" t="s">
        <v>47</v>
      </c>
      <c r="U3" s="6" t="s">
        <v>46</v>
      </c>
      <c r="V3" s="6" t="s">
        <v>45</v>
      </c>
      <c r="W3" s="6" t="s">
        <v>44</v>
      </c>
      <c r="X3" s="6" t="s">
        <v>43</v>
      </c>
      <c r="Y3" s="6" t="s">
        <v>42</v>
      </c>
    </row>
    <row r="4" spans="1:62" ht="18.399999999999999" customHeight="1" x14ac:dyDescent="0.15">
      <c r="A4" s="8" t="s">
        <v>41</v>
      </c>
      <c r="B4" s="7" t="s">
        <v>40</v>
      </c>
      <c r="C4" s="5">
        <v>1</v>
      </c>
      <c r="D4" s="7" t="s">
        <v>9</v>
      </c>
      <c r="F4" s="5"/>
      <c r="H4" s="5"/>
      <c r="J4" s="5"/>
      <c r="L4" s="5"/>
      <c r="M4" s="4" t="s">
        <v>0</v>
      </c>
      <c r="N4" t="s">
        <v>0</v>
      </c>
      <c r="O4" t="s">
        <v>39</v>
      </c>
    </row>
    <row r="5" spans="1:62" ht="18.399999999999999" customHeight="1" x14ac:dyDescent="0.15">
      <c r="A5" s="8" t="s">
        <v>15</v>
      </c>
      <c r="B5" s="7" t="s">
        <v>0</v>
      </c>
      <c r="C5" s="5">
        <v>1</v>
      </c>
      <c r="D5" s="7" t="s">
        <v>9</v>
      </c>
      <c r="E5" s="5"/>
      <c r="F5" s="5"/>
      <c r="G5" s="5"/>
      <c r="H5" s="5"/>
      <c r="I5" s="5"/>
      <c r="J5" s="5"/>
      <c r="K5" s="5"/>
      <c r="L5" s="5"/>
      <c r="M5" s="4" t="s">
        <v>0</v>
      </c>
      <c r="N5" t="s">
        <v>0</v>
      </c>
      <c r="P5" t="s">
        <v>4</v>
      </c>
      <c r="Q5" t="s">
        <v>0</v>
      </c>
      <c r="R5" t="s">
        <v>14</v>
      </c>
      <c r="BJ5" s="9" t="str">
        <f>HYPERLINK("#내역서!A14","A08 →")</f>
        <v>A08 →</v>
      </c>
    </row>
    <row r="6" spans="1:62" ht="18.399999999999999" customHeight="1" x14ac:dyDescent="0.15">
      <c r="A6" s="8" t="s">
        <v>38</v>
      </c>
      <c r="B6" s="7" t="s">
        <v>0</v>
      </c>
      <c r="C6" s="7"/>
      <c r="D6" s="7" t="s">
        <v>0</v>
      </c>
      <c r="E6" s="5"/>
      <c r="F6" s="5"/>
      <c r="G6" s="6"/>
      <c r="H6" s="5"/>
      <c r="I6" s="6"/>
      <c r="J6" s="5"/>
      <c r="K6" s="6"/>
      <c r="L6" s="5"/>
      <c r="M6" s="4" t="s">
        <v>0</v>
      </c>
      <c r="N6" t="s">
        <v>0</v>
      </c>
      <c r="P6" t="s">
        <v>37</v>
      </c>
      <c r="Q6" t="s">
        <v>1</v>
      </c>
      <c r="R6" t="s">
        <v>19</v>
      </c>
      <c r="X6" t="s">
        <v>36</v>
      </c>
    </row>
    <row r="7" spans="1:62" ht="18.399999999999999" customHeight="1" x14ac:dyDescent="0.15">
      <c r="A7" s="8" t="s">
        <v>35</v>
      </c>
      <c r="B7" s="7" t="s">
        <v>0</v>
      </c>
      <c r="C7" s="5">
        <v>1</v>
      </c>
      <c r="D7" s="7" t="s">
        <v>9</v>
      </c>
      <c r="E7" s="5"/>
      <c r="F7" s="5"/>
      <c r="G7" s="6"/>
      <c r="H7" s="5"/>
      <c r="I7" s="6"/>
      <c r="J7" s="5"/>
      <c r="K7" s="6"/>
      <c r="L7" s="5"/>
      <c r="M7" s="4" t="s">
        <v>0</v>
      </c>
      <c r="N7" t="s">
        <v>0</v>
      </c>
      <c r="P7" t="s">
        <v>34</v>
      </c>
      <c r="Q7" t="s">
        <v>1</v>
      </c>
      <c r="R7" t="s">
        <v>19</v>
      </c>
      <c r="X7" t="s">
        <v>33</v>
      </c>
    </row>
    <row r="8" spans="1:62" ht="18.399999999999999" customHeight="1" x14ac:dyDescent="0.15">
      <c r="A8" s="8" t="s">
        <v>10</v>
      </c>
      <c r="B8" s="7" t="s">
        <v>0</v>
      </c>
      <c r="C8" s="5">
        <v>1</v>
      </c>
      <c r="D8" s="7" t="s">
        <v>9</v>
      </c>
      <c r="E8" s="5"/>
      <c r="F8" s="5"/>
      <c r="G8" s="5"/>
      <c r="H8" s="5"/>
      <c r="I8" s="5"/>
      <c r="J8" s="5"/>
      <c r="K8" s="5"/>
      <c r="L8" s="5"/>
      <c r="M8" s="4" t="s">
        <v>0</v>
      </c>
      <c r="N8" t="s">
        <v>0</v>
      </c>
      <c r="P8" t="s">
        <v>32</v>
      </c>
      <c r="Q8" t="s">
        <v>0</v>
      </c>
      <c r="R8" t="s">
        <v>8</v>
      </c>
      <c r="BJ8" s="9" t="str">
        <f>HYPERLINK("#내역서!A17","A19 →")</f>
        <v>A19 →</v>
      </c>
    </row>
    <row r="9" spans="1:62" ht="18.399999999999999" customHeight="1" x14ac:dyDescent="0.15">
      <c r="A9" s="8" t="s">
        <v>31</v>
      </c>
      <c r="B9" s="7" t="s">
        <v>0</v>
      </c>
      <c r="C9" s="5">
        <v>1</v>
      </c>
      <c r="D9" s="7" t="s">
        <v>9</v>
      </c>
      <c r="E9" s="5"/>
      <c r="F9" s="5"/>
      <c r="G9" s="6"/>
      <c r="H9" s="5"/>
      <c r="I9" s="6"/>
      <c r="J9" s="5"/>
      <c r="K9" s="6"/>
      <c r="L9" s="5"/>
      <c r="M9" s="4" t="s">
        <v>0</v>
      </c>
      <c r="N9" t="s">
        <v>0</v>
      </c>
      <c r="P9" t="s">
        <v>30</v>
      </c>
      <c r="Q9" t="s">
        <v>1</v>
      </c>
      <c r="R9" t="s">
        <v>19</v>
      </c>
      <c r="X9" t="s">
        <v>29</v>
      </c>
    </row>
    <row r="10" spans="1:62" ht="18.399999999999999" customHeight="1" x14ac:dyDescent="0.15">
      <c r="A10" s="8" t="s">
        <v>28</v>
      </c>
      <c r="B10" s="7" t="s">
        <v>27</v>
      </c>
      <c r="C10" s="5">
        <v>1</v>
      </c>
      <c r="D10" s="7" t="s">
        <v>9</v>
      </c>
      <c r="E10" s="5"/>
      <c r="F10" s="5"/>
      <c r="G10" s="6"/>
      <c r="H10" s="5"/>
      <c r="I10" s="6"/>
      <c r="J10" s="5"/>
      <c r="K10" s="6"/>
      <c r="L10" s="5"/>
      <c r="M10" s="4" t="s">
        <v>0</v>
      </c>
      <c r="N10" t="s">
        <v>0</v>
      </c>
      <c r="P10" t="s">
        <v>26</v>
      </c>
      <c r="Q10" t="s">
        <v>0</v>
      </c>
      <c r="R10" t="s">
        <v>19</v>
      </c>
      <c r="X10" t="s">
        <v>25</v>
      </c>
    </row>
    <row r="11" spans="1:62" ht="18.399999999999999" customHeight="1" x14ac:dyDescent="0.15">
      <c r="A11" s="8" t="s">
        <v>24</v>
      </c>
      <c r="B11" s="7" t="s">
        <v>0</v>
      </c>
      <c r="C11" s="5">
        <v>1</v>
      </c>
      <c r="D11" s="7" t="s">
        <v>9</v>
      </c>
      <c r="E11" s="5"/>
      <c r="F11" s="5"/>
      <c r="G11" s="6"/>
      <c r="H11" s="5"/>
      <c r="I11" s="6"/>
      <c r="J11" s="5"/>
      <c r="K11" s="6"/>
      <c r="L11" s="5"/>
      <c r="M11" s="4" t="s">
        <v>0</v>
      </c>
      <c r="N11" t="s">
        <v>0</v>
      </c>
      <c r="P11" t="s">
        <v>23</v>
      </c>
      <c r="Q11" t="s">
        <v>1</v>
      </c>
      <c r="R11" t="s">
        <v>19</v>
      </c>
      <c r="X11" t="s">
        <v>22</v>
      </c>
    </row>
    <row r="12" spans="1:62" ht="18.399999999999999" customHeight="1" x14ac:dyDescent="0.15">
      <c r="A12" s="8" t="s">
        <v>21</v>
      </c>
      <c r="B12" s="7" t="s">
        <v>0</v>
      </c>
      <c r="C12" s="5">
        <v>1</v>
      </c>
      <c r="D12" s="7" t="s">
        <v>9</v>
      </c>
      <c r="E12" s="5"/>
      <c r="F12" s="5"/>
      <c r="G12" s="6"/>
      <c r="H12" s="5"/>
      <c r="I12" s="6"/>
      <c r="J12" s="5"/>
      <c r="K12" s="6"/>
      <c r="L12" s="5"/>
      <c r="M12" s="4" t="s">
        <v>0</v>
      </c>
      <c r="N12" t="s">
        <v>0</v>
      </c>
      <c r="P12" t="s">
        <v>20</v>
      </c>
      <c r="Q12" t="s">
        <v>1</v>
      </c>
      <c r="R12" t="s">
        <v>19</v>
      </c>
      <c r="X12" t="s">
        <v>18</v>
      </c>
    </row>
    <row r="13" spans="1:62" ht="18.399999999999999" customHeight="1" x14ac:dyDescent="0.15">
      <c r="A13" s="8" t="s">
        <v>0</v>
      </c>
      <c r="B13" s="7" t="s">
        <v>0</v>
      </c>
      <c r="C13" s="7"/>
      <c r="D13" s="7" t="s">
        <v>0</v>
      </c>
      <c r="E13" s="5"/>
      <c r="F13" s="5"/>
      <c r="G13" s="6"/>
      <c r="H13" s="5"/>
      <c r="I13" s="6"/>
      <c r="J13" s="5"/>
      <c r="K13" s="6"/>
      <c r="L13" s="5"/>
      <c r="M13" s="4" t="s">
        <v>0</v>
      </c>
      <c r="N13" t="s">
        <v>0</v>
      </c>
      <c r="P13" t="s">
        <v>17</v>
      </c>
      <c r="Q13" t="s">
        <v>16</v>
      </c>
      <c r="R13" t="s">
        <v>0</v>
      </c>
    </row>
    <row r="14" spans="1:62" ht="18.399999999999999" customHeight="1" x14ac:dyDescent="0.15">
      <c r="A14" s="8" t="s">
        <v>15</v>
      </c>
      <c r="B14" s="7" t="s">
        <v>0</v>
      </c>
      <c r="C14" s="5">
        <v>1</v>
      </c>
      <c r="D14" s="7" t="s">
        <v>9</v>
      </c>
      <c r="E14" s="6"/>
      <c r="F14" s="5">
        <f>J14+H14+L14</f>
        <v>0</v>
      </c>
      <c r="G14" s="6"/>
      <c r="H14" s="5">
        <f>TRUNC(H15,0)</f>
        <v>0</v>
      </c>
      <c r="I14" s="6"/>
      <c r="J14" s="5">
        <f>TRUNC(J15,0)</f>
        <v>0</v>
      </c>
      <c r="K14" s="6"/>
      <c r="L14" s="5">
        <f>TRUNC(L15,0)</f>
        <v>0</v>
      </c>
      <c r="M14" s="4" t="s">
        <v>0</v>
      </c>
      <c r="N14" t="s">
        <v>0</v>
      </c>
      <c r="O14" t="s">
        <v>14</v>
      </c>
    </row>
    <row r="15" spans="1:62" ht="18.399999999999999" customHeight="1" x14ac:dyDescent="0.15">
      <c r="A15" s="8" t="s">
        <v>13</v>
      </c>
      <c r="B15" s="7" t="s">
        <v>6</v>
      </c>
      <c r="C15" s="5">
        <v>117</v>
      </c>
      <c r="D15" s="7" t="s">
        <v>5</v>
      </c>
      <c r="E15" s="5"/>
      <c r="F15" s="5">
        <f>J15+H15+L15</f>
        <v>0</v>
      </c>
      <c r="G15" s="5">
        <f>[1]경비!E3</f>
        <v>0</v>
      </c>
      <c r="H15" s="5">
        <f>TRUNC(G15*C15,0)</f>
        <v>0</v>
      </c>
      <c r="I15" s="5">
        <f>[1]경비!D3</f>
        <v>0</v>
      </c>
      <c r="J15" s="5">
        <f>TRUNC(I15*C15,0)</f>
        <v>0</v>
      </c>
      <c r="K15" s="5"/>
      <c r="L15" s="5">
        <f>TRUNC(K15*C15,0)</f>
        <v>0</v>
      </c>
      <c r="M15" s="4" t="s">
        <v>0</v>
      </c>
      <c r="N15" t="s">
        <v>0</v>
      </c>
      <c r="P15" t="s">
        <v>4</v>
      </c>
      <c r="Q15" t="s">
        <v>0</v>
      </c>
      <c r="R15" t="s">
        <v>12</v>
      </c>
      <c r="BJ15" s="9" t="str">
        <f>HYPERLINK("#경비!A3","GW10111 →")</f>
        <v>GW10111 →</v>
      </c>
    </row>
    <row r="16" spans="1:62" ht="18.399999999999999" customHeight="1" x14ac:dyDescent="0.15">
      <c r="A16" s="8" t="s">
        <v>0</v>
      </c>
      <c r="B16" s="7" t="s">
        <v>0</v>
      </c>
      <c r="C16" s="7"/>
      <c r="D16" s="7" t="s">
        <v>0</v>
      </c>
      <c r="E16" s="5"/>
      <c r="F16" s="5">
        <f>J16+H16+L16</f>
        <v>0</v>
      </c>
      <c r="G16" s="6"/>
      <c r="H16" s="5">
        <v>0</v>
      </c>
      <c r="I16" s="6"/>
      <c r="J16" s="5">
        <v>0</v>
      </c>
      <c r="K16" s="6"/>
      <c r="L16" s="5">
        <v>0</v>
      </c>
      <c r="M16" s="4" t="s">
        <v>0</v>
      </c>
      <c r="N16" t="s">
        <v>0</v>
      </c>
      <c r="P16" t="s">
        <v>11</v>
      </c>
      <c r="Q16" t="s">
        <v>1</v>
      </c>
      <c r="R16" t="s">
        <v>0</v>
      </c>
    </row>
    <row r="17" spans="1:62" ht="18.399999999999999" customHeight="1" x14ac:dyDescent="0.15">
      <c r="A17" s="8" t="s">
        <v>10</v>
      </c>
      <c r="B17" s="7" t="s">
        <v>0</v>
      </c>
      <c r="C17" s="5">
        <v>1</v>
      </c>
      <c r="D17" s="7" t="s">
        <v>9</v>
      </c>
      <c r="E17" s="6"/>
      <c r="F17" s="5">
        <f>J17+H17+L17</f>
        <v>0</v>
      </c>
      <c r="G17" s="6"/>
      <c r="H17" s="5">
        <f>TRUNC(H18,0)</f>
        <v>0</v>
      </c>
      <c r="I17" s="6"/>
      <c r="J17" s="5">
        <f>TRUNC(J18,0)</f>
        <v>0</v>
      </c>
      <c r="K17" s="6"/>
      <c r="L17" s="5">
        <f>TRUNC(L18,0)</f>
        <v>0</v>
      </c>
      <c r="M17" s="4" t="s">
        <v>0</v>
      </c>
      <c r="N17" t="s">
        <v>0</v>
      </c>
      <c r="O17" t="s">
        <v>8</v>
      </c>
    </row>
    <row r="18" spans="1:62" ht="18.399999999999999" customHeight="1" x14ac:dyDescent="0.15">
      <c r="A18" s="8" t="s">
        <v>7</v>
      </c>
      <c r="B18" s="7" t="s">
        <v>6</v>
      </c>
      <c r="C18" s="5">
        <v>117</v>
      </c>
      <c r="D18" s="7" t="s">
        <v>5</v>
      </c>
      <c r="E18" s="5"/>
      <c r="F18" s="5">
        <f>J18+H18+L18</f>
        <v>0</v>
      </c>
      <c r="G18" s="5">
        <f>[1]경비!E4</f>
        <v>0</v>
      </c>
      <c r="H18" s="5">
        <f>TRUNC(G18*C18,0)</f>
        <v>0</v>
      </c>
      <c r="I18" s="5">
        <f>[1]경비!D4</f>
        <v>0</v>
      </c>
      <c r="J18" s="5">
        <f>TRUNC(I18*C18,0)</f>
        <v>0</v>
      </c>
      <c r="K18" s="5"/>
      <c r="L18" s="5">
        <f>TRUNC(K18*C18,0)</f>
        <v>0</v>
      </c>
      <c r="M18" s="4" t="s">
        <v>0</v>
      </c>
      <c r="N18" t="s">
        <v>0</v>
      </c>
      <c r="P18" t="s">
        <v>4</v>
      </c>
      <c r="Q18" t="s">
        <v>0</v>
      </c>
      <c r="R18" t="s">
        <v>3</v>
      </c>
      <c r="BJ18" s="9" t="str">
        <f>HYPERLINK("#경비!A4","GW10112 →")</f>
        <v>GW10112 →</v>
      </c>
    </row>
    <row r="19" spans="1:62" ht="18.399999999999999" customHeight="1" x14ac:dyDescent="0.15">
      <c r="A19" s="8" t="s">
        <v>0</v>
      </c>
      <c r="B19" s="7" t="s">
        <v>0</v>
      </c>
      <c r="C19" s="7"/>
      <c r="D19" s="7" t="s">
        <v>0</v>
      </c>
      <c r="E19" s="5">
        <f>I19+G19+K19</f>
        <v>0</v>
      </c>
      <c r="F19" s="5">
        <f>J19+H19+L19</f>
        <v>0</v>
      </c>
      <c r="G19" s="6"/>
      <c r="H19" s="5">
        <v>0</v>
      </c>
      <c r="I19" s="6"/>
      <c r="J19" s="5">
        <v>0</v>
      </c>
      <c r="K19" s="6"/>
      <c r="L19" s="5">
        <v>0</v>
      </c>
      <c r="M19" s="4" t="s">
        <v>0</v>
      </c>
      <c r="N19" t="s">
        <v>0</v>
      </c>
      <c r="P19" t="s">
        <v>2</v>
      </c>
      <c r="Q19" t="s">
        <v>1</v>
      </c>
      <c r="R19" t="s">
        <v>0</v>
      </c>
    </row>
    <row r="20" spans="1:62" ht="18.399999999999999" customHeight="1" thickBot="1" x14ac:dyDescent="0.2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"/>
    </row>
  </sheetData>
  <mergeCells count="9">
    <mergeCell ref="K2:L2"/>
    <mergeCell ref="E2:F2"/>
    <mergeCell ref="M2:M3"/>
    <mergeCell ref="A2:A3"/>
    <mergeCell ref="B2:B3"/>
    <mergeCell ref="C2:C3"/>
    <mergeCell ref="D2:D3"/>
    <mergeCell ref="I2:J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현정 이</dc:creator>
  <cp:lastModifiedBy>현정 이</cp:lastModifiedBy>
  <dcterms:created xsi:type="dcterms:W3CDTF">2026-10-21T06:37:14Z</dcterms:created>
  <dcterms:modified xsi:type="dcterms:W3CDTF">2026-10-21T06:38:02Z</dcterms:modified>
</cp:coreProperties>
</file>